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shelley\Dropbox (Energy Innovation)\PC (2)\Documents\GitHub_Repositories\eps-eu\"/>
    </mc:Choice>
  </mc:AlternateContent>
  <xr:revisionPtr revIDLastSave="0" documentId="13_ncr:1_{AF30B769-9E4A-47A9-B872-0838022B7099}" xr6:coauthVersionLast="47" xr6:coauthVersionMax="47" xr10:uidLastSave="{00000000-0000-0000-0000-000000000000}"/>
  <bookViews>
    <workbookView xWindow="15345" yWindow="-16320" windowWidth="29040" windowHeight="15840" tabRatio="86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45" i="1" l="1"/>
  <c r="Q945" i="1"/>
  <c r="P945" i="1"/>
  <c r="O945" i="1"/>
  <c r="N945" i="1"/>
  <c r="M945" i="1"/>
  <c r="L945" i="1"/>
  <c r="K945" i="1"/>
  <c r="J945" i="1"/>
  <c r="B945" i="1"/>
  <c r="A945" i="1"/>
  <c r="R375" i="1"/>
  <c r="Q375" i="1"/>
  <c r="P375" i="1"/>
  <c r="O375" i="1"/>
  <c r="N375" i="1"/>
  <c r="M375" i="1"/>
  <c r="L375" i="1"/>
  <c r="K375" i="1"/>
  <c r="J375" i="1"/>
  <c r="B375" i="1"/>
  <c r="A375" i="1"/>
  <c r="R374" i="1"/>
  <c r="Q374" i="1"/>
  <c r="P374" i="1"/>
  <c r="O374" i="1"/>
  <c r="N374" i="1"/>
  <c r="M374" i="1"/>
  <c r="L374" i="1"/>
  <c r="K374" i="1"/>
  <c r="J374" i="1"/>
  <c r="B374" i="1"/>
  <c r="A374" i="1"/>
  <c r="R373" i="1"/>
  <c r="Q373" i="1"/>
  <c r="P373" i="1"/>
  <c r="O373" i="1"/>
  <c r="N373" i="1"/>
  <c r="M373" i="1"/>
  <c r="L373" i="1"/>
  <c r="K373" i="1"/>
  <c r="J373" i="1"/>
  <c r="B373" i="1"/>
  <c r="A373" i="1"/>
  <c r="R372" i="1"/>
  <c r="Q372" i="1"/>
  <c r="P372" i="1"/>
  <c r="O372" i="1"/>
  <c r="N372" i="1"/>
  <c r="M372" i="1"/>
  <c r="L372" i="1"/>
  <c r="K372" i="1"/>
  <c r="J372" i="1"/>
  <c r="B372" i="1"/>
  <c r="A372" i="1"/>
  <c r="R371" i="1"/>
  <c r="Q371" i="1"/>
  <c r="P371" i="1"/>
  <c r="O371" i="1"/>
  <c r="N371" i="1"/>
  <c r="M371" i="1"/>
  <c r="L371" i="1"/>
  <c r="K371" i="1"/>
  <c r="J371" i="1"/>
  <c r="B371" i="1"/>
  <c r="A371" i="1"/>
  <c r="R370" i="1"/>
  <c r="Q370" i="1"/>
  <c r="P370" i="1"/>
  <c r="O370" i="1"/>
  <c r="N370" i="1"/>
  <c r="M370" i="1"/>
  <c r="L370" i="1"/>
  <c r="K370" i="1"/>
  <c r="J370" i="1"/>
  <c r="B370" i="1"/>
  <c r="A370" i="1"/>
  <c r="R369" i="1"/>
  <c r="Q369" i="1"/>
  <c r="P369" i="1"/>
  <c r="O369" i="1"/>
  <c r="N369" i="1"/>
  <c r="M369" i="1"/>
  <c r="L369" i="1"/>
  <c r="K369" i="1"/>
  <c r="J369" i="1"/>
  <c r="B369" i="1"/>
  <c r="A369" i="1"/>
  <c r="R368" i="1"/>
  <c r="Q368" i="1"/>
  <c r="P368" i="1"/>
  <c r="O368" i="1"/>
  <c r="N368" i="1"/>
  <c r="M368" i="1"/>
  <c r="L368" i="1"/>
  <c r="K368" i="1"/>
  <c r="J368" i="1"/>
  <c r="B368" i="1"/>
  <c r="A368" i="1"/>
  <c r="R367" i="1"/>
  <c r="Q367" i="1"/>
  <c r="P367" i="1"/>
  <c r="O367" i="1"/>
  <c r="N367" i="1"/>
  <c r="M367" i="1"/>
  <c r="L367" i="1"/>
  <c r="K367" i="1"/>
  <c r="J367" i="1"/>
  <c r="B367" i="1"/>
  <c r="A367" i="1"/>
  <c r="R366" i="1"/>
  <c r="Q366" i="1"/>
  <c r="P366" i="1"/>
  <c r="O366" i="1"/>
  <c r="N366" i="1"/>
  <c r="M366" i="1"/>
  <c r="L366" i="1"/>
  <c r="K366" i="1"/>
  <c r="J366" i="1"/>
  <c r="B366" i="1"/>
  <c r="A366" i="1"/>
  <c r="R365" i="1"/>
  <c r="Q365" i="1"/>
  <c r="P365" i="1"/>
  <c r="O365" i="1"/>
  <c r="N365" i="1"/>
  <c r="M365" i="1"/>
  <c r="L365" i="1"/>
  <c r="K365" i="1"/>
  <c r="J365" i="1"/>
  <c r="B365" i="1"/>
  <c r="A365" i="1"/>
  <c r="R364" i="1"/>
  <c r="Q364" i="1"/>
  <c r="P364" i="1"/>
  <c r="O364" i="1"/>
  <c r="N364" i="1"/>
  <c r="M364" i="1"/>
  <c r="L364" i="1"/>
  <c r="K364" i="1"/>
  <c r="J364" i="1"/>
  <c r="B364" i="1"/>
  <c r="A364" i="1"/>
  <c r="R363" i="1"/>
  <c r="Q363" i="1"/>
  <c r="P363" i="1"/>
  <c r="O363" i="1"/>
  <c r="N363" i="1"/>
  <c r="M363" i="1"/>
  <c r="L363" i="1"/>
  <c r="K363" i="1"/>
  <c r="J363" i="1"/>
  <c r="B363" i="1"/>
  <c r="A363" i="1"/>
  <c r="R362" i="1"/>
  <c r="Q362" i="1"/>
  <c r="P362" i="1"/>
  <c r="O362" i="1"/>
  <c r="N362" i="1"/>
  <c r="M362" i="1"/>
  <c r="L362" i="1"/>
  <c r="K362" i="1"/>
  <c r="J362" i="1"/>
  <c r="B362" i="1"/>
  <c r="A362" i="1"/>
  <c r="R361" i="1"/>
  <c r="Q361" i="1"/>
  <c r="P361" i="1"/>
  <c r="O361" i="1"/>
  <c r="N361" i="1"/>
  <c r="M361" i="1"/>
  <c r="L361" i="1"/>
  <c r="K361" i="1"/>
  <c r="J361" i="1"/>
  <c r="B361" i="1"/>
  <c r="A361" i="1"/>
  <c r="R360" i="1"/>
  <c r="Q360" i="1"/>
  <c r="P360" i="1"/>
  <c r="O360" i="1"/>
  <c r="N360" i="1"/>
  <c r="M360" i="1"/>
  <c r="L360" i="1"/>
  <c r="K360" i="1"/>
  <c r="J360" i="1"/>
  <c r="B360" i="1"/>
  <c r="A360" i="1"/>
  <c r="R359" i="1"/>
  <c r="Q359" i="1"/>
  <c r="P359" i="1"/>
  <c r="O359" i="1"/>
  <c r="N359" i="1"/>
  <c r="M359" i="1"/>
  <c r="L359" i="1"/>
  <c r="K359" i="1"/>
  <c r="J359" i="1"/>
  <c r="B359" i="1"/>
  <c r="A359" i="1"/>
  <c r="R358" i="1"/>
  <c r="Q358" i="1"/>
  <c r="P358" i="1"/>
  <c r="O358" i="1"/>
  <c r="N358" i="1"/>
  <c r="M358" i="1"/>
  <c r="L358" i="1"/>
  <c r="K358" i="1"/>
  <c r="J358" i="1"/>
  <c r="B358" i="1"/>
  <c r="A358" i="1"/>
  <c r="R357" i="1"/>
  <c r="Q357" i="1"/>
  <c r="P357" i="1"/>
  <c r="O357" i="1"/>
  <c r="N357" i="1"/>
  <c r="M357" i="1"/>
  <c r="L357" i="1"/>
  <c r="K357" i="1"/>
  <c r="J357" i="1"/>
  <c r="B357" i="1"/>
  <c r="A357" i="1"/>
  <c r="R356" i="1"/>
  <c r="Q356" i="1"/>
  <c r="P356" i="1"/>
  <c r="O356" i="1"/>
  <c r="N356" i="1"/>
  <c r="M356" i="1"/>
  <c r="L356" i="1"/>
  <c r="K356" i="1"/>
  <c r="J356" i="1"/>
  <c r="B356" i="1"/>
  <c r="A356" i="1"/>
  <c r="R355" i="1"/>
  <c r="Q355" i="1"/>
  <c r="P355" i="1"/>
  <c r="O355" i="1"/>
  <c r="N355" i="1"/>
  <c r="M355" i="1"/>
  <c r="L355" i="1"/>
  <c r="K355" i="1"/>
  <c r="J355" i="1"/>
  <c r="B355" i="1"/>
  <c r="A355" i="1"/>
  <c r="R354" i="1"/>
  <c r="Q354" i="1"/>
  <c r="P354" i="1"/>
  <c r="O354" i="1"/>
  <c r="N354" i="1"/>
  <c r="M354" i="1"/>
  <c r="L354" i="1"/>
  <c r="K354" i="1"/>
  <c r="J354" i="1"/>
  <c r="B354" i="1"/>
  <c r="A354" i="1"/>
  <c r="R353" i="1"/>
  <c r="Q353" i="1"/>
  <c r="P353" i="1"/>
  <c r="O353" i="1"/>
  <c r="N353" i="1"/>
  <c r="M353" i="1"/>
  <c r="L353" i="1"/>
  <c r="K353" i="1"/>
  <c r="J353" i="1"/>
  <c r="B353" i="1"/>
  <c r="A353" i="1"/>
  <c r="R352" i="1"/>
  <c r="Q352" i="1"/>
  <c r="P352" i="1"/>
  <c r="O352" i="1"/>
  <c r="N352" i="1"/>
  <c r="M352" i="1"/>
  <c r="L352" i="1"/>
  <c r="K352" i="1"/>
  <c r="J352" i="1"/>
  <c r="B352" i="1"/>
  <c r="A352" i="1"/>
  <c r="R351" i="1"/>
  <c r="Q351" i="1"/>
  <c r="P351" i="1"/>
  <c r="O351" i="1"/>
  <c r="N351" i="1"/>
  <c r="M351" i="1"/>
  <c r="L351" i="1"/>
  <c r="K351" i="1"/>
  <c r="J351" i="1"/>
  <c r="B351" i="1"/>
  <c r="A351" i="1"/>
  <c r="C375" i="1"/>
  <c r="C374" i="1"/>
  <c r="C373" i="1"/>
  <c r="C372" i="1"/>
  <c r="C371" i="1"/>
  <c r="C370" i="1"/>
  <c r="C369" i="1"/>
  <c r="C368" i="1"/>
  <c r="C367" i="1"/>
  <c r="C366" i="1"/>
  <c r="C365" i="1"/>
  <c r="C364" i="1"/>
  <c r="C363" i="1"/>
  <c r="C362" i="1"/>
  <c r="C361" i="1"/>
  <c r="C360" i="1"/>
  <c r="C359" i="1"/>
  <c r="C358" i="1"/>
  <c r="C357" i="1"/>
  <c r="C356" i="1"/>
  <c r="C355" i="1"/>
  <c r="C354" i="1"/>
  <c r="C353" i="1"/>
  <c r="C352"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Q1175" i="1"/>
  <c r="R1175" i="1"/>
  <c r="J1180" i="1"/>
  <c r="K1180" i="1"/>
  <c r="L1180" i="1"/>
  <c r="M1180" i="1"/>
  <c r="N1180" i="1"/>
  <c r="O1180" i="1"/>
  <c r="R1180" i="1"/>
  <c r="J1185" i="1"/>
  <c r="K1185" i="1"/>
  <c r="L1185" i="1"/>
  <c r="M1185" i="1"/>
  <c r="N1185" i="1"/>
  <c r="O1185" i="1"/>
  <c r="R1185" i="1"/>
  <c r="K2" i="1"/>
  <c r="L2" i="1"/>
  <c r="M2" i="1"/>
  <c r="N2" i="1"/>
  <c r="O2" i="1"/>
  <c r="P2" i="1"/>
  <c r="Q2" i="1"/>
  <c r="R2" i="1"/>
  <c r="J2" i="1"/>
  <c r="B2" i="1"/>
  <c r="A2" i="1"/>
  <c r="K97" i="19"/>
  <c r="Q1185" i="1" s="1"/>
  <c r="K96" i="19"/>
  <c r="Q1180" i="1" s="1"/>
  <c r="K95" i="19"/>
  <c r="K94" i="19"/>
  <c r="Q1170" i="1" s="1"/>
  <c r="K93" i="19"/>
  <c r="Q1165" i="1" s="1"/>
  <c r="K92" i="19"/>
  <c r="Q1160" i="1" s="1"/>
  <c r="K91" i="19"/>
  <c r="Q1155" i="1" s="1"/>
  <c r="K90" i="19"/>
  <c r="Q1150" i="1" s="1"/>
  <c r="J97" i="19"/>
  <c r="P1185" i="1" s="1"/>
  <c r="J96" i="19"/>
  <c r="P1180" i="1" s="1"/>
  <c r="J95" i="19"/>
  <c r="P1175" i="1" s="1"/>
  <c r="J94" i="19"/>
  <c r="P1170" i="1" s="1"/>
  <c r="J93" i="19"/>
  <c r="P1165" i="1" s="1"/>
  <c r="J92" i="19"/>
  <c r="P1160" i="1" s="1"/>
  <c r="J91" i="19"/>
  <c r="P1155" i="1" s="1"/>
  <c r="J90" i="19"/>
  <c r="P1150" i="1" s="1"/>
  <c r="L87" i="19"/>
  <c r="R1137" i="1" s="1"/>
  <c r="K87" i="19"/>
  <c r="Q1137" i="1" s="1"/>
  <c r="J87" i="19"/>
  <c r="P1137" i="1" s="1"/>
  <c r="I87" i="19"/>
  <c r="O1137" i="1" s="1"/>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A1135" i="1" l="1"/>
  <c r="B1135" i="1"/>
  <c r="Q1135" i="1"/>
  <c r="J1135" i="1"/>
  <c r="K1135" i="1"/>
  <c r="L1135" i="1"/>
  <c r="M1135" i="1"/>
  <c r="N1135" i="1"/>
  <c r="O1135" i="1"/>
  <c r="R1135" i="1"/>
  <c r="P1135" i="1"/>
  <c r="B1126" i="1"/>
  <c r="A1126" i="1"/>
  <c r="J1126" i="1"/>
  <c r="R1126" i="1"/>
  <c r="L1126" i="1"/>
  <c r="M1126" i="1"/>
  <c r="N1126" i="1"/>
  <c r="O1126" i="1"/>
  <c r="P1126" i="1"/>
  <c r="K1126" i="1"/>
  <c r="Q1126" i="1"/>
  <c r="A1073" i="1"/>
  <c r="B1073" i="1"/>
  <c r="O1073" i="1"/>
  <c r="P1073" i="1"/>
  <c r="Q1073" i="1"/>
  <c r="J1073" i="1"/>
  <c r="R1073" i="1"/>
  <c r="K1073" i="1"/>
  <c r="L1073" i="1"/>
  <c r="M1073" i="1"/>
  <c r="N1073" i="1"/>
  <c r="A1133" i="1"/>
  <c r="B1133" i="1"/>
  <c r="K1133" i="1"/>
  <c r="L1133" i="1"/>
  <c r="M1133" i="1"/>
  <c r="N1133" i="1"/>
  <c r="O1133" i="1"/>
  <c r="P1133" i="1"/>
  <c r="Q1133" i="1"/>
  <c r="J1133" i="1"/>
  <c r="R1133" i="1"/>
  <c r="A1125" i="1"/>
  <c r="B1125" i="1"/>
  <c r="K1125" i="1"/>
  <c r="L1125" i="1"/>
  <c r="M1125" i="1"/>
  <c r="N1125" i="1"/>
  <c r="O1125" i="1"/>
  <c r="P1125" i="1"/>
  <c r="Q1125" i="1"/>
  <c r="J1125" i="1"/>
  <c r="R1125" i="1"/>
  <c r="A1072" i="1"/>
  <c r="B1072" i="1"/>
  <c r="P1072" i="1"/>
  <c r="Q1072" i="1"/>
  <c r="J1072" i="1"/>
  <c r="R1072" i="1"/>
  <c r="K1072" i="1"/>
  <c r="L1072" i="1"/>
  <c r="M1072" i="1"/>
  <c r="N1072" i="1"/>
  <c r="O1072" i="1"/>
  <c r="A1132" i="1"/>
  <c r="B1132" i="1"/>
  <c r="L1132" i="1"/>
  <c r="N1132" i="1"/>
  <c r="O1132" i="1"/>
  <c r="P1132" i="1"/>
  <c r="Q1132" i="1"/>
  <c r="J1132" i="1"/>
  <c r="R1132" i="1"/>
  <c r="M1132" i="1"/>
  <c r="K1132" i="1"/>
  <c r="A1124" i="1"/>
  <c r="B1124" i="1"/>
  <c r="L1124" i="1"/>
  <c r="M1124" i="1"/>
  <c r="N1124" i="1"/>
  <c r="O1124" i="1"/>
  <c r="P1124" i="1"/>
  <c r="Q1124" i="1"/>
  <c r="J1124" i="1"/>
  <c r="R1124" i="1"/>
  <c r="K1124" i="1"/>
  <c r="A1071" i="1"/>
  <c r="B1071" i="1"/>
  <c r="Q1071" i="1"/>
  <c r="J1071" i="1"/>
  <c r="R1071" i="1"/>
  <c r="K1071" i="1"/>
  <c r="L1071" i="1"/>
  <c r="M1071" i="1"/>
  <c r="N1071" i="1"/>
  <c r="O1071" i="1"/>
  <c r="P1071" i="1"/>
  <c r="A1131" i="1"/>
  <c r="B1131" i="1"/>
  <c r="M1131" i="1"/>
  <c r="O1131" i="1"/>
  <c r="P1131" i="1"/>
  <c r="Q1131" i="1"/>
  <c r="J1131" i="1"/>
  <c r="R1131" i="1"/>
  <c r="N1131" i="1"/>
  <c r="K1131" i="1"/>
  <c r="L1131" i="1"/>
  <c r="A1123" i="1"/>
  <c r="B1123" i="1"/>
  <c r="M1123" i="1"/>
  <c r="N1123" i="1"/>
  <c r="O1123" i="1"/>
  <c r="P1123" i="1"/>
  <c r="Q1123" i="1"/>
  <c r="J1123" i="1"/>
  <c r="R1123" i="1"/>
  <c r="K1123" i="1"/>
  <c r="L1123" i="1"/>
  <c r="B1070" i="1"/>
  <c r="A1070" i="1"/>
  <c r="J1070" i="1"/>
  <c r="R1070" i="1"/>
  <c r="K1070" i="1"/>
  <c r="L1070" i="1"/>
  <c r="M1070" i="1"/>
  <c r="N1070" i="1"/>
  <c r="O1070" i="1"/>
  <c r="P1070" i="1"/>
  <c r="Q1070" i="1"/>
  <c r="B1130" i="1"/>
  <c r="A1130" i="1"/>
  <c r="N1130" i="1"/>
  <c r="O1130" i="1"/>
  <c r="P1130" i="1"/>
  <c r="Q1130" i="1"/>
  <c r="J1130" i="1"/>
  <c r="R1130" i="1"/>
  <c r="K1130" i="1"/>
  <c r="L1130" i="1"/>
  <c r="M1130" i="1"/>
  <c r="B1122" i="1"/>
  <c r="A1122" i="1"/>
  <c r="N1122" i="1"/>
  <c r="P1122" i="1"/>
  <c r="Q1122" i="1"/>
  <c r="J1122" i="1"/>
  <c r="R1122" i="1"/>
  <c r="K1122" i="1"/>
  <c r="L1122" i="1"/>
  <c r="O1122" i="1"/>
  <c r="M1122" i="1"/>
  <c r="A1083" i="1"/>
  <c r="B1083" i="1"/>
  <c r="M1083" i="1"/>
  <c r="N1083" i="1"/>
  <c r="O1083" i="1"/>
  <c r="P1083" i="1"/>
  <c r="Q1083" i="1"/>
  <c r="J1083" i="1"/>
  <c r="R1083" i="1"/>
  <c r="K1083" i="1"/>
  <c r="L1083" i="1"/>
  <c r="A1075" i="1"/>
  <c r="B1075" i="1"/>
  <c r="M1075" i="1"/>
  <c r="N1075" i="1"/>
  <c r="O1075" i="1"/>
  <c r="P1075" i="1"/>
  <c r="Q1075" i="1"/>
  <c r="J1075" i="1"/>
  <c r="R1075" i="1"/>
  <c r="K1075" i="1"/>
  <c r="L1075" i="1"/>
  <c r="A1127" i="1"/>
  <c r="B1127" i="1"/>
  <c r="Q1127" i="1"/>
  <c r="R1127" i="1"/>
  <c r="K1127" i="1"/>
  <c r="L1127" i="1"/>
  <c r="M1127" i="1"/>
  <c r="J1127" i="1"/>
  <c r="N1127" i="1"/>
  <c r="O1127" i="1"/>
  <c r="P1127" i="1"/>
  <c r="B1082" i="1"/>
  <c r="A1082" i="1"/>
  <c r="N1082" i="1"/>
  <c r="O1082" i="1"/>
  <c r="P1082" i="1"/>
  <c r="Q1082" i="1"/>
  <c r="J1082" i="1"/>
  <c r="R1082" i="1"/>
  <c r="K1082" i="1"/>
  <c r="L1082" i="1"/>
  <c r="M1082" i="1"/>
  <c r="B1074" i="1"/>
  <c r="A1074" i="1"/>
  <c r="N1074" i="1"/>
  <c r="O1074" i="1"/>
  <c r="P1074" i="1"/>
  <c r="Q1074" i="1"/>
  <c r="J1074" i="1"/>
  <c r="R1074" i="1"/>
  <c r="K1074" i="1"/>
  <c r="L1074" i="1"/>
  <c r="M1074" i="1"/>
  <c r="B1134" i="1"/>
  <c r="A1134" i="1"/>
  <c r="J1134" i="1"/>
  <c r="R1134" i="1"/>
  <c r="L1134" i="1"/>
  <c r="M1134" i="1"/>
  <c r="N1134" i="1"/>
  <c r="O1134" i="1"/>
  <c r="P1134" i="1"/>
  <c r="K1134" i="1"/>
  <c r="Q1134" i="1"/>
  <c r="A1081" i="1"/>
  <c r="B1081" i="1"/>
  <c r="O1081" i="1"/>
  <c r="P1081" i="1"/>
  <c r="Q1081" i="1"/>
  <c r="J1081" i="1"/>
  <c r="R1081" i="1"/>
  <c r="K1081" i="1"/>
  <c r="L1081" i="1"/>
  <c r="M1081" i="1"/>
  <c r="N1081" i="1"/>
  <c r="A1080" i="1"/>
  <c r="B1080" i="1"/>
  <c r="P1080" i="1"/>
  <c r="Q1080" i="1"/>
  <c r="J1080" i="1"/>
  <c r="R1080" i="1"/>
  <c r="K1080" i="1"/>
  <c r="L1080" i="1"/>
  <c r="M1080" i="1"/>
  <c r="N1080" i="1"/>
  <c r="O1080" i="1"/>
  <c r="A1079" i="1"/>
  <c r="B1079" i="1"/>
  <c r="Q1079" i="1"/>
  <c r="J1079" i="1"/>
  <c r="R1079" i="1"/>
  <c r="K1079" i="1"/>
  <c r="L1079" i="1"/>
  <c r="M1079" i="1"/>
  <c r="N1079" i="1"/>
  <c r="O1079" i="1"/>
  <c r="P1079" i="1"/>
  <c r="A1085" i="1"/>
  <c r="B1085" i="1"/>
  <c r="K1085" i="1"/>
  <c r="L1085" i="1"/>
  <c r="M1085" i="1"/>
  <c r="N1085" i="1"/>
  <c r="O1085" i="1"/>
  <c r="P1085" i="1"/>
  <c r="Q1085" i="1"/>
  <c r="J1085" i="1"/>
  <c r="R1085" i="1"/>
  <c r="A1069" i="1"/>
  <c r="B1069" i="1"/>
  <c r="K1069" i="1"/>
  <c r="L1069" i="1"/>
  <c r="M1069" i="1"/>
  <c r="N1069" i="1"/>
  <c r="O1069" i="1"/>
  <c r="P1069" i="1"/>
  <c r="Q1069" i="1"/>
  <c r="J1069" i="1"/>
  <c r="R1069" i="1"/>
  <c r="A1129" i="1"/>
  <c r="B1129" i="1"/>
  <c r="O1129" i="1"/>
  <c r="P1129" i="1"/>
  <c r="Q1129" i="1"/>
  <c r="J1129" i="1"/>
  <c r="R1129" i="1"/>
  <c r="K1129" i="1"/>
  <c r="L1129" i="1"/>
  <c r="M1129" i="1"/>
  <c r="N1129" i="1"/>
  <c r="A1121" i="1"/>
  <c r="B1121" i="1"/>
  <c r="O1121" i="1"/>
  <c r="P1121" i="1"/>
  <c r="Q1121" i="1"/>
  <c r="J1121" i="1"/>
  <c r="R1121" i="1"/>
  <c r="K1121" i="1"/>
  <c r="L1121" i="1"/>
  <c r="M1121" i="1"/>
  <c r="N1121" i="1"/>
  <c r="B1078" i="1"/>
  <c r="A1078" i="1"/>
  <c r="J1078" i="1"/>
  <c r="R1078" i="1"/>
  <c r="K1078" i="1"/>
  <c r="L1078" i="1"/>
  <c r="M1078" i="1"/>
  <c r="N1078" i="1"/>
  <c r="O1078" i="1"/>
  <c r="P1078" i="1"/>
  <c r="Q1078" i="1"/>
  <c r="A1077" i="1"/>
  <c r="B1077" i="1"/>
  <c r="K1077" i="1"/>
  <c r="L1077" i="1"/>
  <c r="M1077" i="1"/>
  <c r="N1077" i="1"/>
  <c r="O1077" i="1"/>
  <c r="P1077" i="1"/>
  <c r="Q1077" i="1"/>
  <c r="J1077" i="1"/>
  <c r="R1077" i="1"/>
  <c r="A1084" i="1"/>
  <c r="B1084" i="1"/>
  <c r="L1084" i="1"/>
  <c r="M1084" i="1"/>
  <c r="N1084" i="1"/>
  <c r="O1084" i="1"/>
  <c r="P1084" i="1"/>
  <c r="Q1084" i="1"/>
  <c r="J1084" i="1"/>
  <c r="R1084" i="1"/>
  <c r="K1084" i="1"/>
  <c r="A1076" i="1"/>
  <c r="B1076" i="1"/>
  <c r="L1076" i="1"/>
  <c r="M1076" i="1"/>
  <c r="N1076" i="1"/>
  <c r="O1076" i="1"/>
  <c r="P1076" i="1"/>
  <c r="Q1076" i="1"/>
  <c r="J1076" i="1"/>
  <c r="R1076" i="1"/>
  <c r="K1076" i="1"/>
  <c r="A1136" i="1"/>
  <c r="B1136" i="1"/>
  <c r="P1136" i="1"/>
  <c r="Q1136" i="1"/>
  <c r="J1136" i="1"/>
  <c r="R1136" i="1"/>
  <c r="K1136" i="1"/>
  <c r="L1136" i="1"/>
  <c r="M1136" i="1"/>
  <c r="N1136" i="1"/>
  <c r="O1136" i="1"/>
  <c r="A1128" i="1"/>
  <c r="B1128" i="1"/>
  <c r="P1128" i="1"/>
  <c r="J1128" i="1"/>
  <c r="R1128" i="1"/>
  <c r="K1128" i="1"/>
  <c r="L1128" i="1"/>
  <c r="M1128" i="1"/>
  <c r="N1128" i="1"/>
  <c r="Q1128" i="1"/>
  <c r="O1128" i="1"/>
  <c r="A1120" i="1"/>
  <c r="B1120" i="1"/>
  <c r="P1120" i="1"/>
  <c r="J1120" i="1"/>
  <c r="R1120" i="1"/>
  <c r="K1120" i="1"/>
  <c r="L1120" i="1"/>
  <c r="M1120" i="1"/>
  <c r="N1120" i="1"/>
  <c r="Q1120" i="1"/>
  <c r="O1120" i="1"/>
  <c r="C942" i="1"/>
  <c r="C938" i="1"/>
  <c r="B938" i="1" l="1"/>
  <c r="A938" i="1"/>
  <c r="J938" i="1"/>
  <c r="R938" i="1"/>
  <c r="K938" i="1"/>
  <c r="L938" i="1"/>
  <c r="M938" i="1"/>
  <c r="N938" i="1"/>
  <c r="O938" i="1"/>
  <c r="P938" i="1"/>
  <c r="Q938" i="1"/>
  <c r="B942" i="1"/>
  <c r="A942" i="1"/>
  <c r="N942" i="1"/>
  <c r="O942" i="1"/>
  <c r="P942" i="1"/>
  <c r="Q942" i="1"/>
  <c r="J942" i="1"/>
  <c r="R942" i="1"/>
  <c r="K942" i="1"/>
  <c r="L942" i="1"/>
  <c r="M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B785" i="1" l="1"/>
  <c r="A785" i="1"/>
  <c r="K785" i="1"/>
  <c r="L785" i="1"/>
  <c r="M785" i="1"/>
  <c r="N785" i="1"/>
  <c r="O785" i="1"/>
  <c r="P785" i="1"/>
  <c r="Q785" i="1"/>
  <c r="J785" i="1"/>
  <c r="R785" i="1"/>
  <c r="B777" i="1"/>
  <c r="A777" i="1"/>
  <c r="K777" i="1"/>
  <c r="L777" i="1"/>
  <c r="M777" i="1"/>
  <c r="N777" i="1"/>
  <c r="O777" i="1"/>
  <c r="P777" i="1"/>
  <c r="Q777" i="1"/>
  <c r="J777" i="1"/>
  <c r="R777" i="1"/>
  <c r="B769" i="1"/>
  <c r="A769" i="1"/>
  <c r="K769" i="1"/>
  <c r="L769" i="1"/>
  <c r="M769" i="1"/>
  <c r="N769" i="1"/>
  <c r="O769" i="1"/>
  <c r="P769" i="1"/>
  <c r="Q769" i="1"/>
  <c r="J769" i="1"/>
  <c r="R769" i="1"/>
  <c r="B761" i="1"/>
  <c r="A761" i="1"/>
  <c r="K761" i="1"/>
  <c r="L761" i="1"/>
  <c r="M761" i="1"/>
  <c r="N761" i="1"/>
  <c r="O761" i="1"/>
  <c r="P761" i="1"/>
  <c r="Q761" i="1"/>
  <c r="J761" i="1"/>
  <c r="R761" i="1"/>
  <c r="A792" i="1"/>
  <c r="B792" i="1"/>
  <c r="L792" i="1"/>
  <c r="M792" i="1"/>
  <c r="N792" i="1"/>
  <c r="O792" i="1"/>
  <c r="P792" i="1"/>
  <c r="Q792" i="1"/>
  <c r="J792" i="1"/>
  <c r="R792" i="1"/>
  <c r="K792" i="1"/>
  <c r="A784" i="1"/>
  <c r="B784" i="1"/>
  <c r="L784" i="1"/>
  <c r="M784" i="1"/>
  <c r="N784" i="1"/>
  <c r="O784" i="1"/>
  <c r="P784" i="1"/>
  <c r="Q784" i="1"/>
  <c r="J784" i="1"/>
  <c r="R784" i="1"/>
  <c r="K784" i="1"/>
  <c r="A776" i="1"/>
  <c r="B776" i="1"/>
  <c r="L776" i="1"/>
  <c r="M776" i="1"/>
  <c r="N776" i="1"/>
  <c r="O776" i="1"/>
  <c r="P776" i="1"/>
  <c r="Q776" i="1"/>
  <c r="J776" i="1"/>
  <c r="R776" i="1"/>
  <c r="K776" i="1"/>
  <c r="A768" i="1"/>
  <c r="B768" i="1"/>
  <c r="L768" i="1"/>
  <c r="M768" i="1"/>
  <c r="N768" i="1"/>
  <c r="O768" i="1"/>
  <c r="P768" i="1"/>
  <c r="Q768" i="1"/>
  <c r="J768" i="1"/>
  <c r="R768" i="1"/>
  <c r="K768" i="1"/>
  <c r="A760" i="1"/>
  <c r="B760" i="1"/>
  <c r="L760" i="1"/>
  <c r="M760" i="1"/>
  <c r="N760" i="1"/>
  <c r="O760" i="1"/>
  <c r="P760" i="1"/>
  <c r="Q760" i="1"/>
  <c r="J760" i="1"/>
  <c r="R760" i="1"/>
  <c r="K760" i="1"/>
  <c r="A928" i="1"/>
  <c r="B928" i="1"/>
  <c r="L928" i="1"/>
  <c r="M928" i="1"/>
  <c r="N928" i="1"/>
  <c r="O928" i="1"/>
  <c r="P928" i="1"/>
  <c r="Q928" i="1"/>
  <c r="J928" i="1"/>
  <c r="R928" i="1"/>
  <c r="K928" i="1"/>
  <c r="A920" i="1"/>
  <c r="B920" i="1"/>
  <c r="L920" i="1"/>
  <c r="M920" i="1"/>
  <c r="N920" i="1"/>
  <c r="O920" i="1"/>
  <c r="P920" i="1"/>
  <c r="Q920" i="1"/>
  <c r="J920" i="1"/>
  <c r="R920" i="1"/>
  <c r="K920" i="1"/>
  <c r="A912" i="1"/>
  <c r="B912" i="1"/>
  <c r="L912" i="1"/>
  <c r="M912" i="1"/>
  <c r="N912" i="1"/>
  <c r="O912" i="1"/>
  <c r="P912" i="1"/>
  <c r="Q912" i="1"/>
  <c r="J912" i="1"/>
  <c r="R912" i="1"/>
  <c r="K912" i="1"/>
  <c r="A904" i="1"/>
  <c r="B904" i="1"/>
  <c r="L904" i="1"/>
  <c r="M904" i="1"/>
  <c r="N904" i="1"/>
  <c r="O904" i="1"/>
  <c r="P904" i="1"/>
  <c r="Q904" i="1"/>
  <c r="J904" i="1"/>
  <c r="R904" i="1"/>
  <c r="K904" i="1"/>
  <c r="A896" i="1"/>
  <c r="B896" i="1"/>
  <c r="L896" i="1"/>
  <c r="M896" i="1"/>
  <c r="N896" i="1"/>
  <c r="O896" i="1"/>
  <c r="P896" i="1"/>
  <c r="Q896" i="1"/>
  <c r="J896" i="1"/>
  <c r="R896" i="1"/>
  <c r="K896" i="1"/>
  <c r="A888" i="1"/>
  <c r="B888" i="1"/>
  <c r="L888" i="1"/>
  <c r="M888" i="1"/>
  <c r="N888" i="1"/>
  <c r="O888" i="1"/>
  <c r="P888" i="1"/>
  <c r="Q888" i="1"/>
  <c r="J888" i="1"/>
  <c r="R888" i="1"/>
  <c r="K888" i="1"/>
  <c r="A880" i="1"/>
  <c r="B880" i="1"/>
  <c r="L880" i="1"/>
  <c r="M880" i="1"/>
  <c r="N880" i="1"/>
  <c r="O880" i="1"/>
  <c r="P880" i="1"/>
  <c r="Q880" i="1"/>
  <c r="J880" i="1"/>
  <c r="R880" i="1"/>
  <c r="K880" i="1"/>
  <c r="A872" i="1"/>
  <c r="B872" i="1"/>
  <c r="M872" i="1"/>
  <c r="K872" i="1"/>
  <c r="L872" i="1"/>
  <c r="N872" i="1"/>
  <c r="O872" i="1"/>
  <c r="P872" i="1"/>
  <c r="Q872" i="1"/>
  <c r="R872" i="1"/>
  <c r="J872" i="1"/>
  <c r="A864" i="1"/>
  <c r="B864" i="1"/>
  <c r="L864" i="1"/>
  <c r="M864" i="1"/>
  <c r="N864" i="1"/>
  <c r="O864" i="1"/>
  <c r="P864" i="1"/>
  <c r="Q864" i="1"/>
  <c r="J864" i="1"/>
  <c r="R864" i="1"/>
  <c r="K864" i="1"/>
  <c r="A856" i="1"/>
  <c r="B856" i="1"/>
  <c r="L856" i="1"/>
  <c r="M856" i="1"/>
  <c r="N856" i="1"/>
  <c r="O856" i="1"/>
  <c r="P856" i="1"/>
  <c r="Q856" i="1"/>
  <c r="J856" i="1"/>
  <c r="R856" i="1"/>
  <c r="K856" i="1"/>
  <c r="A848" i="1"/>
  <c r="B848" i="1"/>
  <c r="L848" i="1"/>
  <c r="M848" i="1"/>
  <c r="N848" i="1"/>
  <c r="O848" i="1"/>
  <c r="P848" i="1"/>
  <c r="Q848" i="1"/>
  <c r="J848" i="1"/>
  <c r="R848" i="1"/>
  <c r="K848" i="1"/>
  <c r="A840" i="1"/>
  <c r="B840" i="1"/>
  <c r="L840" i="1"/>
  <c r="M840" i="1"/>
  <c r="N840" i="1"/>
  <c r="O840" i="1"/>
  <c r="P840" i="1"/>
  <c r="Q840" i="1"/>
  <c r="J840" i="1"/>
  <c r="R840" i="1"/>
  <c r="K840" i="1"/>
  <c r="A832" i="1"/>
  <c r="B832" i="1"/>
  <c r="L832" i="1"/>
  <c r="M832" i="1"/>
  <c r="N832" i="1"/>
  <c r="O832" i="1"/>
  <c r="P832" i="1"/>
  <c r="Q832" i="1"/>
  <c r="J832" i="1"/>
  <c r="R832" i="1"/>
  <c r="K832" i="1"/>
  <c r="A824" i="1"/>
  <c r="B824" i="1"/>
  <c r="L824" i="1"/>
  <c r="M824" i="1"/>
  <c r="N824" i="1"/>
  <c r="O824" i="1"/>
  <c r="P824" i="1"/>
  <c r="Q824" i="1"/>
  <c r="J824" i="1"/>
  <c r="R824" i="1"/>
  <c r="K824" i="1"/>
  <c r="A816" i="1"/>
  <c r="B816" i="1"/>
  <c r="L816" i="1"/>
  <c r="M816" i="1"/>
  <c r="N816" i="1"/>
  <c r="O816" i="1"/>
  <c r="P816" i="1"/>
  <c r="Q816" i="1"/>
  <c r="J816" i="1"/>
  <c r="R816" i="1"/>
  <c r="K816" i="1"/>
  <c r="A808" i="1"/>
  <c r="B808" i="1"/>
  <c r="L808" i="1"/>
  <c r="M808" i="1"/>
  <c r="N808" i="1"/>
  <c r="O808" i="1"/>
  <c r="P808" i="1"/>
  <c r="Q808" i="1"/>
  <c r="J808" i="1"/>
  <c r="R808" i="1"/>
  <c r="K808" i="1"/>
  <c r="A800" i="1"/>
  <c r="B800" i="1"/>
  <c r="L800" i="1"/>
  <c r="M800" i="1"/>
  <c r="N800" i="1"/>
  <c r="O800" i="1"/>
  <c r="P800" i="1"/>
  <c r="Q800" i="1"/>
  <c r="J800" i="1"/>
  <c r="R800" i="1"/>
  <c r="K800" i="1"/>
  <c r="A927" i="1"/>
  <c r="B927" i="1"/>
  <c r="M927" i="1"/>
  <c r="N927" i="1"/>
  <c r="O927" i="1"/>
  <c r="P927" i="1"/>
  <c r="Q927" i="1"/>
  <c r="J927" i="1"/>
  <c r="R927" i="1"/>
  <c r="K927" i="1"/>
  <c r="L927" i="1"/>
  <c r="A919" i="1"/>
  <c r="B919" i="1"/>
  <c r="M919" i="1"/>
  <c r="N919" i="1"/>
  <c r="O919" i="1"/>
  <c r="P919" i="1"/>
  <c r="Q919" i="1"/>
  <c r="J919" i="1"/>
  <c r="R919" i="1"/>
  <c r="K919" i="1"/>
  <c r="L919" i="1"/>
  <c r="A911" i="1"/>
  <c r="B911" i="1"/>
  <c r="M911" i="1"/>
  <c r="N911" i="1"/>
  <c r="O911" i="1"/>
  <c r="P911" i="1"/>
  <c r="Q911" i="1"/>
  <c r="J911" i="1"/>
  <c r="R911" i="1"/>
  <c r="K911" i="1"/>
  <c r="L911" i="1"/>
  <c r="A903" i="1"/>
  <c r="B903" i="1"/>
  <c r="M903" i="1"/>
  <c r="N903" i="1"/>
  <c r="O903" i="1"/>
  <c r="P903" i="1"/>
  <c r="Q903" i="1"/>
  <c r="J903" i="1"/>
  <c r="R903" i="1"/>
  <c r="K903" i="1"/>
  <c r="L903" i="1"/>
  <c r="A895" i="1"/>
  <c r="B895" i="1"/>
  <c r="M895" i="1"/>
  <c r="N895" i="1"/>
  <c r="O895" i="1"/>
  <c r="P895" i="1"/>
  <c r="Q895" i="1"/>
  <c r="J895" i="1"/>
  <c r="R895" i="1"/>
  <c r="K895" i="1"/>
  <c r="L895" i="1"/>
  <c r="A887" i="1"/>
  <c r="B887" i="1"/>
  <c r="M887" i="1"/>
  <c r="N887" i="1"/>
  <c r="O887" i="1"/>
  <c r="P887" i="1"/>
  <c r="Q887" i="1"/>
  <c r="J887" i="1"/>
  <c r="R887" i="1"/>
  <c r="K887" i="1"/>
  <c r="L887" i="1"/>
  <c r="A879" i="1"/>
  <c r="B879" i="1"/>
  <c r="M879" i="1"/>
  <c r="N879" i="1"/>
  <c r="O879" i="1"/>
  <c r="P879" i="1"/>
  <c r="Q879" i="1"/>
  <c r="J879" i="1"/>
  <c r="R879" i="1"/>
  <c r="K879" i="1"/>
  <c r="L879" i="1"/>
  <c r="A871" i="1"/>
  <c r="B871" i="1"/>
  <c r="M871" i="1"/>
  <c r="N871" i="1"/>
  <c r="Q871" i="1"/>
  <c r="J871" i="1"/>
  <c r="K871" i="1"/>
  <c r="L871" i="1"/>
  <c r="O871" i="1"/>
  <c r="P871" i="1"/>
  <c r="R871" i="1"/>
  <c r="A863" i="1"/>
  <c r="B863" i="1"/>
  <c r="M863" i="1"/>
  <c r="N863" i="1"/>
  <c r="O863" i="1"/>
  <c r="P863" i="1"/>
  <c r="Q863" i="1"/>
  <c r="J863" i="1"/>
  <c r="R863" i="1"/>
  <c r="K863" i="1"/>
  <c r="L863" i="1"/>
  <c r="A855" i="1"/>
  <c r="B855" i="1"/>
  <c r="M855" i="1"/>
  <c r="N855" i="1"/>
  <c r="O855" i="1"/>
  <c r="P855" i="1"/>
  <c r="Q855" i="1"/>
  <c r="J855" i="1"/>
  <c r="R855" i="1"/>
  <c r="K855" i="1"/>
  <c r="L855" i="1"/>
  <c r="B847" i="1"/>
  <c r="A847" i="1"/>
  <c r="M847" i="1"/>
  <c r="N847" i="1"/>
  <c r="O847" i="1"/>
  <c r="P847" i="1"/>
  <c r="Q847" i="1"/>
  <c r="J847" i="1"/>
  <c r="R847" i="1"/>
  <c r="K847" i="1"/>
  <c r="L847" i="1"/>
  <c r="B839" i="1"/>
  <c r="A839" i="1"/>
  <c r="M839" i="1"/>
  <c r="N839" i="1"/>
  <c r="O839" i="1"/>
  <c r="P839" i="1"/>
  <c r="Q839" i="1"/>
  <c r="J839" i="1"/>
  <c r="R839" i="1"/>
  <c r="K839" i="1"/>
  <c r="L839" i="1"/>
  <c r="B831" i="1"/>
  <c r="A831" i="1"/>
  <c r="M831" i="1"/>
  <c r="N831" i="1"/>
  <c r="O831" i="1"/>
  <c r="P831" i="1"/>
  <c r="Q831" i="1"/>
  <c r="J831" i="1"/>
  <c r="R831" i="1"/>
  <c r="K831" i="1"/>
  <c r="L831" i="1"/>
  <c r="B823" i="1"/>
  <c r="A823" i="1"/>
  <c r="M823" i="1"/>
  <c r="N823" i="1"/>
  <c r="O823" i="1"/>
  <c r="P823" i="1"/>
  <c r="Q823" i="1"/>
  <c r="J823" i="1"/>
  <c r="R823" i="1"/>
  <c r="K823" i="1"/>
  <c r="L823" i="1"/>
  <c r="B815" i="1"/>
  <c r="A815" i="1"/>
  <c r="M815" i="1"/>
  <c r="N815" i="1"/>
  <c r="O815" i="1"/>
  <c r="P815" i="1"/>
  <c r="Q815" i="1"/>
  <c r="J815" i="1"/>
  <c r="R815" i="1"/>
  <c r="K815" i="1"/>
  <c r="L815" i="1"/>
  <c r="B807" i="1"/>
  <c r="A807" i="1"/>
  <c r="M807" i="1"/>
  <c r="N807" i="1"/>
  <c r="O807" i="1"/>
  <c r="P807" i="1"/>
  <c r="Q807" i="1"/>
  <c r="J807" i="1"/>
  <c r="R807" i="1"/>
  <c r="K807" i="1"/>
  <c r="L807" i="1"/>
  <c r="B799" i="1"/>
  <c r="A799" i="1"/>
  <c r="M799" i="1"/>
  <c r="N799" i="1"/>
  <c r="O799" i="1"/>
  <c r="P799" i="1"/>
  <c r="Q799" i="1"/>
  <c r="J799" i="1"/>
  <c r="R799" i="1"/>
  <c r="K799" i="1"/>
  <c r="L799" i="1"/>
  <c r="B791" i="1"/>
  <c r="A791" i="1"/>
  <c r="M791" i="1"/>
  <c r="N791" i="1"/>
  <c r="O791" i="1"/>
  <c r="P791" i="1"/>
  <c r="Q791" i="1"/>
  <c r="J791" i="1"/>
  <c r="R791" i="1"/>
  <c r="K791" i="1"/>
  <c r="L791" i="1"/>
  <c r="B783" i="1"/>
  <c r="A783" i="1"/>
  <c r="M783" i="1"/>
  <c r="N783" i="1"/>
  <c r="O783" i="1"/>
  <c r="P783" i="1"/>
  <c r="Q783" i="1"/>
  <c r="J783" i="1"/>
  <c r="R783" i="1"/>
  <c r="K783" i="1"/>
  <c r="L783" i="1"/>
  <c r="B775" i="1"/>
  <c r="A775" i="1"/>
  <c r="M775" i="1"/>
  <c r="N775" i="1"/>
  <c r="O775" i="1"/>
  <c r="P775" i="1"/>
  <c r="Q775" i="1"/>
  <c r="J775" i="1"/>
  <c r="R775" i="1"/>
  <c r="K775" i="1"/>
  <c r="L775" i="1"/>
  <c r="B767" i="1"/>
  <c r="A767" i="1"/>
  <c r="M767" i="1"/>
  <c r="N767" i="1"/>
  <c r="O767" i="1"/>
  <c r="P767" i="1"/>
  <c r="Q767" i="1"/>
  <c r="J767" i="1"/>
  <c r="R767" i="1"/>
  <c r="K767" i="1"/>
  <c r="L767" i="1"/>
  <c r="A790" i="1"/>
  <c r="B790" i="1"/>
  <c r="N790" i="1"/>
  <c r="O790" i="1"/>
  <c r="P790" i="1"/>
  <c r="Q790" i="1"/>
  <c r="J790" i="1"/>
  <c r="R790" i="1"/>
  <c r="K790" i="1"/>
  <c r="L790" i="1"/>
  <c r="M790" i="1"/>
  <c r="A782" i="1"/>
  <c r="B782" i="1"/>
  <c r="N782" i="1"/>
  <c r="O782" i="1"/>
  <c r="P782" i="1"/>
  <c r="Q782" i="1"/>
  <c r="J782" i="1"/>
  <c r="R782" i="1"/>
  <c r="K782" i="1"/>
  <c r="L782" i="1"/>
  <c r="M782" i="1"/>
  <c r="A774" i="1"/>
  <c r="B774" i="1"/>
  <c r="N774" i="1"/>
  <c r="O774" i="1"/>
  <c r="P774" i="1"/>
  <c r="Q774" i="1"/>
  <c r="J774" i="1"/>
  <c r="R774" i="1"/>
  <c r="K774" i="1"/>
  <c r="L774" i="1"/>
  <c r="M774" i="1"/>
  <c r="A766" i="1"/>
  <c r="B766" i="1"/>
  <c r="N766" i="1"/>
  <c r="O766" i="1"/>
  <c r="P766" i="1"/>
  <c r="Q766" i="1"/>
  <c r="J766" i="1"/>
  <c r="R766" i="1"/>
  <c r="K766" i="1"/>
  <c r="L766" i="1"/>
  <c r="M766" i="1"/>
  <c r="A846" i="1"/>
  <c r="B846" i="1"/>
  <c r="N846" i="1"/>
  <c r="O846" i="1"/>
  <c r="P846" i="1"/>
  <c r="Q846" i="1"/>
  <c r="J846" i="1"/>
  <c r="R846" i="1"/>
  <c r="K846" i="1"/>
  <c r="L846" i="1"/>
  <c r="M846" i="1"/>
  <c r="A838" i="1"/>
  <c r="B838" i="1"/>
  <c r="N838" i="1"/>
  <c r="O838" i="1"/>
  <c r="P838" i="1"/>
  <c r="Q838" i="1"/>
  <c r="J838" i="1"/>
  <c r="R838" i="1"/>
  <c r="K838" i="1"/>
  <c r="L838" i="1"/>
  <c r="M838" i="1"/>
  <c r="A830" i="1"/>
  <c r="B830" i="1"/>
  <c r="N830" i="1"/>
  <c r="O830" i="1"/>
  <c r="P830" i="1"/>
  <c r="Q830" i="1"/>
  <c r="J830" i="1"/>
  <c r="R830" i="1"/>
  <c r="K830" i="1"/>
  <c r="L830" i="1"/>
  <c r="M830" i="1"/>
  <c r="A822" i="1"/>
  <c r="B822" i="1"/>
  <c r="N822" i="1"/>
  <c r="O822" i="1"/>
  <c r="P822" i="1"/>
  <c r="Q822" i="1"/>
  <c r="J822" i="1"/>
  <c r="R822" i="1"/>
  <c r="K822" i="1"/>
  <c r="L822" i="1"/>
  <c r="M822" i="1"/>
  <c r="A814" i="1"/>
  <c r="B814" i="1"/>
  <c r="N814" i="1"/>
  <c r="O814" i="1"/>
  <c r="P814" i="1"/>
  <c r="Q814" i="1"/>
  <c r="J814" i="1"/>
  <c r="R814" i="1"/>
  <c r="K814" i="1"/>
  <c r="L814" i="1"/>
  <c r="M814" i="1"/>
  <c r="A806" i="1"/>
  <c r="B806" i="1"/>
  <c r="N806" i="1"/>
  <c r="O806" i="1"/>
  <c r="P806" i="1"/>
  <c r="Q806" i="1"/>
  <c r="J806" i="1"/>
  <c r="R806" i="1"/>
  <c r="K806" i="1"/>
  <c r="L806" i="1"/>
  <c r="M806" i="1"/>
  <c r="A798" i="1"/>
  <c r="B798" i="1"/>
  <c r="N798" i="1"/>
  <c r="O798" i="1"/>
  <c r="P798" i="1"/>
  <c r="Q798" i="1"/>
  <c r="J798" i="1"/>
  <c r="R798" i="1"/>
  <c r="K798" i="1"/>
  <c r="L798" i="1"/>
  <c r="M798" i="1"/>
  <c r="A925" i="1"/>
  <c r="B925" i="1"/>
  <c r="O925" i="1"/>
  <c r="P925" i="1"/>
  <c r="Q925" i="1"/>
  <c r="J925" i="1"/>
  <c r="R925" i="1"/>
  <c r="K925" i="1"/>
  <c r="L925" i="1"/>
  <c r="M925" i="1"/>
  <c r="N925" i="1"/>
  <c r="A917" i="1"/>
  <c r="B917" i="1"/>
  <c r="O917" i="1"/>
  <c r="P917" i="1"/>
  <c r="Q917" i="1"/>
  <c r="J917" i="1"/>
  <c r="R917" i="1"/>
  <c r="K917" i="1"/>
  <c r="L917" i="1"/>
  <c r="M917" i="1"/>
  <c r="N917" i="1"/>
  <c r="A909" i="1"/>
  <c r="B909" i="1"/>
  <c r="O909" i="1"/>
  <c r="P909" i="1"/>
  <c r="Q909" i="1"/>
  <c r="J909" i="1"/>
  <c r="R909" i="1"/>
  <c r="K909" i="1"/>
  <c r="L909" i="1"/>
  <c r="M909" i="1"/>
  <c r="N909" i="1"/>
  <c r="A901" i="1"/>
  <c r="B901" i="1"/>
  <c r="O901" i="1"/>
  <c r="P901" i="1"/>
  <c r="Q901" i="1"/>
  <c r="J901" i="1"/>
  <c r="R901" i="1"/>
  <c r="K901" i="1"/>
  <c r="L901" i="1"/>
  <c r="M901" i="1"/>
  <c r="N901" i="1"/>
  <c r="A893" i="1"/>
  <c r="B893" i="1"/>
  <c r="O893" i="1"/>
  <c r="P893" i="1"/>
  <c r="Q893" i="1"/>
  <c r="J893" i="1"/>
  <c r="R893" i="1"/>
  <c r="K893" i="1"/>
  <c r="L893" i="1"/>
  <c r="M893" i="1"/>
  <c r="N893" i="1"/>
  <c r="A885" i="1"/>
  <c r="B885" i="1"/>
  <c r="O885" i="1"/>
  <c r="P885" i="1"/>
  <c r="Q885" i="1"/>
  <c r="J885" i="1"/>
  <c r="R885" i="1"/>
  <c r="K885" i="1"/>
  <c r="L885" i="1"/>
  <c r="M885" i="1"/>
  <c r="N885" i="1"/>
  <c r="A877" i="1"/>
  <c r="B877" i="1"/>
  <c r="O877" i="1"/>
  <c r="P877" i="1"/>
  <c r="Q877" i="1"/>
  <c r="J877" i="1"/>
  <c r="R877" i="1"/>
  <c r="K877" i="1"/>
  <c r="L877" i="1"/>
  <c r="M877" i="1"/>
  <c r="N877" i="1"/>
  <c r="A869" i="1"/>
  <c r="B869" i="1"/>
  <c r="O869" i="1"/>
  <c r="P869" i="1"/>
  <c r="Q869" i="1"/>
  <c r="J869" i="1"/>
  <c r="R869" i="1"/>
  <c r="K869" i="1"/>
  <c r="L869" i="1"/>
  <c r="M869" i="1"/>
  <c r="N869" i="1"/>
  <c r="A861" i="1"/>
  <c r="B861" i="1"/>
  <c r="O861" i="1"/>
  <c r="P861" i="1"/>
  <c r="Q861" i="1"/>
  <c r="J861" i="1"/>
  <c r="R861" i="1"/>
  <c r="K861" i="1"/>
  <c r="L861" i="1"/>
  <c r="M861" i="1"/>
  <c r="N861" i="1"/>
  <c r="A853" i="1"/>
  <c r="B853" i="1"/>
  <c r="O853" i="1"/>
  <c r="P853" i="1"/>
  <c r="Q853" i="1"/>
  <c r="J853" i="1"/>
  <c r="R853" i="1"/>
  <c r="K853" i="1"/>
  <c r="L853" i="1"/>
  <c r="M853" i="1"/>
  <c r="N853" i="1"/>
  <c r="B845" i="1"/>
  <c r="A845" i="1"/>
  <c r="O845" i="1"/>
  <c r="P845" i="1"/>
  <c r="Q845" i="1"/>
  <c r="J845" i="1"/>
  <c r="R845" i="1"/>
  <c r="K845" i="1"/>
  <c r="L845" i="1"/>
  <c r="M845" i="1"/>
  <c r="N845" i="1"/>
  <c r="B837" i="1"/>
  <c r="A837" i="1"/>
  <c r="O837" i="1"/>
  <c r="P837" i="1"/>
  <c r="Q837" i="1"/>
  <c r="J837" i="1"/>
  <c r="R837" i="1"/>
  <c r="K837" i="1"/>
  <c r="L837" i="1"/>
  <c r="M837" i="1"/>
  <c r="N837" i="1"/>
  <c r="B829" i="1"/>
  <c r="A829" i="1"/>
  <c r="O829" i="1"/>
  <c r="P829" i="1"/>
  <c r="Q829" i="1"/>
  <c r="J829" i="1"/>
  <c r="R829" i="1"/>
  <c r="K829" i="1"/>
  <c r="L829" i="1"/>
  <c r="M829" i="1"/>
  <c r="N829" i="1"/>
  <c r="B821" i="1"/>
  <c r="A821" i="1"/>
  <c r="O821" i="1"/>
  <c r="P821" i="1"/>
  <c r="Q821" i="1"/>
  <c r="J821" i="1"/>
  <c r="R821" i="1"/>
  <c r="K821" i="1"/>
  <c r="L821" i="1"/>
  <c r="M821" i="1"/>
  <c r="N821" i="1"/>
  <c r="B813" i="1"/>
  <c r="A813" i="1"/>
  <c r="O813" i="1"/>
  <c r="P813" i="1"/>
  <c r="Q813" i="1"/>
  <c r="J813" i="1"/>
  <c r="R813" i="1"/>
  <c r="K813" i="1"/>
  <c r="L813" i="1"/>
  <c r="M813" i="1"/>
  <c r="N813" i="1"/>
  <c r="B805" i="1"/>
  <c r="A805" i="1"/>
  <c r="O805" i="1"/>
  <c r="P805" i="1"/>
  <c r="Q805" i="1"/>
  <c r="J805" i="1"/>
  <c r="R805" i="1"/>
  <c r="K805" i="1"/>
  <c r="L805" i="1"/>
  <c r="M805" i="1"/>
  <c r="N805" i="1"/>
  <c r="B797" i="1"/>
  <c r="A797" i="1"/>
  <c r="O797" i="1"/>
  <c r="P797" i="1"/>
  <c r="Q797" i="1"/>
  <c r="J797" i="1"/>
  <c r="R797" i="1"/>
  <c r="K797" i="1"/>
  <c r="L797" i="1"/>
  <c r="M797" i="1"/>
  <c r="N797" i="1"/>
  <c r="B789" i="1"/>
  <c r="A789" i="1"/>
  <c r="O789" i="1"/>
  <c r="P789" i="1"/>
  <c r="Q789" i="1"/>
  <c r="J789" i="1"/>
  <c r="R789" i="1"/>
  <c r="K789" i="1"/>
  <c r="L789" i="1"/>
  <c r="M789" i="1"/>
  <c r="N789" i="1"/>
  <c r="B781" i="1"/>
  <c r="A781" i="1"/>
  <c r="O781" i="1"/>
  <c r="P781" i="1"/>
  <c r="Q781" i="1"/>
  <c r="J781" i="1"/>
  <c r="R781" i="1"/>
  <c r="K781" i="1"/>
  <c r="L781" i="1"/>
  <c r="M781" i="1"/>
  <c r="N781" i="1"/>
  <c r="B773" i="1"/>
  <c r="A773" i="1"/>
  <c r="O773" i="1"/>
  <c r="P773" i="1"/>
  <c r="Q773" i="1"/>
  <c r="J773" i="1"/>
  <c r="R773" i="1"/>
  <c r="K773" i="1"/>
  <c r="L773" i="1"/>
  <c r="M773" i="1"/>
  <c r="N773" i="1"/>
  <c r="B765" i="1"/>
  <c r="A765" i="1"/>
  <c r="O765" i="1"/>
  <c r="P765" i="1"/>
  <c r="Q765" i="1"/>
  <c r="J765" i="1"/>
  <c r="R765" i="1"/>
  <c r="K765" i="1"/>
  <c r="L765" i="1"/>
  <c r="M765" i="1"/>
  <c r="N765" i="1"/>
  <c r="A788" i="1"/>
  <c r="B788" i="1"/>
  <c r="P788" i="1"/>
  <c r="Q788" i="1"/>
  <c r="J788" i="1"/>
  <c r="R788" i="1"/>
  <c r="K788" i="1"/>
  <c r="L788" i="1"/>
  <c r="M788" i="1"/>
  <c r="N788" i="1"/>
  <c r="O788" i="1"/>
  <c r="A780" i="1"/>
  <c r="B780" i="1"/>
  <c r="P780" i="1"/>
  <c r="Q780" i="1"/>
  <c r="J780" i="1"/>
  <c r="R780" i="1"/>
  <c r="K780" i="1"/>
  <c r="L780" i="1"/>
  <c r="M780" i="1"/>
  <c r="N780" i="1"/>
  <c r="O780" i="1"/>
  <c r="A772" i="1"/>
  <c r="B772" i="1"/>
  <c r="P772" i="1"/>
  <c r="Q772" i="1"/>
  <c r="J772" i="1"/>
  <c r="R772" i="1"/>
  <c r="K772" i="1"/>
  <c r="L772" i="1"/>
  <c r="M772" i="1"/>
  <c r="N772" i="1"/>
  <c r="O772" i="1"/>
  <c r="A764" i="1"/>
  <c r="B764" i="1"/>
  <c r="P764" i="1"/>
  <c r="Q764" i="1"/>
  <c r="J764" i="1"/>
  <c r="R764" i="1"/>
  <c r="K764" i="1"/>
  <c r="L764" i="1"/>
  <c r="M764" i="1"/>
  <c r="N764" i="1"/>
  <c r="O764" i="1"/>
  <c r="A929" i="1"/>
  <c r="B929" i="1"/>
  <c r="K929" i="1"/>
  <c r="L929" i="1"/>
  <c r="M929" i="1"/>
  <c r="N929" i="1"/>
  <c r="O929" i="1"/>
  <c r="P929" i="1"/>
  <c r="Q929" i="1"/>
  <c r="J929" i="1"/>
  <c r="R929" i="1"/>
  <c r="A921" i="1"/>
  <c r="B921" i="1"/>
  <c r="K921" i="1"/>
  <c r="L921" i="1"/>
  <c r="M921" i="1"/>
  <c r="N921" i="1"/>
  <c r="O921" i="1"/>
  <c r="P921" i="1"/>
  <c r="Q921" i="1"/>
  <c r="J921" i="1"/>
  <c r="R921" i="1"/>
  <c r="A913" i="1"/>
  <c r="B913" i="1"/>
  <c r="K913" i="1"/>
  <c r="L913" i="1"/>
  <c r="M913" i="1"/>
  <c r="N913" i="1"/>
  <c r="O913" i="1"/>
  <c r="P913" i="1"/>
  <c r="Q913" i="1"/>
  <c r="J913" i="1"/>
  <c r="R913" i="1"/>
  <c r="A905" i="1"/>
  <c r="B905" i="1"/>
  <c r="K905" i="1"/>
  <c r="L905" i="1"/>
  <c r="M905" i="1"/>
  <c r="N905" i="1"/>
  <c r="O905" i="1"/>
  <c r="P905" i="1"/>
  <c r="Q905" i="1"/>
  <c r="J905" i="1"/>
  <c r="R905" i="1"/>
  <c r="A897" i="1"/>
  <c r="B897" i="1"/>
  <c r="K897" i="1"/>
  <c r="L897" i="1"/>
  <c r="M897" i="1"/>
  <c r="N897" i="1"/>
  <c r="O897" i="1"/>
  <c r="P897" i="1"/>
  <c r="Q897" i="1"/>
  <c r="J897" i="1"/>
  <c r="R897" i="1"/>
  <c r="A889" i="1"/>
  <c r="B889" i="1"/>
  <c r="K889" i="1"/>
  <c r="L889" i="1"/>
  <c r="M889" i="1"/>
  <c r="N889" i="1"/>
  <c r="O889" i="1"/>
  <c r="P889" i="1"/>
  <c r="Q889" i="1"/>
  <c r="J889" i="1"/>
  <c r="R889" i="1"/>
  <c r="A881" i="1"/>
  <c r="B881" i="1"/>
  <c r="K881" i="1"/>
  <c r="L881" i="1"/>
  <c r="M881" i="1"/>
  <c r="N881" i="1"/>
  <c r="O881" i="1"/>
  <c r="P881" i="1"/>
  <c r="Q881" i="1"/>
  <c r="J881" i="1"/>
  <c r="R881" i="1"/>
  <c r="A873" i="1"/>
  <c r="B873" i="1"/>
  <c r="K873" i="1"/>
  <c r="L873" i="1"/>
  <c r="M873" i="1"/>
  <c r="N873" i="1"/>
  <c r="O873" i="1"/>
  <c r="P873" i="1"/>
  <c r="Q873" i="1"/>
  <c r="J873" i="1"/>
  <c r="R873" i="1"/>
  <c r="A865" i="1"/>
  <c r="B865" i="1"/>
  <c r="K865" i="1"/>
  <c r="L865" i="1"/>
  <c r="M865" i="1"/>
  <c r="N865" i="1"/>
  <c r="O865" i="1"/>
  <c r="P865" i="1"/>
  <c r="Q865" i="1"/>
  <c r="J865" i="1"/>
  <c r="R865" i="1"/>
  <c r="A857" i="1"/>
  <c r="B857" i="1"/>
  <c r="K857" i="1"/>
  <c r="L857" i="1"/>
  <c r="M857" i="1"/>
  <c r="N857" i="1"/>
  <c r="O857" i="1"/>
  <c r="P857" i="1"/>
  <c r="Q857" i="1"/>
  <c r="J857" i="1"/>
  <c r="R857" i="1"/>
  <c r="A849" i="1"/>
  <c r="B849" i="1"/>
  <c r="K849" i="1"/>
  <c r="L849" i="1"/>
  <c r="M849" i="1"/>
  <c r="N849" i="1"/>
  <c r="O849" i="1"/>
  <c r="P849" i="1"/>
  <c r="Q849" i="1"/>
  <c r="J849" i="1"/>
  <c r="R849" i="1"/>
  <c r="B841" i="1"/>
  <c r="A841" i="1"/>
  <c r="K841" i="1"/>
  <c r="L841" i="1"/>
  <c r="M841" i="1"/>
  <c r="N841" i="1"/>
  <c r="O841" i="1"/>
  <c r="P841" i="1"/>
  <c r="Q841" i="1"/>
  <c r="J841" i="1"/>
  <c r="R841" i="1"/>
  <c r="B833" i="1"/>
  <c r="A833" i="1"/>
  <c r="K833" i="1"/>
  <c r="L833" i="1"/>
  <c r="M833" i="1"/>
  <c r="N833" i="1"/>
  <c r="O833" i="1"/>
  <c r="P833" i="1"/>
  <c r="Q833" i="1"/>
  <c r="J833" i="1"/>
  <c r="R833" i="1"/>
  <c r="B825" i="1"/>
  <c r="A825" i="1"/>
  <c r="K825" i="1"/>
  <c r="L825" i="1"/>
  <c r="M825" i="1"/>
  <c r="N825" i="1"/>
  <c r="O825" i="1"/>
  <c r="P825" i="1"/>
  <c r="Q825" i="1"/>
  <c r="J825" i="1"/>
  <c r="R825" i="1"/>
  <c r="B817" i="1"/>
  <c r="A817" i="1"/>
  <c r="K817" i="1"/>
  <c r="L817" i="1"/>
  <c r="M817" i="1"/>
  <c r="N817" i="1"/>
  <c r="O817" i="1"/>
  <c r="P817" i="1"/>
  <c r="Q817" i="1"/>
  <c r="J817" i="1"/>
  <c r="R817" i="1"/>
  <c r="B809" i="1"/>
  <c r="A809" i="1"/>
  <c r="K809" i="1"/>
  <c r="L809" i="1"/>
  <c r="M809" i="1"/>
  <c r="N809" i="1"/>
  <c r="O809" i="1"/>
  <c r="P809" i="1"/>
  <c r="Q809" i="1"/>
  <c r="J809" i="1"/>
  <c r="R809" i="1"/>
  <c r="B801" i="1"/>
  <c r="A801" i="1"/>
  <c r="K801" i="1"/>
  <c r="L801" i="1"/>
  <c r="M801" i="1"/>
  <c r="N801" i="1"/>
  <c r="O801" i="1"/>
  <c r="P801" i="1"/>
  <c r="Q801" i="1"/>
  <c r="J801" i="1"/>
  <c r="R801" i="1"/>
  <c r="B793" i="1"/>
  <c r="A793" i="1"/>
  <c r="K793" i="1"/>
  <c r="L793" i="1"/>
  <c r="M793" i="1"/>
  <c r="N793" i="1"/>
  <c r="O793" i="1"/>
  <c r="P793" i="1"/>
  <c r="Q793" i="1"/>
  <c r="J793" i="1"/>
  <c r="R793" i="1"/>
  <c r="B926" i="1"/>
  <c r="A926" i="1"/>
  <c r="N926" i="1"/>
  <c r="O926" i="1"/>
  <c r="P926" i="1"/>
  <c r="Q926" i="1"/>
  <c r="J926" i="1"/>
  <c r="R926" i="1"/>
  <c r="K926" i="1"/>
  <c r="L926" i="1"/>
  <c r="M926" i="1"/>
  <c r="B918" i="1"/>
  <c r="A918" i="1"/>
  <c r="N918" i="1"/>
  <c r="O918" i="1"/>
  <c r="P918" i="1"/>
  <c r="Q918" i="1"/>
  <c r="J918" i="1"/>
  <c r="R918" i="1"/>
  <c r="K918" i="1"/>
  <c r="L918" i="1"/>
  <c r="M918" i="1"/>
  <c r="B910" i="1"/>
  <c r="A910" i="1"/>
  <c r="N910" i="1"/>
  <c r="O910" i="1"/>
  <c r="P910" i="1"/>
  <c r="Q910" i="1"/>
  <c r="J910" i="1"/>
  <c r="R910" i="1"/>
  <c r="K910" i="1"/>
  <c r="L910" i="1"/>
  <c r="M910" i="1"/>
  <c r="B902" i="1"/>
  <c r="A902" i="1"/>
  <c r="N902" i="1"/>
  <c r="O902" i="1"/>
  <c r="P902" i="1"/>
  <c r="Q902" i="1"/>
  <c r="J902" i="1"/>
  <c r="R902" i="1"/>
  <c r="K902" i="1"/>
  <c r="L902" i="1"/>
  <c r="M902" i="1"/>
  <c r="B894" i="1"/>
  <c r="A894" i="1"/>
  <c r="N894" i="1"/>
  <c r="O894" i="1"/>
  <c r="P894" i="1"/>
  <c r="Q894" i="1"/>
  <c r="J894" i="1"/>
  <c r="R894" i="1"/>
  <c r="K894" i="1"/>
  <c r="L894" i="1"/>
  <c r="M894" i="1"/>
  <c r="B886" i="1"/>
  <c r="A886" i="1"/>
  <c r="N886" i="1"/>
  <c r="O886" i="1"/>
  <c r="P886" i="1"/>
  <c r="Q886" i="1"/>
  <c r="J886" i="1"/>
  <c r="R886" i="1"/>
  <c r="K886" i="1"/>
  <c r="L886" i="1"/>
  <c r="M886" i="1"/>
  <c r="B878" i="1"/>
  <c r="A878" i="1"/>
  <c r="N878" i="1"/>
  <c r="O878" i="1"/>
  <c r="P878" i="1"/>
  <c r="Q878" i="1"/>
  <c r="J878" i="1"/>
  <c r="R878" i="1"/>
  <c r="K878" i="1"/>
  <c r="L878" i="1"/>
  <c r="M878" i="1"/>
  <c r="B870" i="1"/>
  <c r="A870" i="1"/>
  <c r="N870" i="1"/>
  <c r="O870" i="1"/>
  <c r="Q870" i="1"/>
  <c r="J870" i="1"/>
  <c r="R870" i="1"/>
  <c r="K870" i="1"/>
  <c r="L870" i="1"/>
  <c r="M870" i="1"/>
  <c r="P870" i="1"/>
  <c r="B862" i="1"/>
  <c r="A862" i="1"/>
  <c r="N862" i="1"/>
  <c r="O862" i="1"/>
  <c r="P862" i="1"/>
  <c r="Q862" i="1"/>
  <c r="J862" i="1"/>
  <c r="R862" i="1"/>
  <c r="K862" i="1"/>
  <c r="L862" i="1"/>
  <c r="M862" i="1"/>
  <c r="B854" i="1"/>
  <c r="A854" i="1"/>
  <c r="N854" i="1"/>
  <c r="O854" i="1"/>
  <c r="P854" i="1"/>
  <c r="Q854" i="1"/>
  <c r="J854" i="1"/>
  <c r="R854" i="1"/>
  <c r="K854" i="1"/>
  <c r="L854" i="1"/>
  <c r="M854" i="1"/>
  <c r="A924" i="1"/>
  <c r="B924" i="1"/>
  <c r="P924" i="1"/>
  <c r="Q924" i="1"/>
  <c r="J924" i="1"/>
  <c r="R924" i="1"/>
  <c r="K924" i="1"/>
  <c r="L924" i="1"/>
  <c r="M924" i="1"/>
  <c r="N924" i="1"/>
  <c r="O924" i="1"/>
  <c r="A916" i="1"/>
  <c r="B916" i="1"/>
  <c r="P916" i="1"/>
  <c r="Q916" i="1"/>
  <c r="J916" i="1"/>
  <c r="R916" i="1"/>
  <c r="K916" i="1"/>
  <c r="L916" i="1"/>
  <c r="M916" i="1"/>
  <c r="N916" i="1"/>
  <c r="O916" i="1"/>
  <c r="A908" i="1"/>
  <c r="B908" i="1"/>
  <c r="P908" i="1"/>
  <c r="Q908" i="1"/>
  <c r="J908" i="1"/>
  <c r="R908" i="1"/>
  <c r="K908" i="1"/>
  <c r="L908" i="1"/>
  <c r="M908" i="1"/>
  <c r="N908" i="1"/>
  <c r="O908" i="1"/>
  <c r="A900" i="1"/>
  <c r="B900" i="1"/>
  <c r="P900" i="1"/>
  <c r="Q900" i="1"/>
  <c r="J900" i="1"/>
  <c r="R900" i="1"/>
  <c r="K900" i="1"/>
  <c r="L900" i="1"/>
  <c r="M900" i="1"/>
  <c r="N900" i="1"/>
  <c r="O900" i="1"/>
  <c r="A892" i="1"/>
  <c r="B892" i="1"/>
  <c r="P892" i="1"/>
  <c r="Q892" i="1"/>
  <c r="J892" i="1"/>
  <c r="R892" i="1"/>
  <c r="K892" i="1"/>
  <c r="L892" i="1"/>
  <c r="M892" i="1"/>
  <c r="N892" i="1"/>
  <c r="O892" i="1"/>
  <c r="A884" i="1"/>
  <c r="B884" i="1"/>
  <c r="P884" i="1"/>
  <c r="Q884" i="1"/>
  <c r="J884" i="1"/>
  <c r="R884" i="1"/>
  <c r="K884" i="1"/>
  <c r="L884" i="1"/>
  <c r="M884" i="1"/>
  <c r="N884" i="1"/>
  <c r="O884" i="1"/>
  <c r="A876" i="1"/>
  <c r="B876" i="1"/>
  <c r="P876" i="1"/>
  <c r="Q876" i="1"/>
  <c r="J876" i="1"/>
  <c r="R876" i="1"/>
  <c r="K876" i="1"/>
  <c r="L876" i="1"/>
  <c r="M876" i="1"/>
  <c r="N876" i="1"/>
  <c r="O876" i="1"/>
  <c r="A860" i="1"/>
  <c r="B860" i="1"/>
  <c r="P860" i="1"/>
  <c r="Q860" i="1"/>
  <c r="J860" i="1"/>
  <c r="R860" i="1"/>
  <c r="K860" i="1"/>
  <c r="L860" i="1"/>
  <c r="M860" i="1"/>
  <c r="N860" i="1"/>
  <c r="O860" i="1"/>
  <c r="A844" i="1"/>
  <c r="B844" i="1"/>
  <c r="P844" i="1"/>
  <c r="Q844" i="1"/>
  <c r="J844" i="1"/>
  <c r="R844" i="1"/>
  <c r="K844" i="1"/>
  <c r="L844" i="1"/>
  <c r="M844" i="1"/>
  <c r="N844" i="1"/>
  <c r="O844" i="1"/>
  <c r="A828" i="1"/>
  <c r="B828" i="1"/>
  <c r="P828" i="1"/>
  <c r="Q828" i="1"/>
  <c r="J828" i="1"/>
  <c r="R828" i="1"/>
  <c r="K828" i="1"/>
  <c r="L828" i="1"/>
  <c r="M828" i="1"/>
  <c r="N828" i="1"/>
  <c r="O828" i="1"/>
  <c r="A812" i="1"/>
  <c r="B812" i="1"/>
  <c r="P812" i="1"/>
  <c r="Q812" i="1"/>
  <c r="J812" i="1"/>
  <c r="R812" i="1"/>
  <c r="K812" i="1"/>
  <c r="L812" i="1"/>
  <c r="M812" i="1"/>
  <c r="N812" i="1"/>
  <c r="O812" i="1"/>
  <c r="A796" i="1"/>
  <c r="B796" i="1"/>
  <c r="P796" i="1"/>
  <c r="Q796" i="1"/>
  <c r="J796" i="1"/>
  <c r="R796" i="1"/>
  <c r="K796" i="1"/>
  <c r="L796" i="1"/>
  <c r="M796" i="1"/>
  <c r="N796" i="1"/>
  <c r="O796" i="1"/>
  <c r="A923" i="1"/>
  <c r="B923" i="1"/>
  <c r="Q923" i="1"/>
  <c r="J923" i="1"/>
  <c r="R923" i="1"/>
  <c r="K923" i="1"/>
  <c r="L923" i="1"/>
  <c r="M923" i="1"/>
  <c r="N923" i="1"/>
  <c r="O923" i="1"/>
  <c r="P923" i="1"/>
  <c r="A915" i="1"/>
  <c r="B915" i="1"/>
  <c r="Q915" i="1"/>
  <c r="J915" i="1"/>
  <c r="R915" i="1"/>
  <c r="K915" i="1"/>
  <c r="L915" i="1"/>
  <c r="M915" i="1"/>
  <c r="N915" i="1"/>
  <c r="O915" i="1"/>
  <c r="P915" i="1"/>
  <c r="A907" i="1"/>
  <c r="B907" i="1"/>
  <c r="Q907" i="1"/>
  <c r="J907" i="1"/>
  <c r="R907" i="1"/>
  <c r="K907" i="1"/>
  <c r="L907" i="1"/>
  <c r="M907" i="1"/>
  <c r="N907" i="1"/>
  <c r="O907" i="1"/>
  <c r="P907" i="1"/>
  <c r="A899" i="1"/>
  <c r="B899" i="1"/>
  <c r="Q899" i="1"/>
  <c r="J899" i="1"/>
  <c r="R899" i="1"/>
  <c r="K899" i="1"/>
  <c r="L899" i="1"/>
  <c r="M899" i="1"/>
  <c r="N899" i="1"/>
  <c r="O899" i="1"/>
  <c r="P899" i="1"/>
  <c r="A891" i="1"/>
  <c r="B891" i="1"/>
  <c r="Q891" i="1"/>
  <c r="J891" i="1"/>
  <c r="R891" i="1"/>
  <c r="K891" i="1"/>
  <c r="L891" i="1"/>
  <c r="M891" i="1"/>
  <c r="N891" i="1"/>
  <c r="O891" i="1"/>
  <c r="P891" i="1"/>
  <c r="A883" i="1"/>
  <c r="B883" i="1"/>
  <c r="Q883" i="1"/>
  <c r="J883" i="1"/>
  <c r="R883" i="1"/>
  <c r="K883" i="1"/>
  <c r="L883" i="1"/>
  <c r="M883" i="1"/>
  <c r="N883" i="1"/>
  <c r="O883" i="1"/>
  <c r="P883" i="1"/>
  <c r="A875" i="1"/>
  <c r="B875" i="1"/>
  <c r="Q875" i="1"/>
  <c r="J875" i="1"/>
  <c r="R875" i="1"/>
  <c r="K875" i="1"/>
  <c r="L875" i="1"/>
  <c r="M875" i="1"/>
  <c r="N875" i="1"/>
  <c r="O875" i="1"/>
  <c r="P875" i="1"/>
  <c r="A867" i="1"/>
  <c r="B867" i="1"/>
  <c r="Q867" i="1"/>
  <c r="J867" i="1"/>
  <c r="R867" i="1"/>
  <c r="K867" i="1"/>
  <c r="L867" i="1"/>
  <c r="M867" i="1"/>
  <c r="N867" i="1"/>
  <c r="O867" i="1"/>
  <c r="P867" i="1"/>
  <c r="A859" i="1"/>
  <c r="B859" i="1"/>
  <c r="Q859" i="1"/>
  <c r="J859" i="1"/>
  <c r="R859" i="1"/>
  <c r="K859" i="1"/>
  <c r="L859" i="1"/>
  <c r="M859" i="1"/>
  <c r="N859" i="1"/>
  <c r="O859" i="1"/>
  <c r="P859" i="1"/>
  <c r="A851" i="1"/>
  <c r="B851" i="1"/>
  <c r="Q851" i="1"/>
  <c r="J851" i="1"/>
  <c r="R851" i="1"/>
  <c r="K851" i="1"/>
  <c r="L851" i="1"/>
  <c r="M851" i="1"/>
  <c r="N851" i="1"/>
  <c r="O851" i="1"/>
  <c r="P851" i="1"/>
  <c r="B843" i="1"/>
  <c r="A843" i="1"/>
  <c r="Q843" i="1"/>
  <c r="J843" i="1"/>
  <c r="R843" i="1"/>
  <c r="K843" i="1"/>
  <c r="L843" i="1"/>
  <c r="M843" i="1"/>
  <c r="N843" i="1"/>
  <c r="O843" i="1"/>
  <c r="P843" i="1"/>
  <c r="B835" i="1"/>
  <c r="A835" i="1"/>
  <c r="Q835" i="1"/>
  <c r="J835" i="1"/>
  <c r="R835" i="1"/>
  <c r="K835" i="1"/>
  <c r="L835" i="1"/>
  <c r="M835" i="1"/>
  <c r="N835" i="1"/>
  <c r="O835" i="1"/>
  <c r="P835" i="1"/>
  <c r="B827" i="1"/>
  <c r="A827" i="1"/>
  <c r="Q827" i="1"/>
  <c r="J827" i="1"/>
  <c r="R827" i="1"/>
  <c r="K827" i="1"/>
  <c r="L827" i="1"/>
  <c r="M827" i="1"/>
  <c r="N827" i="1"/>
  <c r="O827" i="1"/>
  <c r="P827" i="1"/>
  <c r="B819" i="1"/>
  <c r="A819" i="1"/>
  <c r="Q819" i="1"/>
  <c r="J819" i="1"/>
  <c r="R819" i="1"/>
  <c r="K819" i="1"/>
  <c r="L819" i="1"/>
  <c r="M819" i="1"/>
  <c r="N819" i="1"/>
  <c r="O819" i="1"/>
  <c r="P819" i="1"/>
  <c r="B811" i="1"/>
  <c r="A811" i="1"/>
  <c r="Q811" i="1"/>
  <c r="J811" i="1"/>
  <c r="R811" i="1"/>
  <c r="K811" i="1"/>
  <c r="L811" i="1"/>
  <c r="M811" i="1"/>
  <c r="N811" i="1"/>
  <c r="O811" i="1"/>
  <c r="P811" i="1"/>
  <c r="B803" i="1"/>
  <c r="A803" i="1"/>
  <c r="Q803" i="1"/>
  <c r="J803" i="1"/>
  <c r="R803" i="1"/>
  <c r="K803" i="1"/>
  <c r="L803" i="1"/>
  <c r="M803" i="1"/>
  <c r="N803" i="1"/>
  <c r="O803" i="1"/>
  <c r="P803" i="1"/>
  <c r="B795" i="1"/>
  <c r="A795" i="1"/>
  <c r="Q795" i="1"/>
  <c r="J795" i="1"/>
  <c r="R795" i="1"/>
  <c r="K795" i="1"/>
  <c r="L795" i="1"/>
  <c r="M795" i="1"/>
  <c r="N795" i="1"/>
  <c r="O795" i="1"/>
  <c r="P795" i="1"/>
  <c r="B787" i="1"/>
  <c r="A787" i="1"/>
  <c r="Q787" i="1"/>
  <c r="J787" i="1"/>
  <c r="R787" i="1"/>
  <c r="K787" i="1"/>
  <c r="L787" i="1"/>
  <c r="M787" i="1"/>
  <c r="N787" i="1"/>
  <c r="O787" i="1"/>
  <c r="P787" i="1"/>
  <c r="B779" i="1"/>
  <c r="A779" i="1"/>
  <c r="Q779" i="1"/>
  <c r="J779" i="1"/>
  <c r="R779" i="1"/>
  <c r="K779" i="1"/>
  <c r="L779" i="1"/>
  <c r="M779" i="1"/>
  <c r="N779" i="1"/>
  <c r="O779" i="1"/>
  <c r="P779" i="1"/>
  <c r="B771" i="1"/>
  <c r="A771" i="1"/>
  <c r="Q771" i="1"/>
  <c r="J771" i="1"/>
  <c r="R771" i="1"/>
  <c r="K771" i="1"/>
  <c r="L771" i="1"/>
  <c r="M771" i="1"/>
  <c r="N771" i="1"/>
  <c r="O771" i="1"/>
  <c r="P771" i="1"/>
  <c r="B763" i="1"/>
  <c r="A763" i="1"/>
  <c r="Q763" i="1"/>
  <c r="J763" i="1"/>
  <c r="R763" i="1"/>
  <c r="K763" i="1"/>
  <c r="L763" i="1"/>
  <c r="M763" i="1"/>
  <c r="N763" i="1"/>
  <c r="O763" i="1"/>
  <c r="P763" i="1"/>
  <c r="A868" i="1"/>
  <c r="B868" i="1"/>
  <c r="P868" i="1"/>
  <c r="Q868" i="1"/>
  <c r="J868" i="1"/>
  <c r="R868" i="1"/>
  <c r="K868" i="1"/>
  <c r="L868" i="1"/>
  <c r="M868" i="1"/>
  <c r="N868" i="1"/>
  <c r="O868" i="1"/>
  <c r="A852" i="1"/>
  <c r="B852" i="1"/>
  <c r="P852" i="1"/>
  <c r="Q852" i="1"/>
  <c r="J852" i="1"/>
  <c r="R852" i="1"/>
  <c r="K852" i="1"/>
  <c r="L852" i="1"/>
  <c r="M852" i="1"/>
  <c r="N852" i="1"/>
  <c r="O852" i="1"/>
  <c r="A836" i="1"/>
  <c r="B836" i="1"/>
  <c r="P836" i="1"/>
  <c r="Q836" i="1"/>
  <c r="J836" i="1"/>
  <c r="R836" i="1"/>
  <c r="K836" i="1"/>
  <c r="L836" i="1"/>
  <c r="M836" i="1"/>
  <c r="N836" i="1"/>
  <c r="O836" i="1"/>
  <c r="A820" i="1"/>
  <c r="B820" i="1"/>
  <c r="P820" i="1"/>
  <c r="Q820" i="1"/>
  <c r="J820" i="1"/>
  <c r="R820" i="1"/>
  <c r="K820" i="1"/>
  <c r="L820" i="1"/>
  <c r="M820" i="1"/>
  <c r="N820" i="1"/>
  <c r="O820" i="1"/>
  <c r="A804" i="1"/>
  <c r="B804" i="1"/>
  <c r="P804" i="1"/>
  <c r="Q804" i="1"/>
  <c r="J804" i="1"/>
  <c r="R804" i="1"/>
  <c r="K804" i="1"/>
  <c r="L804" i="1"/>
  <c r="M804" i="1"/>
  <c r="N804" i="1"/>
  <c r="O804" i="1"/>
  <c r="B922" i="1"/>
  <c r="A922" i="1"/>
  <c r="J922" i="1"/>
  <c r="R922" i="1"/>
  <c r="K922" i="1"/>
  <c r="L922" i="1"/>
  <c r="M922" i="1"/>
  <c r="N922" i="1"/>
  <c r="O922" i="1"/>
  <c r="P922" i="1"/>
  <c r="Q922" i="1"/>
  <c r="B914" i="1"/>
  <c r="A914" i="1"/>
  <c r="J914" i="1"/>
  <c r="R914" i="1"/>
  <c r="K914" i="1"/>
  <c r="L914" i="1"/>
  <c r="M914" i="1"/>
  <c r="N914" i="1"/>
  <c r="O914" i="1"/>
  <c r="P914" i="1"/>
  <c r="Q914" i="1"/>
  <c r="B906" i="1"/>
  <c r="A906" i="1"/>
  <c r="J906" i="1"/>
  <c r="R906" i="1"/>
  <c r="K906" i="1"/>
  <c r="L906" i="1"/>
  <c r="M906" i="1"/>
  <c r="N906" i="1"/>
  <c r="O906" i="1"/>
  <c r="P906" i="1"/>
  <c r="Q906" i="1"/>
  <c r="B898" i="1"/>
  <c r="A898" i="1"/>
  <c r="J898" i="1"/>
  <c r="R898" i="1"/>
  <c r="K898" i="1"/>
  <c r="L898" i="1"/>
  <c r="M898" i="1"/>
  <c r="N898" i="1"/>
  <c r="O898" i="1"/>
  <c r="P898" i="1"/>
  <c r="Q898" i="1"/>
  <c r="B890" i="1"/>
  <c r="A890" i="1"/>
  <c r="J890" i="1"/>
  <c r="R890" i="1"/>
  <c r="K890" i="1"/>
  <c r="L890" i="1"/>
  <c r="M890" i="1"/>
  <c r="N890" i="1"/>
  <c r="O890" i="1"/>
  <c r="P890" i="1"/>
  <c r="Q890" i="1"/>
  <c r="B882" i="1"/>
  <c r="A882" i="1"/>
  <c r="J882" i="1"/>
  <c r="R882" i="1"/>
  <c r="K882" i="1"/>
  <c r="L882" i="1"/>
  <c r="M882" i="1"/>
  <c r="N882" i="1"/>
  <c r="O882" i="1"/>
  <c r="P882" i="1"/>
  <c r="Q882" i="1"/>
  <c r="B874" i="1"/>
  <c r="A874" i="1"/>
  <c r="J874" i="1"/>
  <c r="R874" i="1"/>
  <c r="K874" i="1"/>
  <c r="L874" i="1"/>
  <c r="M874" i="1"/>
  <c r="N874" i="1"/>
  <c r="O874" i="1"/>
  <c r="P874" i="1"/>
  <c r="Q874" i="1"/>
  <c r="B866" i="1"/>
  <c r="A866" i="1"/>
  <c r="J866" i="1"/>
  <c r="R866" i="1"/>
  <c r="K866" i="1"/>
  <c r="L866" i="1"/>
  <c r="M866" i="1"/>
  <c r="N866" i="1"/>
  <c r="O866" i="1"/>
  <c r="P866" i="1"/>
  <c r="Q866" i="1"/>
  <c r="B858" i="1"/>
  <c r="A858" i="1"/>
  <c r="J858" i="1"/>
  <c r="R858" i="1"/>
  <c r="K858" i="1"/>
  <c r="L858" i="1"/>
  <c r="M858" i="1"/>
  <c r="N858" i="1"/>
  <c r="O858" i="1"/>
  <c r="P858" i="1"/>
  <c r="Q858" i="1"/>
  <c r="B850" i="1"/>
  <c r="A850" i="1"/>
  <c r="J850" i="1"/>
  <c r="R850" i="1"/>
  <c r="K850" i="1"/>
  <c r="L850" i="1"/>
  <c r="M850" i="1"/>
  <c r="N850" i="1"/>
  <c r="O850" i="1"/>
  <c r="P850" i="1"/>
  <c r="Q850" i="1"/>
  <c r="A842" i="1"/>
  <c r="B842" i="1"/>
  <c r="J842" i="1"/>
  <c r="R842" i="1"/>
  <c r="K842" i="1"/>
  <c r="L842" i="1"/>
  <c r="M842" i="1"/>
  <c r="N842" i="1"/>
  <c r="O842" i="1"/>
  <c r="P842" i="1"/>
  <c r="Q842" i="1"/>
  <c r="A834" i="1"/>
  <c r="B834" i="1"/>
  <c r="J834" i="1"/>
  <c r="R834" i="1"/>
  <c r="K834" i="1"/>
  <c r="L834" i="1"/>
  <c r="M834" i="1"/>
  <c r="N834" i="1"/>
  <c r="O834" i="1"/>
  <c r="P834" i="1"/>
  <c r="Q834" i="1"/>
  <c r="A826" i="1"/>
  <c r="B826" i="1"/>
  <c r="J826" i="1"/>
  <c r="R826" i="1"/>
  <c r="K826" i="1"/>
  <c r="L826" i="1"/>
  <c r="M826" i="1"/>
  <c r="N826" i="1"/>
  <c r="O826" i="1"/>
  <c r="P826" i="1"/>
  <c r="Q826" i="1"/>
  <c r="A818" i="1"/>
  <c r="B818" i="1"/>
  <c r="J818" i="1"/>
  <c r="R818" i="1"/>
  <c r="K818" i="1"/>
  <c r="L818" i="1"/>
  <c r="M818" i="1"/>
  <c r="N818" i="1"/>
  <c r="O818" i="1"/>
  <c r="P818" i="1"/>
  <c r="Q818" i="1"/>
  <c r="A810" i="1"/>
  <c r="B810" i="1"/>
  <c r="J810" i="1"/>
  <c r="R810" i="1"/>
  <c r="K810" i="1"/>
  <c r="L810" i="1"/>
  <c r="M810" i="1"/>
  <c r="N810" i="1"/>
  <c r="O810" i="1"/>
  <c r="P810" i="1"/>
  <c r="Q810" i="1"/>
  <c r="A802" i="1"/>
  <c r="B802" i="1"/>
  <c r="J802" i="1"/>
  <c r="R802" i="1"/>
  <c r="K802" i="1"/>
  <c r="L802" i="1"/>
  <c r="M802" i="1"/>
  <c r="N802" i="1"/>
  <c r="O802" i="1"/>
  <c r="P802" i="1"/>
  <c r="Q802" i="1"/>
  <c r="A794" i="1"/>
  <c r="B794" i="1"/>
  <c r="J794" i="1"/>
  <c r="R794" i="1"/>
  <c r="K794" i="1"/>
  <c r="L794" i="1"/>
  <c r="M794" i="1"/>
  <c r="N794" i="1"/>
  <c r="O794" i="1"/>
  <c r="P794" i="1"/>
  <c r="Q794" i="1"/>
  <c r="A786" i="1"/>
  <c r="B786" i="1"/>
  <c r="J786" i="1"/>
  <c r="R786" i="1"/>
  <c r="K786" i="1"/>
  <c r="L786" i="1"/>
  <c r="M786" i="1"/>
  <c r="N786" i="1"/>
  <c r="O786" i="1"/>
  <c r="P786" i="1"/>
  <c r="Q786" i="1"/>
  <c r="A778" i="1"/>
  <c r="B778" i="1"/>
  <c r="J778" i="1"/>
  <c r="R778" i="1"/>
  <c r="K778" i="1"/>
  <c r="L778" i="1"/>
  <c r="M778" i="1"/>
  <c r="N778" i="1"/>
  <c r="O778" i="1"/>
  <c r="P778" i="1"/>
  <c r="Q778" i="1"/>
  <c r="A770" i="1"/>
  <c r="B770" i="1"/>
  <c r="J770" i="1"/>
  <c r="R770" i="1"/>
  <c r="K770" i="1"/>
  <c r="L770" i="1"/>
  <c r="M770" i="1"/>
  <c r="N770" i="1"/>
  <c r="O770" i="1"/>
  <c r="P770" i="1"/>
  <c r="Q770" i="1"/>
  <c r="A762" i="1"/>
  <c r="B762" i="1"/>
  <c r="J762" i="1"/>
  <c r="R762" i="1"/>
  <c r="K762" i="1"/>
  <c r="L762" i="1"/>
  <c r="M762" i="1"/>
  <c r="N762" i="1"/>
  <c r="O762" i="1"/>
  <c r="P762" i="1"/>
  <c r="Q76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42" i="1" l="1"/>
  <c r="B642" i="1"/>
  <c r="Q642" i="1"/>
  <c r="J642" i="1"/>
  <c r="R642" i="1"/>
  <c r="K642" i="1"/>
  <c r="L642" i="1"/>
  <c r="M642" i="1"/>
  <c r="N642" i="1"/>
  <c r="O642" i="1"/>
  <c r="P642" i="1"/>
  <c r="A578" i="1"/>
  <c r="B578" i="1"/>
  <c r="M578" i="1"/>
  <c r="N578" i="1"/>
  <c r="Q578" i="1"/>
  <c r="J578" i="1"/>
  <c r="R578" i="1"/>
  <c r="K578" i="1"/>
  <c r="O578" i="1"/>
  <c r="P578" i="1"/>
  <c r="L578" i="1"/>
  <c r="A510" i="1"/>
  <c r="B510" i="1"/>
  <c r="P510" i="1"/>
  <c r="Q510" i="1"/>
  <c r="J510" i="1"/>
  <c r="R510" i="1"/>
  <c r="K510" i="1"/>
  <c r="M510" i="1"/>
  <c r="N510" i="1"/>
  <c r="O510" i="1"/>
  <c r="L510" i="1"/>
  <c r="A658" i="1"/>
  <c r="B658" i="1"/>
  <c r="Q658" i="1"/>
  <c r="J658" i="1"/>
  <c r="R658" i="1"/>
  <c r="K658" i="1"/>
  <c r="L658" i="1"/>
  <c r="M658" i="1"/>
  <c r="N658" i="1"/>
  <c r="O658" i="1"/>
  <c r="P658" i="1"/>
  <c r="A602" i="1"/>
  <c r="B602" i="1"/>
  <c r="M602" i="1"/>
  <c r="N602" i="1"/>
  <c r="Q602" i="1"/>
  <c r="J602" i="1"/>
  <c r="R602" i="1"/>
  <c r="K602" i="1"/>
  <c r="L602" i="1"/>
  <c r="O602" i="1"/>
  <c r="P602" i="1"/>
  <c r="A566" i="1"/>
  <c r="B566" i="1"/>
  <c r="Q566" i="1"/>
  <c r="J566" i="1"/>
  <c r="R566" i="1"/>
  <c r="M566" i="1"/>
  <c r="N566" i="1"/>
  <c r="O566" i="1"/>
  <c r="P566" i="1"/>
  <c r="K566" i="1"/>
  <c r="L566" i="1"/>
  <c r="B677" i="1"/>
  <c r="A677" i="1"/>
  <c r="N677" i="1"/>
  <c r="O677" i="1"/>
  <c r="P677" i="1"/>
  <c r="Q677" i="1"/>
  <c r="J677" i="1"/>
  <c r="R677" i="1"/>
  <c r="K677" i="1"/>
  <c r="L677" i="1"/>
  <c r="M677" i="1"/>
  <c r="B669" i="1"/>
  <c r="A669" i="1"/>
  <c r="N669" i="1"/>
  <c r="O669" i="1"/>
  <c r="P669" i="1"/>
  <c r="Q669" i="1"/>
  <c r="J669" i="1"/>
  <c r="R669" i="1"/>
  <c r="K669" i="1"/>
  <c r="L669" i="1"/>
  <c r="M669" i="1"/>
  <c r="B661" i="1"/>
  <c r="A661" i="1"/>
  <c r="N661" i="1"/>
  <c r="O661" i="1"/>
  <c r="P661" i="1"/>
  <c r="Q661" i="1"/>
  <c r="J661" i="1"/>
  <c r="R661" i="1"/>
  <c r="K661" i="1"/>
  <c r="L661" i="1"/>
  <c r="M661" i="1"/>
  <c r="B653" i="1"/>
  <c r="A653" i="1"/>
  <c r="N653" i="1"/>
  <c r="O653" i="1"/>
  <c r="P653" i="1"/>
  <c r="Q653" i="1"/>
  <c r="J653" i="1"/>
  <c r="R653" i="1"/>
  <c r="K653" i="1"/>
  <c r="L653" i="1"/>
  <c r="M653" i="1"/>
  <c r="B645" i="1"/>
  <c r="A645" i="1"/>
  <c r="N645" i="1"/>
  <c r="O645" i="1"/>
  <c r="P645" i="1"/>
  <c r="Q645" i="1"/>
  <c r="J645" i="1"/>
  <c r="R645" i="1"/>
  <c r="K645" i="1"/>
  <c r="L645" i="1"/>
  <c r="M645" i="1"/>
  <c r="B637" i="1"/>
  <c r="A637" i="1"/>
  <c r="N637" i="1"/>
  <c r="O637" i="1"/>
  <c r="P637" i="1"/>
  <c r="Q637" i="1"/>
  <c r="J637" i="1"/>
  <c r="R637" i="1"/>
  <c r="K637" i="1"/>
  <c r="L637" i="1"/>
  <c r="M637" i="1"/>
  <c r="B629" i="1"/>
  <c r="A629" i="1"/>
  <c r="N629" i="1"/>
  <c r="O629" i="1"/>
  <c r="P629" i="1"/>
  <c r="Q629" i="1"/>
  <c r="J629" i="1"/>
  <c r="R629" i="1"/>
  <c r="K629" i="1"/>
  <c r="L629" i="1"/>
  <c r="M629" i="1"/>
  <c r="B621" i="1"/>
  <c r="A621" i="1"/>
  <c r="N621" i="1"/>
  <c r="O621" i="1"/>
  <c r="P621" i="1"/>
  <c r="Q621" i="1"/>
  <c r="J621" i="1"/>
  <c r="R621" i="1"/>
  <c r="K621" i="1"/>
  <c r="L621" i="1"/>
  <c r="M621" i="1"/>
  <c r="B613" i="1"/>
  <c r="A613" i="1"/>
  <c r="N613" i="1"/>
  <c r="O613" i="1"/>
  <c r="P613" i="1"/>
  <c r="Q613" i="1"/>
  <c r="J613" i="1"/>
  <c r="R613" i="1"/>
  <c r="K613" i="1"/>
  <c r="L613" i="1"/>
  <c r="M613" i="1"/>
  <c r="B605" i="1"/>
  <c r="A605" i="1"/>
  <c r="N605" i="1"/>
  <c r="O605" i="1"/>
  <c r="P605" i="1"/>
  <c r="Q605" i="1"/>
  <c r="J605" i="1"/>
  <c r="R605" i="1"/>
  <c r="K605" i="1"/>
  <c r="L605" i="1"/>
  <c r="M605" i="1"/>
  <c r="B597" i="1"/>
  <c r="A597" i="1"/>
  <c r="J597" i="1"/>
  <c r="R597" i="1"/>
  <c r="K597" i="1"/>
  <c r="N597" i="1"/>
  <c r="O597" i="1"/>
  <c r="L597" i="1"/>
  <c r="M597" i="1"/>
  <c r="P597" i="1"/>
  <c r="Q597" i="1"/>
  <c r="B589" i="1"/>
  <c r="A589" i="1"/>
  <c r="J589" i="1"/>
  <c r="R589" i="1"/>
  <c r="K589" i="1"/>
  <c r="N589" i="1"/>
  <c r="O589" i="1"/>
  <c r="L589" i="1"/>
  <c r="M589" i="1"/>
  <c r="P589" i="1"/>
  <c r="Q589" i="1"/>
  <c r="B581" i="1"/>
  <c r="A581" i="1"/>
  <c r="J581" i="1"/>
  <c r="R581" i="1"/>
  <c r="K581" i="1"/>
  <c r="N581" i="1"/>
  <c r="O581" i="1"/>
  <c r="L581" i="1"/>
  <c r="M581" i="1"/>
  <c r="P581" i="1"/>
  <c r="Q581" i="1"/>
  <c r="B573" i="1"/>
  <c r="A573" i="1"/>
  <c r="J573" i="1"/>
  <c r="R573" i="1"/>
  <c r="K573" i="1"/>
  <c r="N573" i="1"/>
  <c r="O573" i="1"/>
  <c r="P573" i="1"/>
  <c r="Q573" i="1"/>
  <c r="L573" i="1"/>
  <c r="M573" i="1"/>
  <c r="B565" i="1"/>
  <c r="A565" i="1"/>
  <c r="J565" i="1"/>
  <c r="R565" i="1"/>
  <c r="K565" i="1"/>
  <c r="N565" i="1"/>
  <c r="O565" i="1"/>
  <c r="P565" i="1"/>
  <c r="L565" i="1"/>
  <c r="M565" i="1"/>
  <c r="Q565" i="1"/>
  <c r="B557" i="1"/>
  <c r="A557" i="1"/>
  <c r="J557" i="1"/>
  <c r="R557" i="1"/>
  <c r="K557" i="1"/>
  <c r="N557" i="1"/>
  <c r="O557" i="1"/>
  <c r="P557" i="1"/>
  <c r="L557" i="1"/>
  <c r="M557" i="1"/>
  <c r="Q557" i="1"/>
  <c r="B549" i="1"/>
  <c r="A549" i="1"/>
  <c r="J549" i="1"/>
  <c r="R549" i="1"/>
  <c r="K549" i="1"/>
  <c r="N549" i="1"/>
  <c r="O549" i="1"/>
  <c r="P549" i="1"/>
  <c r="L549" i="1"/>
  <c r="M549" i="1"/>
  <c r="Q549" i="1"/>
  <c r="B541" i="1"/>
  <c r="A541" i="1"/>
  <c r="Q541" i="1"/>
  <c r="J541" i="1"/>
  <c r="R541" i="1"/>
  <c r="K541" i="1"/>
  <c r="N541" i="1"/>
  <c r="O541" i="1"/>
  <c r="P541" i="1"/>
  <c r="L541" i="1"/>
  <c r="M541" i="1"/>
  <c r="B533" i="1"/>
  <c r="A533" i="1"/>
  <c r="Q533" i="1"/>
  <c r="J533" i="1"/>
  <c r="R533" i="1"/>
  <c r="K533" i="1"/>
  <c r="N533" i="1"/>
  <c r="O533" i="1"/>
  <c r="P533" i="1"/>
  <c r="L533" i="1"/>
  <c r="M533" i="1"/>
  <c r="B525" i="1"/>
  <c r="A525" i="1"/>
  <c r="Q525" i="1"/>
  <c r="J525" i="1"/>
  <c r="R525" i="1"/>
  <c r="K525" i="1"/>
  <c r="L525" i="1"/>
  <c r="N525" i="1"/>
  <c r="O525" i="1"/>
  <c r="P525" i="1"/>
  <c r="M525" i="1"/>
  <c r="B517" i="1"/>
  <c r="A517" i="1"/>
  <c r="Q517" i="1"/>
  <c r="J517" i="1"/>
  <c r="R517" i="1"/>
  <c r="K517" i="1"/>
  <c r="L517" i="1"/>
  <c r="N517" i="1"/>
  <c r="O517" i="1"/>
  <c r="P517" i="1"/>
  <c r="M517" i="1"/>
  <c r="B509" i="1"/>
  <c r="A509" i="1"/>
  <c r="Q509" i="1"/>
  <c r="J509" i="1"/>
  <c r="R509" i="1"/>
  <c r="K509" i="1"/>
  <c r="L509" i="1"/>
  <c r="M509" i="1"/>
  <c r="N509" i="1"/>
  <c r="O509" i="1"/>
  <c r="P509" i="1"/>
  <c r="A678" i="1"/>
  <c r="B678" i="1"/>
  <c r="M678" i="1"/>
  <c r="N678" i="1"/>
  <c r="O678" i="1"/>
  <c r="P678" i="1"/>
  <c r="Q678" i="1"/>
  <c r="J678" i="1"/>
  <c r="R678" i="1"/>
  <c r="K678" i="1"/>
  <c r="L678" i="1"/>
  <c r="A662" i="1"/>
  <c r="B662" i="1"/>
  <c r="M662" i="1"/>
  <c r="N662" i="1"/>
  <c r="O662" i="1"/>
  <c r="P662" i="1"/>
  <c r="Q662" i="1"/>
  <c r="J662" i="1"/>
  <c r="R662" i="1"/>
  <c r="K662" i="1"/>
  <c r="L662" i="1"/>
  <c r="A646" i="1"/>
  <c r="B646" i="1"/>
  <c r="M646" i="1"/>
  <c r="N646" i="1"/>
  <c r="O646" i="1"/>
  <c r="P646" i="1"/>
  <c r="Q646" i="1"/>
  <c r="J646" i="1"/>
  <c r="R646" i="1"/>
  <c r="K646" i="1"/>
  <c r="L646" i="1"/>
  <c r="A630" i="1"/>
  <c r="B630" i="1"/>
  <c r="M630" i="1"/>
  <c r="N630" i="1"/>
  <c r="O630" i="1"/>
  <c r="P630" i="1"/>
  <c r="Q630" i="1"/>
  <c r="J630" i="1"/>
  <c r="R630" i="1"/>
  <c r="K630" i="1"/>
  <c r="L630" i="1"/>
  <c r="A614" i="1"/>
  <c r="B614" i="1"/>
  <c r="M614" i="1"/>
  <c r="N614" i="1"/>
  <c r="O614" i="1"/>
  <c r="P614" i="1"/>
  <c r="Q614" i="1"/>
  <c r="J614" i="1"/>
  <c r="R614" i="1"/>
  <c r="K614" i="1"/>
  <c r="L614" i="1"/>
  <c r="A606" i="1"/>
  <c r="B606" i="1"/>
  <c r="M606" i="1"/>
  <c r="N606" i="1"/>
  <c r="O606" i="1"/>
  <c r="P606" i="1"/>
  <c r="Q606" i="1"/>
  <c r="J606" i="1"/>
  <c r="R606" i="1"/>
  <c r="K606" i="1"/>
  <c r="L606" i="1"/>
  <c r="A590" i="1"/>
  <c r="B590" i="1"/>
  <c r="Q590" i="1"/>
  <c r="J590" i="1"/>
  <c r="R590" i="1"/>
  <c r="M590" i="1"/>
  <c r="N590" i="1"/>
  <c r="K590" i="1"/>
  <c r="L590" i="1"/>
  <c r="O590" i="1"/>
  <c r="P590" i="1"/>
  <c r="A574" i="1"/>
  <c r="B574" i="1"/>
  <c r="Q574" i="1"/>
  <c r="J574" i="1"/>
  <c r="R574" i="1"/>
  <c r="M574" i="1"/>
  <c r="N574" i="1"/>
  <c r="O574" i="1"/>
  <c r="K574" i="1"/>
  <c r="L574" i="1"/>
  <c r="P574" i="1"/>
  <c r="A676" i="1"/>
  <c r="B676" i="1"/>
  <c r="O676" i="1"/>
  <c r="P676" i="1"/>
  <c r="Q676" i="1"/>
  <c r="J676" i="1"/>
  <c r="R676" i="1"/>
  <c r="K676" i="1"/>
  <c r="L676" i="1"/>
  <c r="M676" i="1"/>
  <c r="N676" i="1"/>
  <c r="A620" i="1"/>
  <c r="B620" i="1"/>
  <c r="O620" i="1"/>
  <c r="P620" i="1"/>
  <c r="Q620" i="1"/>
  <c r="J620" i="1"/>
  <c r="R620" i="1"/>
  <c r="K620" i="1"/>
  <c r="L620" i="1"/>
  <c r="M620" i="1"/>
  <c r="N620" i="1"/>
  <c r="A516" i="1"/>
  <c r="B516" i="1"/>
  <c r="J516" i="1"/>
  <c r="R516" i="1"/>
  <c r="K516" i="1"/>
  <c r="L516" i="1"/>
  <c r="M516" i="1"/>
  <c r="O516" i="1"/>
  <c r="P516" i="1"/>
  <c r="Q516" i="1"/>
  <c r="N516" i="1"/>
  <c r="A666" i="1"/>
  <c r="B666" i="1"/>
  <c r="Q666" i="1"/>
  <c r="J666" i="1"/>
  <c r="R666" i="1"/>
  <c r="K666" i="1"/>
  <c r="L666" i="1"/>
  <c r="M666" i="1"/>
  <c r="N666" i="1"/>
  <c r="O666" i="1"/>
  <c r="P666" i="1"/>
  <c r="A650" i="1"/>
  <c r="B650" i="1"/>
  <c r="Q650" i="1"/>
  <c r="J650" i="1"/>
  <c r="R650" i="1"/>
  <c r="K650" i="1"/>
  <c r="L650" i="1"/>
  <c r="M650" i="1"/>
  <c r="N650" i="1"/>
  <c r="O650" i="1"/>
  <c r="P650" i="1"/>
  <c r="A626" i="1"/>
  <c r="B626" i="1"/>
  <c r="Q626" i="1"/>
  <c r="J626" i="1"/>
  <c r="R626" i="1"/>
  <c r="K626" i="1"/>
  <c r="L626" i="1"/>
  <c r="M626" i="1"/>
  <c r="N626" i="1"/>
  <c r="O626" i="1"/>
  <c r="P626" i="1"/>
  <c r="A610" i="1"/>
  <c r="B610" i="1"/>
  <c r="Q610" i="1"/>
  <c r="J610" i="1"/>
  <c r="R610" i="1"/>
  <c r="K610" i="1"/>
  <c r="L610" i="1"/>
  <c r="M610" i="1"/>
  <c r="N610" i="1"/>
  <c r="O610" i="1"/>
  <c r="P610" i="1"/>
  <c r="A594" i="1"/>
  <c r="B594" i="1"/>
  <c r="M594" i="1"/>
  <c r="N594" i="1"/>
  <c r="Q594" i="1"/>
  <c r="J594" i="1"/>
  <c r="R594" i="1"/>
  <c r="O594" i="1"/>
  <c r="P594" i="1"/>
  <c r="K594" i="1"/>
  <c r="L594" i="1"/>
  <c r="A586" i="1"/>
  <c r="B586" i="1"/>
  <c r="M586" i="1"/>
  <c r="N586" i="1"/>
  <c r="Q586" i="1"/>
  <c r="J586" i="1"/>
  <c r="R586" i="1"/>
  <c r="K586" i="1"/>
  <c r="L586" i="1"/>
  <c r="O586" i="1"/>
  <c r="P586" i="1"/>
  <c r="A570" i="1"/>
  <c r="B570" i="1"/>
  <c r="M570" i="1"/>
  <c r="N570" i="1"/>
  <c r="Q570" i="1"/>
  <c r="J570" i="1"/>
  <c r="R570" i="1"/>
  <c r="K570" i="1"/>
  <c r="L570" i="1"/>
  <c r="O570" i="1"/>
  <c r="P570" i="1"/>
  <c r="A562" i="1"/>
  <c r="B562" i="1"/>
  <c r="M562" i="1"/>
  <c r="N562" i="1"/>
  <c r="Q562" i="1"/>
  <c r="J562" i="1"/>
  <c r="R562" i="1"/>
  <c r="K562" i="1"/>
  <c r="L562" i="1"/>
  <c r="O562" i="1"/>
  <c r="P562" i="1"/>
  <c r="A554" i="1"/>
  <c r="B554" i="1"/>
  <c r="M554" i="1"/>
  <c r="N554" i="1"/>
  <c r="Q554" i="1"/>
  <c r="J554" i="1"/>
  <c r="R554" i="1"/>
  <c r="K554" i="1"/>
  <c r="P554" i="1"/>
  <c r="L554" i="1"/>
  <c r="O554" i="1"/>
  <c r="A538" i="1"/>
  <c r="B538" i="1"/>
  <c r="L538" i="1"/>
  <c r="M538" i="1"/>
  <c r="N538" i="1"/>
  <c r="Q538" i="1"/>
  <c r="J538" i="1"/>
  <c r="R538" i="1"/>
  <c r="K538" i="1"/>
  <c r="O538" i="1"/>
  <c r="P538" i="1"/>
  <c r="A530" i="1"/>
  <c r="B530" i="1"/>
  <c r="L530" i="1"/>
  <c r="M530" i="1"/>
  <c r="N530" i="1"/>
  <c r="Q530" i="1"/>
  <c r="J530" i="1"/>
  <c r="R530" i="1"/>
  <c r="K530" i="1"/>
  <c r="O530" i="1"/>
  <c r="P530" i="1"/>
  <c r="A522" i="1"/>
  <c r="B522" i="1"/>
  <c r="L522" i="1"/>
  <c r="M522" i="1"/>
  <c r="N522" i="1"/>
  <c r="O522" i="1"/>
  <c r="Q522" i="1"/>
  <c r="J522" i="1"/>
  <c r="R522" i="1"/>
  <c r="K522" i="1"/>
  <c r="P522" i="1"/>
  <c r="A514" i="1"/>
  <c r="B514" i="1"/>
  <c r="L514" i="1"/>
  <c r="M514" i="1"/>
  <c r="N514" i="1"/>
  <c r="O514" i="1"/>
  <c r="Q514" i="1"/>
  <c r="J514" i="1"/>
  <c r="R514" i="1"/>
  <c r="K514" i="1"/>
  <c r="P514" i="1"/>
  <c r="A670" i="1"/>
  <c r="B670" i="1"/>
  <c r="M670" i="1"/>
  <c r="N670" i="1"/>
  <c r="O670" i="1"/>
  <c r="P670" i="1"/>
  <c r="Q670" i="1"/>
  <c r="J670" i="1"/>
  <c r="R670" i="1"/>
  <c r="K670" i="1"/>
  <c r="L670" i="1"/>
  <c r="A654" i="1"/>
  <c r="B654" i="1"/>
  <c r="M654" i="1"/>
  <c r="N654" i="1"/>
  <c r="O654" i="1"/>
  <c r="P654" i="1"/>
  <c r="Q654" i="1"/>
  <c r="J654" i="1"/>
  <c r="R654" i="1"/>
  <c r="K654" i="1"/>
  <c r="L654" i="1"/>
  <c r="A638" i="1"/>
  <c r="B638" i="1"/>
  <c r="M638" i="1"/>
  <c r="N638" i="1"/>
  <c r="O638" i="1"/>
  <c r="P638" i="1"/>
  <c r="Q638" i="1"/>
  <c r="J638" i="1"/>
  <c r="R638" i="1"/>
  <c r="K638" i="1"/>
  <c r="L638" i="1"/>
  <c r="A622" i="1"/>
  <c r="B622" i="1"/>
  <c r="M622" i="1"/>
  <c r="N622" i="1"/>
  <c r="O622" i="1"/>
  <c r="P622" i="1"/>
  <c r="Q622" i="1"/>
  <c r="J622" i="1"/>
  <c r="R622" i="1"/>
  <c r="K622" i="1"/>
  <c r="L622" i="1"/>
  <c r="A598" i="1"/>
  <c r="B598" i="1"/>
  <c r="Q598" i="1"/>
  <c r="J598" i="1"/>
  <c r="R598" i="1"/>
  <c r="M598" i="1"/>
  <c r="N598" i="1"/>
  <c r="K598" i="1"/>
  <c r="L598" i="1"/>
  <c r="O598" i="1"/>
  <c r="P598" i="1"/>
  <c r="A582" i="1"/>
  <c r="B582" i="1"/>
  <c r="Q582" i="1"/>
  <c r="J582" i="1"/>
  <c r="R582" i="1"/>
  <c r="M582" i="1"/>
  <c r="N582" i="1"/>
  <c r="K582" i="1"/>
  <c r="L582" i="1"/>
  <c r="O582" i="1"/>
  <c r="P582" i="1"/>
  <c r="A558" i="1"/>
  <c r="B558" i="1"/>
  <c r="Q558" i="1"/>
  <c r="J558" i="1"/>
  <c r="R558" i="1"/>
  <c r="M558" i="1"/>
  <c r="N558" i="1"/>
  <c r="O558" i="1"/>
  <c r="K558" i="1"/>
  <c r="L558" i="1"/>
  <c r="P558" i="1"/>
  <c r="A550" i="1"/>
  <c r="B550" i="1"/>
  <c r="Q550" i="1"/>
  <c r="J550" i="1"/>
  <c r="R550" i="1"/>
  <c r="M550" i="1"/>
  <c r="N550" i="1"/>
  <c r="O550" i="1"/>
  <c r="K550" i="1"/>
  <c r="L550" i="1"/>
  <c r="P550" i="1"/>
  <c r="A542" i="1"/>
  <c r="B542" i="1"/>
  <c r="P542" i="1"/>
  <c r="Q542" i="1"/>
  <c r="J542" i="1"/>
  <c r="R542" i="1"/>
  <c r="M542" i="1"/>
  <c r="N542" i="1"/>
  <c r="O542" i="1"/>
  <c r="K542" i="1"/>
  <c r="L542" i="1"/>
  <c r="A534" i="1"/>
  <c r="B534" i="1"/>
  <c r="P534" i="1"/>
  <c r="Q534" i="1"/>
  <c r="J534" i="1"/>
  <c r="R534" i="1"/>
  <c r="M534" i="1"/>
  <c r="N534" i="1"/>
  <c r="O534" i="1"/>
  <c r="K534" i="1"/>
  <c r="L534" i="1"/>
  <c r="A526" i="1"/>
  <c r="B526" i="1"/>
  <c r="P526" i="1"/>
  <c r="Q526" i="1"/>
  <c r="J526" i="1"/>
  <c r="R526" i="1"/>
  <c r="K526" i="1"/>
  <c r="M526" i="1"/>
  <c r="N526" i="1"/>
  <c r="O526" i="1"/>
  <c r="L526" i="1"/>
  <c r="A518" i="1"/>
  <c r="B518" i="1"/>
  <c r="P518" i="1"/>
  <c r="Q518" i="1"/>
  <c r="J518" i="1"/>
  <c r="R518" i="1"/>
  <c r="K518" i="1"/>
  <c r="M518" i="1"/>
  <c r="N518" i="1"/>
  <c r="O518" i="1"/>
  <c r="L518" i="1"/>
  <c r="A668" i="1"/>
  <c r="B668" i="1"/>
  <c r="O668" i="1"/>
  <c r="P668" i="1"/>
  <c r="Q668" i="1"/>
  <c r="J668" i="1"/>
  <c r="R668" i="1"/>
  <c r="K668" i="1"/>
  <c r="L668" i="1"/>
  <c r="M668" i="1"/>
  <c r="N668" i="1"/>
  <c r="A660" i="1"/>
  <c r="B660" i="1"/>
  <c r="O660" i="1"/>
  <c r="P660" i="1"/>
  <c r="Q660" i="1"/>
  <c r="J660" i="1"/>
  <c r="R660" i="1"/>
  <c r="K660" i="1"/>
  <c r="L660" i="1"/>
  <c r="M660" i="1"/>
  <c r="N660" i="1"/>
  <c r="A652" i="1"/>
  <c r="B652" i="1"/>
  <c r="O652" i="1"/>
  <c r="P652" i="1"/>
  <c r="Q652" i="1"/>
  <c r="J652" i="1"/>
  <c r="R652" i="1"/>
  <c r="K652" i="1"/>
  <c r="L652" i="1"/>
  <c r="M652" i="1"/>
  <c r="N652" i="1"/>
  <c r="A644" i="1"/>
  <c r="B644" i="1"/>
  <c r="O644" i="1"/>
  <c r="P644" i="1"/>
  <c r="Q644" i="1"/>
  <c r="J644" i="1"/>
  <c r="R644" i="1"/>
  <c r="K644" i="1"/>
  <c r="L644" i="1"/>
  <c r="M644" i="1"/>
  <c r="N644" i="1"/>
  <c r="A636" i="1"/>
  <c r="B636" i="1"/>
  <c r="O636" i="1"/>
  <c r="P636" i="1"/>
  <c r="Q636" i="1"/>
  <c r="J636" i="1"/>
  <c r="R636" i="1"/>
  <c r="K636" i="1"/>
  <c r="L636" i="1"/>
  <c r="M636" i="1"/>
  <c r="N636" i="1"/>
  <c r="A628" i="1"/>
  <c r="B628" i="1"/>
  <c r="O628" i="1"/>
  <c r="P628" i="1"/>
  <c r="Q628" i="1"/>
  <c r="J628" i="1"/>
  <c r="R628" i="1"/>
  <c r="K628" i="1"/>
  <c r="L628" i="1"/>
  <c r="M628" i="1"/>
  <c r="N628" i="1"/>
  <c r="A612" i="1"/>
  <c r="B612" i="1"/>
  <c r="O612" i="1"/>
  <c r="P612" i="1"/>
  <c r="Q612" i="1"/>
  <c r="J612" i="1"/>
  <c r="R612" i="1"/>
  <c r="K612" i="1"/>
  <c r="L612" i="1"/>
  <c r="M612" i="1"/>
  <c r="N612" i="1"/>
  <c r="A604" i="1"/>
  <c r="B604" i="1"/>
  <c r="O604" i="1"/>
  <c r="P604" i="1"/>
  <c r="Q604" i="1"/>
  <c r="J604" i="1"/>
  <c r="R604" i="1"/>
  <c r="K604" i="1"/>
  <c r="L604" i="1"/>
  <c r="M604" i="1"/>
  <c r="N604" i="1"/>
  <c r="A596" i="1"/>
  <c r="B596" i="1"/>
  <c r="K596" i="1"/>
  <c r="L596" i="1"/>
  <c r="O596" i="1"/>
  <c r="P596" i="1"/>
  <c r="M596" i="1"/>
  <c r="N596" i="1"/>
  <c r="Q596" i="1"/>
  <c r="R596" i="1"/>
  <c r="J596" i="1"/>
  <c r="A588" i="1"/>
  <c r="B588" i="1"/>
  <c r="K588" i="1"/>
  <c r="L588" i="1"/>
  <c r="O588" i="1"/>
  <c r="P588" i="1"/>
  <c r="J588" i="1"/>
  <c r="M588" i="1"/>
  <c r="N588" i="1"/>
  <c r="Q588" i="1"/>
  <c r="R588" i="1"/>
  <c r="A580" i="1"/>
  <c r="B580" i="1"/>
  <c r="K580" i="1"/>
  <c r="L580" i="1"/>
  <c r="O580" i="1"/>
  <c r="P580" i="1"/>
  <c r="M580" i="1"/>
  <c r="N580" i="1"/>
  <c r="Q580" i="1"/>
  <c r="R580" i="1"/>
  <c r="J580" i="1"/>
  <c r="A572" i="1"/>
  <c r="B572" i="1"/>
  <c r="K572" i="1"/>
  <c r="L572" i="1"/>
  <c r="O572" i="1"/>
  <c r="P572" i="1"/>
  <c r="Q572" i="1"/>
  <c r="J572" i="1"/>
  <c r="M572" i="1"/>
  <c r="N572" i="1"/>
  <c r="R572" i="1"/>
  <c r="A564" i="1"/>
  <c r="B564" i="1"/>
  <c r="K564" i="1"/>
  <c r="L564" i="1"/>
  <c r="O564" i="1"/>
  <c r="P564" i="1"/>
  <c r="Q564" i="1"/>
  <c r="M564" i="1"/>
  <c r="N564" i="1"/>
  <c r="R564" i="1"/>
  <c r="J564" i="1"/>
  <c r="A556" i="1"/>
  <c r="B556" i="1"/>
  <c r="K556" i="1"/>
  <c r="L556" i="1"/>
  <c r="O556" i="1"/>
  <c r="P556" i="1"/>
  <c r="Q556" i="1"/>
  <c r="J556" i="1"/>
  <c r="M556" i="1"/>
  <c r="N556" i="1"/>
  <c r="R556" i="1"/>
  <c r="A548" i="1"/>
  <c r="B548" i="1"/>
  <c r="J548" i="1"/>
  <c r="K548" i="1"/>
  <c r="L548" i="1"/>
  <c r="O548" i="1"/>
  <c r="P548" i="1"/>
  <c r="Q548" i="1"/>
  <c r="M548" i="1"/>
  <c r="N548" i="1"/>
  <c r="R548" i="1"/>
  <c r="A540" i="1"/>
  <c r="B540" i="1"/>
  <c r="J540" i="1"/>
  <c r="R540" i="1"/>
  <c r="K540" i="1"/>
  <c r="L540" i="1"/>
  <c r="O540" i="1"/>
  <c r="P540" i="1"/>
  <c r="Q540" i="1"/>
  <c r="M540" i="1"/>
  <c r="N540" i="1"/>
  <c r="A532" i="1"/>
  <c r="B532" i="1"/>
  <c r="J532" i="1"/>
  <c r="R532" i="1"/>
  <c r="K532" i="1"/>
  <c r="L532" i="1"/>
  <c r="O532" i="1"/>
  <c r="P532" i="1"/>
  <c r="Q532" i="1"/>
  <c r="M532" i="1"/>
  <c r="N532" i="1"/>
  <c r="A524" i="1"/>
  <c r="B524" i="1"/>
  <c r="J524" i="1"/>
  <c r="R524" i="1"/>
  <c r="K524" i="1"/>
  <c r="L524" i="1"/>
  <c r="M524" i="1"/>
  <c r="O524" i="1"/>
  <c r="P524" i="1"/>
  <c r="Q524" i="1"/>
  <c r="N524" i="1"/>
  <c r="A675" i="1"/>
  <c r="B675" i="1"/>
  <c r="P675" i="1"/>
  <c r="Q675" i="1"/>
  <c r="J675" i="1"/>
  <c r="R675" i="1"/>
  <c r="K675" i="1"/>
  <c r="L675" i="1"/>
  <c r="M675" i="1"/>
  <c r="N675" i="1"/>
  <c r="O675" i="1"/>
  <c r="A667" i="1"/>
  <c r="B667" i="1"/>
  <c r="P667" i="1"/>
  <c r="Q667" i="1"/>
  <c r="J667" i="1"/>
  <c r="R667" i="1"/>
  <c r="K667" i="1"/>
  <c r="L667" i="1"/>
  <c r="M667" i="1"/>
  <c r="N667" i="1"/>
  <c r="O667" i="1"/>
  <c r="A659" i="1"/>
  <c r="B659" i="1"/>
  <c r="P659" i="1"/>
  <c r="Q659" i="1"/>
  <c r="J659" i="1"/>
  <c r="R659" i="1"/>
  <c r="K659" i="1"/>
  <c r="L659" i="1"/>
  <c r="M659" i="1"/>
  <c r="N659" i="1"/>
  <c r="O659" i="1"/>
  <c r="A651" i="1"/>
  <c r="B651" i="1"/>
  <c r="P651" i="1"/>
  <c r="Q651" i="1"/>
  <c r="J651" i="1"/>
  <c r="R651" i="1"/>
  <c r="K651" i="1"/>
  <c r="L651" i="1"/>
  <c r="M651" i="1"/>
  <c r="N651" i="1"/>
  <c r="O651" i="1"/>
  <c r="A643" i="1"/>
  <c r="B643" i="1"/>
  <c r="P643" i="1"/>
  <c r="Q643" i="1"/>
  <c r="J643" i="1"/>
  <c r="R643" i="1"/>
  <c r="K643" i="1"/>
  <c r="L643" i="1"/>
  <c r="M643" i="1"/>
  <c r="N643" i="1"/>
  <c r="O643" i="1"/>
  <c r="A635" i="1"/>
  <c r="B635" i="1"/>
  <c r="P635" i="1"/>
  <c r="Q635" i="1"/>
  <c r="J635" i="1"/>
  <c r="R635" i="1"/>
  <c r="K635" i="1"/>
  <c r="L635" i="1"/>
  <c r="M635" i="1"/>
  <c r="N635" i="1"/>
  <c r="O635" i="1"/>
  <c r="A627" i="1"/>
  <c r="B627" i="1"/>
  <c r="P627" i="1"/>
  <c r="Q627" i="1"/>
  <c r="J627" i="1"/>
  <c r="R627" i="1"/>
  <c r="K627" i="1"/>
  <c r="L627" i="1"/>
  <c r="M627" i="1"/>
  <c r="N627" i="1"/>
  <c r="O627" i="1"/>
  <c r="A619" i="1"/>
  <c r="B619" i="1"/>
  <c r="P619" i="1"/>
  <c r="Q619" i="1"/>
  <c r="J619" i="1"/>
  <c r="R619" i="1"/>
  <c r="K619" i="1"/>
  <c r="L619" i="1"/>
  <c r="M619" i="1"/>
  <c r="N619" i="1"/>
  <c r="O619" i="1"/>
  <c r="A611" i="1"/>
  <c r="B611" i="1"/>
  <c r="P611" i="1"/>
  <c r="Q611" i="1"/>
  <c r="J611" i="1"/>
  <c r="R611" i="1"/>
  <c r="K611" i="1"/>
  <c r="L611" i="1"/>
  <c r="M611" i="1"/>
  <c r="N611" i="1"/>
  <c r="O611" i="1"/>
  <c r="A603" i="1"/>
  <c r="B603" i="1"/>
  <c r="L603" i="1"/>
  <c r="M603" i="1"/>
  <c r="P603" i="1"/>
  <c r="Q603" i="1"/>
  <c r="N603" i="1"/>
  <c r="O603" i="1"/>
  <c r="R603" i="1"/>
  <c r="J603" i="1"/>
  <c r="K603" i="1"/>
  <c r="A595" i="1"/>
  <c r="B595" i="1"/>
  <c r="L595" i="1"/>
  <c r="M595" i="1"/>
  <c r="P595" i="1"/>
  <c r="Q595" i="1"/>
  <c r="J595" i="1"/>
  <c r="K595" i="1"/>
  <c r="N595" i="1"/>
  <c r="O595" i="1"/>
  <c r="R595" i="1"/>
  <c r="A587" i="1"/>
  <c r="B587" i="1"/>
  <c r="L587" i="1"/>
  <c r="M587" i="1"/>
  <c r="P587" i="1"/>
  <c r="Q587" i="1"/>
  <c r="N587" i="1"/>
  <c r="O587" i="1"/>
  <c r="R587" i="1"/>
  <c r="J587" i="1"/>
  <c r="K587" i="1"/>
  <c r="A579" i="1"/>
  <c r="B579" i="1"/>
  <c r="L579" i="1"/>
  <c r="M579" i="1"/>
  <c r="P579" i="1"/>
  <c r="Q579" i="1"/>
  <c r="J579" i="1"/>
  <c r="K579" i="1"/>
  <c r="N579" i="1"/>
  <c r="O579" i="1"/>
  <c r="R579" i="1"/>
  <c r="A571" i="1"/>
  <c r="B571" i="1"/>
  <c r="L571" i="1"/>
  <c r="M571" i="1"/>
  <c r="P571" i="1"/>
  <c r="Q571" i="1"/>
  <c r="J571" i="1"/>
  <c r="R571" i="1"/>
  <c r="N571" i="1"/>
  <c r="O571" i="1"/>
  <c r="K571" i="1"/>
  <c r="A563" i="1"/>
  <c r="B563" i="1"/>
  <c r="L563" i="1"/>
  <c r="M563" i="1"/>
  <c r="P563" i="1"/>
  <c r="Q563" i="1"/>
  <c r="J563" i="1"/>
  <c r="R563" i="1"/>
  <c r="K563" i="1"/>
  <c r="N563" i="1"/>
  <c r="O563" i="1"/>
  <c r="A555" i="1"/>
  <c r="B555" i="1"/>
  <c r="L555" i="1"/>
  <c r="M555" i="1"/>
  <c r="P555" i="1"/>
  <c r="Q555" i="1"/>
  <c r="J555" i="1"/>
  <c r="R555" i="1"/>
  <c r="K555" i="1"/>
  <c r="N555" i="1"/>
  <c r="O555" i="1"/>
  <c r="A547" i="1"/>
  <c r="B547" i="1"/>
  <c r="K547" i="1"/>
  <c r="L547" i="1"/>
  <c r="M547" i="1"/>
  <c r="P547" i="1"/>
  <c r="Q547" i="1"/>
  <c r="J547" i="1"/>
  <c r="R547" i="1"/>
  <c r="N547" i="1"/>
  <c r="O547" i="1"/>
  <c r="A539" i="1"/>
  <c r="B539" i="1"/>
  <c r="K539" i="1"/>
  <c r="L539" i="1"/>
  <c r="M539" i="1"/>
  <c r="P539" i="1"/>
  <c r="Q539" i="1"/>
  <c r="J539" i="1"/>
  <c r="R539" i="1"/>
  <c r="N539" i="1"/>
  <c r="O539" i="1"/>
  <c r="A531" i="1"/>
  <c r="B531" i="1"/>
  <c r="K531" i="1"/>
  <c r="L531" i="1"/>
  <c r="M531" i="1"/>
  <c r="P531" i="1"/>
  <c r="Q531" i="1"/>
  <c r="J531" i="1"/>
  <c r="R531" i="1"/>
  <c r="N531" i="1"/>
  <c r="O531" i="1"/>
  <c r="A523" i="1"/>
  <c r="B523" i="1"/>
  <c r="K523" i="1"/>
  <c r="L523" i="1"/>
  <c r="M523" i="1"/>
  <c r="N523" i="1"/>
  <c r="P523" i="1"/>
  <c r="Q523" i="1"/>
  <c r="J523" i="1"/>
  <c r="R523" i="1"/>
  <c r="O523" i="1"/>
  <c r="A515" i="1"/>
  <c r="B515" i="1"/>
  <c r="K515" i="1"/>
  <c r="L515" i="1"/>
  <c r="M515" i="1"/>
  <c r="N515" i="1"/>
  <c r="P515" i="1"/>
  <c r="Q515" i="1"/>
  <c r="J515" i="1"/>
  <c r="R515" i="1"/>
  <c r="O515" i="1"/>
  <c r="A673" i="1"/>
  <c r="B673" i="1"/>
  <c r="J673" i="1"/>
  <c r="R673" i="1"/>
  <c r="K673" i="1"/>
  <c r="L673" i="1"/>
  <c r="M673" i="1"/>
  <c r="N673" i="1"/>
  <c r="O673" i="1"/>
  <c r="P673" i="1"/>
  <c r="Q673" i="1"/>
  <c r="A665" i="1"/>
  <c r="B665" i="1"/>
  <c r="J665" i="1"/>
  <c r="R665" i="1"/>
  <c r="K665" i="1"/>
  <c r="L665" i="1"/>
  <c r="M665" i="1"/>
  <c r="N665" i="1"/>
  <c r="O665" i="1"/>
  <c r="P665" i="1"/>
  <c r="Q665" i="1"/>
  <c r="A657" i="1"/>
  <c r="B657" i="1"/>
  <c r="J657" i="1"/>
  <c r="R657" i="1"/>
  <c r="K657" i="1"/>
  <c r="L657" i="1"/>
  <c r="M657" i="1"/>
  <c r="N657" i="1"/>
  <c r="O657" i="1"/>
  <c r="P657" i="1"/>
  <c r="Q657" i="1"/>
  <c r="A649" i="1"/>
  <c r="B649" i="1"/>
  <c r="J649" i="1"/>
  <c r="R649" i="1"/>
  <c r="K649" i="1"/>
  <c r="L649" i="1"/>
  <c r="M649" i="1"/>
  <c r="N649" i="1"/>
  <c r="O649" i="1"/>
  <c r="P649" i="1"/>
  <c r="Q649" i="1"/>
  <c r="A641" i="1"/>
  <c r="B641" i="1"/>
  <c r="J641" i="1"/>
  <c r="R641" i="1"/>
  <c r="K641" i="1"/>
  <c r="L641" i="1"/>
  <c r="M641" i="1"/>
  <c r="N641" i="1"/>
  <c r="O641" i="1"/>
  <c r="P641" i="1"/>
  <c r="Q641" i="1"/>
  <c r="A633" i="1"/>
  <c r="B633" i="1"/>
  <c r="J633" i="1"/>
  <c r="R633" i="1"/>
  <c r="K633" i="1"/>
  <c r="L633" i="1"/>
  <c r="M633" i="1"/>
  <c r="N633" i="1"/>
  <c r="O633" i="1"/>
  <c r="P633" i="1"/>
  <c r="Q633" i="1"/>
  <c r="A625" i="1"/>
  <c r="B625" i="1"/>
  <c r="J625" i="1"/>
  <c r="R625" i="1"/>
  <c r="K625" i="1"/>
  <c r="L625" i="1"/>
  <c r="M625" i="1"/>
  <c r="N625" i="1"/>
  <c r="O625" i="1"/>
  <c r="P625" i="1"/>
  <c r="Q625" i="1"/>
  <c r="A617" i="1"/>
  <c r="B617" i="1"/>
  <c r="J617" i="1"/>
  <c r="R617" i="1"/>
  <c r="K617" i="1"/>
  <c r="L617" i="1"/>
  <c r="M617" i="1"/>
  <c r="N617" i="1"/>
  <c r="O617" i="1"/>
  <c r="P617" i="1"/>
  <c r="Q617" i="1"/>
  <c r="A609" i="1"/>
  <c r="B609" i="1"/>
  <c r="J609" i="1"/>
  <c r="R609" i="1"/>
  <c r="K609" i="1"/>
  <c r="L609" i="1"/>
  <c r="M609" i="1"/>
  <c r="N609" i="1"/>
  <c r="O609" i="1"/>
  <c r="P609" i="1"/>
  <c r="Q609" i="1"/>
  <c r="A601" i="1"/>
  <c r="B601" i="1"/>
  <c r="N601" i="1"/>
  <c r="O601" i="1"/>
  <c r="J601" i="1"/>
  <c r="R601" i="1"/>
  <c r="K601" i="1"/>
  <c r="P601" i="1"/>
  <c r="Q601" i="1"/>
  <c r="L601" i="1"/>
  <c r="M601" i="1"/>
  <c r="A593" i="1"/>
  <c r="B593" i="1"/>
  <c r="N593" i="1"/>
  <c r="O593" i="1"/>
  <c r="J593" i="1"/>
  <c r="R593" i="1"/>
  <c r="K593" i="1"/>
  <c r="L593" i="1"/>
  <c r="M593" i="1"/>
  <c r="P593" i="1"/>
  <c r="Q593" i="1"/>
  <c r="A585" i="1"/>
  <c r="B585" i="1"/>
  <c r="N585" i="1"/>
  <c r="O585" i="1"/>
  <c r="J585" i="1"/>
  <c r="R585" i="1"/>
  <c r="K585" i="1"/>
  <c r="P585" i="1"/>
  <c r="Q585" i="1"/>
  <c r="L585" i="1"/>
  <c r="M585" i="1"/>
  <c r="A577" i="1"/>
  <c r="B577" i="1"/>
  <c r="N577" i="1"/>
  <c r="O577" i="1"/>
  <c r="J577" i="1"/>
  <c r="R577" i="1"/>
  <c r="K577" i="1"/>
  <c r="L577" i="1"/>
  <c r="M577" i="1"/>
  <c r="P577" i="1"/>
  <c r="Q577" i="1"/>
  <c r="A569" i="1"/>
  <c r="B569" i="1"/>
  <c r="N569" i="1"/>
  <c r="O569" i="1"/>
  <c r="J569" i="1"/>
  <c r="R569" i="1"/>
  <c r="K569" i="1"/>
  <c r="L569" i="1"/>
  <c r="M569" i="1"/>
  <c r="P569" i="1"/>
  <c r="Q569" i="1"/>
  <c r="A561" i="1"/>
  <c r="B561" i="1"/>
  <c r="N561" i="1"/>
  <c r="O561" i="1"/>
  <c r="J561" i="1"/>
  <c r="R561" i="1"/>
  <c r="K561" i="1"/>
  <c r="L561" i="1"/>
  <c r="Q561" i="1"/>
  <c r="M561" i="1"/>
  <c r="P561" i="1"/>
  <c r="A553" i="1"/>
  <c r="B553" i="1"/>
  <c r="N553" i="1"/>
  <c r="O553" i="1"/>
  <c r="J553" i="1"/>
  <c r="R553" i="1"/>
  <c r="K553" i="1"/>
  <c r="L553" i="1"/>
  <c r="M553" i="1"/>
  <c r="P553" i="1"/>
  <c r="Q553" i="1"/>
  <c r="A545" i="1"/>
  <c r="B545" i="1"/>
  <c r="M545" i="1"/>
  <c r="N545" i="1"/>
  <c r="O545" i="1"/>
  <c r="J545" i="1"/>
  <c r="R545" i="1"/>
  <c r="K545" i="1"/>
  <c r="L545" i="1"/>
  <c r="P545" i="1"/>
  <c r="Q545" i="1"/>
  <c r="A537" i="1"/>
  <c r="B537" i="1"/>
  <c r="M537" i="1"/>
  <c r="N537" i="1"/>
  <c r="O537" i="1"/>
  <c r="J537" i="1"/>
  <c r="R537" i="1"/>
  <c r="K537" i="1"/>
  <c r="L537" i="1"/>
  <c r="P537" i="1"/>
  <c r="Q537" i="1"/>
  <c r="A529" i="1"/>
  <c r="B529" i="1"/>
  <c r="M529" i="1"/>
  <c r="N529" i="1"/>
  <c r="O529" i="1"/>
  <c r="J529" i="1"/>
  <c r="R529" i="1"/>
  <c r="K529" i="1"/>
  <c r="L529" i="1"/>
  <c r="P529" i="1"/>
  <c r="Q529" i="1"/>
  <c r="A521" i="1"/>
  <c r="B521" i="1"/>
  <c r="M521" i="1"/>
  <c r="N521" i="1"/>
  <c r="O521" i="1"/>
  <c r="P521" i="1"/>
  <c r="J521" i="1"/>
  <c r="R521" i="1"/>
  <c r="K521" i="1"/>
  <c r="L521" i="1"/>
  <c r="Q521" i="1"/>
  <c r="A513" i="1"/>
  <c r="B513" i="1"/>
  <c r="M513" i="1"/>
  <c r="N513" i="1"/>
  <c r="O513" i="1"/>
  <c r="P513" i="1"/>
  <c r="J513" i="1"/>
  <c r="R513" i="1"/>
  <c r="K513" i="1"/>
  <c r="L513" i="1"/>
  <c r="Q513" i="1"/>
  <c r="A674" i="1"/>
  <c r="B674" i="1"/>
  <c r="Q674" i="1"/>
  <c r="J674" i="1"/>
  <c r="R674" i="1"/>
  <c r="K674" i="1"/>
  <c r="L674" i="1"/>
  <c r="M674" i="1"/>
  <c r="N674" i="1"/>
  <c r="O674" i="1"/>
  <c r="P674" i="1"/>
  <c r="A618" i="1"/>
  <c r="B618" i="1"/>
  <c r="Q618" i="1"/>
  <c r="J618" i="1"/>
  <c r="R618" i="1"/>
  <c r="K618" i="1"/>
  <c r="L618" i="1"/>
  <c r="M618" i="1"/>
  <c r="N618" i="1"/>
  <c r="O618" i="1"/>
  <c r="P618" i="1"/>
  <c r="A546" i="1"/>
  <c r="B546" i="1"/>
  <c r="L546" i="1"/>
  <c r="M546" i="1"/>
  <c r="N546" i="1"/>
  <c r="Q546" i="1"/>
  <c r="J546" i="1"/>
  <c r="R546" i="1"/>
  <c r="K546" i="1"/>
  <c r="O546" i="1"/>
  <c r="P546" i="1"/>
  <c r="A664" i="1"/>
  <c r="B664" i="1"/>
  <c r="K664" i="1"/>
  <c r="L664" i="1"/>
  <c r="M664" i="1"/>
  <c r="N664" i="1"/>
  <c r="O664" i="1"/>
  <c r="P664" i="1"/>
  <c r="Q664" i="1"/>
  <c r="J664" i="1"/>
  <c r="R664" i="1"/>
  <c r="A648" i="1"/>
  <c r="B648" i="1"/>
  <c r="K648" i="1"/>
  <c r="L648" i="1"/>
  <c r="M648" i="1"/>
  <c r="N648" i="1"/>
  <c r="O648" i="1"/>
  <c r="P648" i="1"/>
  <c r="Q648" i="1"/>
  <c r="J648" i="1"/>
  <c r="R648" i="1"/>
  <c r="A632" i="1"/>
  <c r="B632" i="1"/>
  <c r="K632" i="1"/>
  <c r="L632" i="1"/>
  <c r="M632" i="1"/>
  <c r="N632" i="1"/>
  <c r="O632" i="1"/>
  <c r="P632" i="1"/>
  <c r="Q632" i="1"/>
  <c r="J632" i="1"/>
  <c r="R632" i="1"/>
  <c r="A616" i="1"/>
  <c r="B616" i="1"/>
  <c r="K616" i="1"/>
  <c r="L616" i="1"/>
  <c r="M616" i="1"/>
  <c r="N616" i="1"/>
  <c r="O616" i="1"/>
  <c r="P616" i="1"/>
  <c r="Q616" i="1"/>
  <c r="J616" i="1"/>
  <c r="R616" i="1"/>
  <c r="A608" i="1"/>
  <c r="B608" i="1"/>
  <c r="K608" i="1"/>
  <c r="L608" i="1"/>
  <c r="M608" i="1"/>
  <c r="N608" i="1"/>
  <c r="O608" i="1"/>
  <c r="P608" i="1"/>
  <c r="Q608" i="1"/>
  <c r="J608" i="1"/>
  <c r="R608" i="1"/>
  <c r="A600" i="1"/>
  <c r="B600" i="1"/>
  <c r="O600" i="1"/>
  <c r="P600" i="1"/>
  <c r="K600" i="1"/>
  <c r="L600" i="1"/>
  <c r="J600" i="1"/>
  <c r="M600" i="1"/>
  <c r="N600" i="1"/>
  <c r="Q600" i="1"/>
  <c r="R600" i="1"/>
  <c r="A592" i="1"/>
  <c r="B592" i="1"/>
  <c r="O592" i="1"/>
  <c r="P592" i="1"/>
  <c r="K592" i="1"/>
  <c r="L592" i="1"/>
  <c r="Q592" i="1"/>
  <c r="R592" i="1"/>
  <c r="J592" i="1"/>
  <c r="M592" i="1"/>
  <c r="N592" i="1"/>
  <c r="A576" i="1"/>
  <c r="B576" i="1"/>
  <c r="O576" i="1"/>
  <c r="P576" i="1"/>
  <c r="K576" i="1"/>
  <c r="L576" i="1"/>
  <c r="M576" i="1"/>
  <c r="J576" i="1"/>
  <c r="N576" i="1"/>
  <c r="Q576" i="1"/>
  <c r="R576" i="1"/>
  <c r="A568" i="1"/>
  <c r="B568" i="1"/>
  <c r="O568" i="1"/>
  <c r="P568" i="1"/>
  <c r="K568" i="1"/>
  <c r="L568" i="1"/>
  <c r="M568" i="1"/>
  <c r="R568" i="1"/>
  <c r="J568" i="1"/>
  <c r="N568" i="1"/>
  <c r="Q568" i="1"/>
  <c r="A560" i="1"/>
  <c r="B560" i="1"/>
  <c r="O560" i="1"/>
  <c r="P560" i="1"/>
  <c r="K560" i="1"/>
  <c r="L560" i="1"/>
  <c r="M560" i="1"/>
  <c r="J560" i="1"/>
  <c r="N560" i="1"/>
  <c r="Q560" i="1"/>
  <c r="R560" i="1"/>
  <c r="A552" i="1"/>
  <c r="B552" i="1"/>
  <c r="O552" i="1"/>
  <c r="P552" i="1"/>
  <c r="K552" i="1"/>
  <c r="L552" i="1"/>
  <c r="M552" i="1"/>
  <c r="N552" i="1"/>
  <c r="Q552" i="1"/>
  <c r="R552" i="1"/>
  <c r="J552" i="1"/>
  <c r="A544" i="1"/>
  <c r="B544" i="1"/>
  <c r="N544" i="1"/>
  <c r="O544" i="1"/>
  <c r="P544" i="1"/>
  <c r="K544" i="1"/>
  <c r="L544" i="1"/>
  <c r="M544" i="1"/>
  <c r="J544" i="1"/>
  <c r="Q544" i="1"/>
  <c r="R544" i="1"/>
  <c r="A536" i="1"/>
  <c r="B536" i="1"/>
  <c r="N536" i="1"/>
  <c r="O536" i="1"/>
  <c r="P536" i="1"/>
  <c r="K536" i="1"/>
  <c r="L536" i="1"/>
  <c r="M536" i="1"/>
  <c r="Q536" i="1"/>
  <c r="R536" i="1"/>
  <c r="J536" i="1"/>
  <c r="A528" i="1"/>
  <c r="B528" i="1"/>
  <c r="N528" i="1"/>
  <c r="O528" i="1"/>
  <c r="P528" i="1"/>
  <c r="K528" i="1"/>
  <c r="L528" i="1"/>
  <c r="M528" i="1"/>
  <c r="J528" i="1"/>
  <c r="Q528" i="1"/>
  <c r="R528" i="1"/>
  <c r="A520" i="1"/>
  <c r="B520" i="1"/>
  <c r="N520" i="1"/>
  <c r="O520" i="1"/>
  <c r="P520" i="1"/>
  <c r="Q520" i="1"/>
  <c r="K520" i="1"/>
  <c r="L520" i="1"/>
  <c r="M520" i="1"/>
  <c r="J520" i="1"/>
  <c r="R520" i="1"/>
  <c r="A512" i="1"/>
  <c r="B512" i="1"/>
  <c r="N512" i="1"/>
  <c r="O512" i="1"/>
  <c r="P512" i="1"/>
  <c r="Q512" i="1"/>
  <c r="K512" i="1"/>
  <c r="L512" i="1"/>
  <c r="M512" i="1"/>
  <c r="J512" i="1"/>
  <c r="R512" i="1"/>
  <c r="A634" i="1"/>
  <c r="B634" i="1"/>
  <c r="Q634" i="1"/>
  <c r="J634" i="1"/>
  <c r="R634" i="1"/>
  <c r="K634" i="1"/>
  <c r="L634" i="1"/>
  <c r="M634" i="1"/>
  <c r="N634" i="1"/>
  <c r="O634" i="1"/>
  <c r="P634" i="1"/>
  <c r="A672" i="1"/>
  <c r="B672" i="1"/>
  <c r="K672" i="1"/>
  <c r="L672" i="1"/>
  <c r="M672" i="1"/>
  <c r="N672" i="1"/>
  <c r="O672" i="1"/>
  <c r="P672" i="1"/>
  <c r="Q672" i="1"/>
  <c r="J672" i="1"/>
  <c r="R672" i="1"/>
  <c r="A656" i="1"/>
  <c r="B656" i="1"/>
  <c r="K656" i="1"/>
  <c r="L656" i="1"/>
  <c r="M656" i="1"/>
  <c r="N656" i="1"/>
  <c r="O656" i="1"/>
  <c r="P656" i="1"/>
  <c r="Q656" i="1"/>
  <c r="J656" i="1"/>
  <c r="R656" i="1"/>
  <c r="A640" i="1"/>
  <c r="B640" i="1"/>
  <c r="K640" i="1"/>
  <c r="L640" i="1"/>
  <c r="M640" i="1"/>
  <c r="N640" i="1"/>
  <c r="O640" i="1"/>
  <c r="P640" i="1"/>
  <c r="Q640" i="1"/>
  <c r="J640" i="1"/>
  <c r="R640" i="1"/>
  <c r="A624" i="1"/>
  <c r="B624" i="1"/>
  <c r="K624" i="1"/>
  <c r="L624" i="1"/>
  <c r="M624" i="1"/>
  <c r="N624" i="1"/>
  <c r="O624" i="1"/>
  <c r="P624" i="1"/>
  <c r="Q624" i="1"/>
  <c r="J624" i="1"/>
  <c r="R624" i="1"/>
  <c r="A584" i="1"/>
  <c r="B584" i="1"/>
  <c r="O584" i="1"/>
  <c r="P584" i="1"/>
  <c r="K584" i="1"/>
  <c r="L584" i="1"/>
  <c r="J584" i="1"/>
  <c r="M584" i="1"/>
  <c r="N584" i="1"/>
  <c r="Q584" i="1"/>
  <c r="R584" i="1"/>
  <c r="A671" i="1"/>
  <c r="B671" i="1"/>
  <c r="L671" i="1"/>
  <c r="M671" i="1"/>
  <c r="N671" i="1"/>
  <c r="O671" i="1"/>
  <c r="P671" i="1"/>
  <c r="Q671" i="1"/>
  <c r="J671" i="1"/>
  <c r="R671" i="1"/>
  <c r="K671" i="1"/>
  <c r="A663" i="1"/>
  <c r="B663" i="1"/>
  <c r="L663" i="1"/>
  <c r="M663" i="1"/>
  <c r="N663" i="1"/>
  <c r="O663" i="1"/>
  <c r="P663" i="1"/>
  <c r="Q663" i="1"/>
  <c r="J663" i="1"/>
  <c r="R663" i="1"/>
  <c r="K663" i="1"/>
  <c r="A655" i="1"/>
  <c r="B655" i="1"/>
  <c r="L655" i="1"/>
  <c r="M655" i="1"/>
  <c r="N655" i="1"/>
  <c r="O655" i="1"/>
  <c r="P655" i="1"/>
  <c r="Q655" i="1"/>
  <c r="J655" i="1"/>
  <c r="R655" i="1"/>
  <c r="K655" i="1"/>
  <c r="A647" i="1"/>
  <c r="B647" i="1"/>
  <c r="L647" i="1"/>
  <c r="M647" i="1"/>
  <c r="N647" i="1"/>
  <c r="O647" i="1"/>
  <c r="P647" i="1"/>
  <c r="Q647" i="1"/>
  <c r="J647" i="1"/>
  <c r="R647" i="1"/>
  <c r="K647" i="1"/>
  <c r="A639" i="1"/>
  <c r="B639" i="1"/>
  <c r="L639" i="1"/>
  <c r="M639" i="1"/>
  <c r="N639" i="1"/>
  <c r="O639" i="1"/>
  <c r="P639" i="1"/>
  <c r="Q639" i="1"/>
  <c r="J639" i="1"/>
  <c r="R639" i="1"/>
  <c r="K639" i="1"/>
  <c r="A631" i="1"/>
  <c r="B631" i="1"/>
  <c r="L631" i="1"/>
  <c r="M631" i="1"/>
  <c r="N631" i="1"/>
  <c r="O631" i="1"/>
  <c r="P631" i="1"/>
  <c r="Q631" i="1"/>
  <c r="J631" i="1"/>
  <c r="R631" i="1"/>
  <c r="K631" i="1"/>
  <c r="A623" i="1"/>
  <c r="B623" i="1"/>
  <c r="L623" i="1"/>
  <c r="M623" i="1"/>
  <c r="N623" i="1"/>
  <c r="O623" i="1"/>
  <c r="P623" i="1"/>
  <c r="Q623" i="1"/>
  <c r="J623" i="1"/>
  <c r="R623" i="1"/>
  <c r="K623" i="1"/>
  <c r="A615" i="1"/>
  <c r="B615" i="1"/>
  <c r="L615" i="1"/>
  <c r="M615" i="1"/>
  <c r="N615" i="1"/>
  <c r="O615" i="1"/>
  <c r="P615" i="1"/>
  <c r="Q615" i="1"/>
  <c r="J615" i="1"/>
  <c r="R615" i="1"/>
  <c r="K615" i="1"/>
  <c r="A607" i="1"/>
  <c r="B607" i="1"/>
  <c r="L607" i="1"/>
  <c r="M607" i="1"/>
  <c r="N607" i="1"/>
  <c r="O607" i="1"/>
  <c r="P607" i="1"/>
  <c r="Q607" i="1"/>
  <c r="J607" i="1"/>
  <c r="R607" i="1"/>
  <c r="K607" i="1"/>
  <c r="A599" i="1"/>
  <c r="B599" i="1"/>
  <c r="P599" i="1"/>
  <c r="Q599" i="1"/>
  <c r="L599" i="1"/>
  <c r="M599" i="1"/>
  <c r="R599" i="1"/>
  <c r="J599" i="1"/>
  <c r="K599" i="1"/>
  <c r="N599" i="1"/>
  <c r="O599" i="1"/>
  <c r="A591" i="1"/>
  <c r="B591" i="1"/>
  <c r="P591" i="1"/>
  <c r="Q591" i="1"/>
  <c r="L591" i="1"/>
  <c r="M591" i="1"/>
  <c r="J591" i="1"/>
  <c r="K591" i="1"/>
  <c r="N591" i="1"/>
  <c r="O591" i="1"/>
  <c r="R591" i="1"/>
  <c r="A583" i="1"/>
  <c r="B583" i="1"/>
  <c r="P583" i="1"/>
  <c r="Q583" i="1"/>
  <c r="L583" i="1"/>
  <c r="M583" i="1"/>
  <c r="R583" i="1"/>
  <c r="J583" i="1"/>
  <c r="K583" i="1"/>
  <c r="N583" i="1"/>
  <c r="O583" i="1"/>
  <c r="A575" i="1"/>
  <c r="B575" i="1"/>
  <c r="P575" i="1"/>
  <c r="Q575" i="1"/>
  <c r="L575" i="1"/>
  <c r="M575" i="1"/>
  <c r="N575" i="1"/>
  <c r="J575" i="1"/>
  <c r="K575" i="1"/>
  <c r="O575" i="1"/>
  <c r="R575" i="1"/>
  <c r="A567" i="1"/>
  <c r="B567" i="1"/>
  <c r="P567" i="1"/>
  <c r="Q567" i="1"/>
  <c r="L567" i="1"/>
  <c r="M567" i="1"/>
  <c r="N567" i="1"/>
  <c r="J567" i="1"/>
  <c r="K567" i="1"/>
  <c r="O567" i="1"/>
  <c r="R567" i="1"/>
  <c r="A559" i="1"/>
  <c r="B559" i="1"/>
  <c r="P559" i="1"/>
  <c r="Q559" i="1"/>
  <c r="L559" i="1"/>
  <c r="M559" i="1"/>
  <c r="N559" i="1"/>
  <c r="O559" i="1"/>
  <c r="R559" i="1"/>
  <c r="J559" i="1"/>
  <c r="K559" i="1"/>
  <c r="A551" i="1"/>
  <c r="B551" i="1"/>
  <c r="P551" i="1"/>
  <c r="Q551" i="1"/>
  <c r="L551" i="1"/>
  <c r="M551" i="1"/>
  <c r="N551" i="1"/>
  <c r="J551" i="1"/>
  <c r="K551" i="1"/>
  <c r="O551" i="1"/>
  <c r="R551" i="1"/>
  <c r="A543" i="1"/>
  <c r="B543" i="1"/>
  <c r="O543" i="1"/>
  <c r="P543" i="1"/>
  <c r="Q543" i="1"/>
  <c r="L543" i="1"/>
  <c r="M543" i="1"/>
  <c r="N543" i="1"/>
  <c r="R543" i="1"/>
  <c r="J543" i="1"/>
  <c r="K543" i="1"/>
  <c r="A535" i="1"/>
  <c r="B535" i="1"/>
  <c r="O535" i="1"/>
  <c r="P535" i="1"/>
  <c r="Q535" i="1"/>
  <c r="L535" i="1"/>
  <c r="M535" i="1"/>
  <c r="N535" i="1"/>
  <c r="J535" i="1"/>
  <c r="K535" i="1"/>
  <c r="R535" i="1"/>
  <c r="A527" i="1"/>
  <c r="B527" i="1"/>
  <c r="O527" i="1"/>
  <c r="P527" i="1"/>
  <c r="Q527" i="1"/>
  <c r="J527" i="1"/>
  <c r="R527" i="1"/>
  <c r="L527" i="1"/>
  <c r="M527" i="1"/>
  <c r="N527" i="1"/>
  <c r="K527" i="1"/>
  <c r="A519" i="1"/>
  <c r="B519" i="1"/>
  <c r="O519" i="1"/>
  <c r="P519" i="1"/>
  <c r="Q519" i="1"/>
  <c r="J519" i="1"/>
  <c r="R519" i="1"/>
  <c r="L519" i="1"/>
  <c r="M519" i="1"/>
  <c r="N519" i="1"/>
  <c r="K519" i="1"/>
  <c r="A511" i="1"/>
  <c r="B511" i="1"/>
  <c r="O511" i="1"/>
  <c r="P511" i="1"/>
  <c r="Q511" i="1"/>
  <c r="J511" i="1"/>
  <c r="R511" i="1"/>
  <c r="L511" i="1"/>
  <c r="M511" i="1"/>
  <c r="N511" i="1"/>
  <c r="K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09" i="1" l="1"/>
  <c r="B409" i="1"/>
  <c r="N409" i="1"/>
  <c r="O409" i="1"/>
  <c r="Q409" i="1"/>
  <c r="J409" i="1"/>
  <c r="R409" i="1"/>
  <c r="K409" i="1"/>
  <c r="M409" i="1"/>
  <c r="L409" i="1"/>
  <c r="P409" i="1"/>
  <c r="A424" i="1"/>
  <c r="B424" i="1"/>
  <c r="O424" i="1"/>
  <c r="P424" i="1"/>
  <c r="J424" i="1"/>
  <c r="R424" i="1"/>
  <c r="K424" i="1"/>
  <c r="L424" i="1"/>
  <c r="N424" i="1"/>
  <c r="Q424" i="1"/>
  <c r="M424" i="1"/>
  <c r="A416" i="1"/>
  <c r="B416" i="1"/>
  <c r="O416" i="1"/>
  <c r="P416" i="1"/>
  <c r="J416" i="1"/>
  <c r="R416" i="1"/>
  <c r="K416" i="1"/>
  <c r="L416" i="1"/>
  <c r="N416" i="1"/>
  <c r="M416" i="1"/>
  <c r="Q416" i="1"/>
  <c r="A408" i="1"/>
  <c r="B408" i="1"/>
  <c r="O408" i="1"/>
  <c r="P408" i="1"/>
  <c r="J408" i="1"/>
  <c r="R408" i="1"/>
  <c r="K408" i="1"/>
  <c r="L408" i="1"/>
  <c r="N408" i="1"/>
  <c r="M408" i="1"/>
  <c r="Q408" i="1"/>
  <c r="A400" i="1"/>
  <c r="B400" i="1"/>
  <c r="O400" i="1"/>
  <c r="P400" i="1"/>
  <c r="J400" i="1"/>
  <c r="R400" i="1"/>
  <c r="K400" i="1"/>
  <c r="L400" i="1"/>
  <c r="N400" i="1"/>
  <c r="M400" i="1"/>
  <c r="Q400" i="1"/>
  <c r="A392" i="1"/>
  <c r="B392" i="1"/>
  <c r="O392" i="1"/>
  <c r="P392" i="1"/>
  <c r="J392" i="1"/>
  <c r="R392" i="1"/>
  <c r="K392" i="1"/>
  <c r="L392" i="1"/>
  <c r="N392" i="1"/>
  <c r="Q392" i="1"/>
  <c r="M392" i="1"/>
  <c r="A421" i="1"/>
  <c r="B421" i="1"/>
  <c r="J421" i="1"/>
  <c r="R421" i="1"/>
  <c r="K421" i="1"/>
  <c r="M421" i="1"/>
  <c r="N421" i="1"/>
  <c r="O421" i="1"/>
  <c r="Q421" i="1"/>
  <c r="L421" i="1"/>
  <c r="P421" i="1"/>
  <c r="A413" i="1"/>
  <c r="B413" i="1"/>
  <c r="J413" i="1"/>
  <c r="R413" i="1"/>
  <c r="K413" i="1"/>
  <c r="M413" i="1"/>
  <c r="N413" i="1"/>
  <c r="O413" i="1"/>
  <c r="Q413" i="1"/>
  <c r="L413" i="1"/>
  <c r="P413" i="1"/>
  <c r="A405" i="1"/>
  <c r="B405" i="1"/>
  <c r="J405" i="1"/>
  <c r="R405" i="1"/>
  <c r="K405" i="1"/>
  <c r="M405" i="1"/>
  <c r="N405" i="1"/>
  <c r="O405" i="1"/>
  <c r="Q405" i="1"/>
  <c r="L405" i="1"/>
  <c r="P405" i="1"/>
  <c r="A397" i="1"/>
  <c r="B397" i="1"/>
  <c r="J397" i="1"/>
  <c r="R397" i="1"/>
  <c r="K397" i="1"/>
  <c r="M397" i="1"/>
  <c r="N397" i="1"/>
  <c r="O397" i="1"/>
  <c r="Q397" i="1"/>
  <c r="L397" i="1"/>
  <c r="P397" i="1"/>
  <c r="A425" i="1"/>
  <c r="B425" i="1"/>
  <c r="N425" i="1"/>
  <c r="O425" i="1"/>
  <c r="Q425" i="1"/>
  <c r="J425" i="1"/>
  <c r="R425" i="1"/>
  <c r="K425" i="1"/>
  <c r="M425" i="1"/>
  <c r="L425" i="1"/>
  <c r="P425" i="1"/>
  <c r="A417" i="1"/>
  <c r="B417" i="1"/>
  <c r="N417" i="1"/>
  <c r="O417" i="1"/>
  <c r="Q417" i="1"/>
  <c r="J417" i="1"/>
  <c r="R417" i="1"/>
  <c r="K417" i="1"/>
  <c r="M417" i="1"/>
  <c r="P417" i="1"/>
  <c r="L417" i="1"/>
  <c r="A401" i="1"/>
  <c r="B401" i="1"/>
  <c r="N401" i="1"/>
  <c r="O401" i="1"/>
  <c r="Q401" i="1"/>
  <c r="J401" i="1"/>
  <c r="R401" i="1"/>
  <c r="K401" i="1"/>
  <c r="M401" i="1"/>
  <c r="L401" i="1"/>
  <c r="P401" i="1"/>
  <c r="A393" i="1"/>
  <c r="B393" i="1"/>
  <c r="N393" i="1"/>
  <c r="O393" i="1"/>
  <c r="Q393" i="1"/>
  <c r="J393" i="1"/>
  <c r="R393" i="1"/>
  <c r="K393" i="1"/>
  <c r="M393" i="1"/>
  <c r="L393" i="1"/>
  <c r="P393" i="1"/>
  <c r="A423" i="1"/>
  <c r="B423" i="1"/>
  <c r="P423" i="1"/>
  <c r="Q423" i="1"/>
  <c r="K423" i="1"/>
  <c r="L423" i="1"/>
  <c r="M423" i="1"/>
  <c r="O423" i="1"/>
  <c r="J423" i="1"/>
  <c r="N423" i="1"/>
  <c r="R423" i="1"/>
  <c r="A415" i="1"/>
  <c r="B415" i="1"/>
  <c r="P415" i="1"/>
  <c r="Q415" i="1"/>
  <c r="K415" i="1"/>
  <c r="L415" i="1"/>
  <c r="M415" i="1"/>
  <c r="O415" i="1"/>
  <c r="J415" i="1"/>
  <c r="N415" i="1"/>
  <c r="R415" i="1"/>
  <c r="A407" i="1"/>
  <c r="B407" i="1"/>
  <c r="P407" i="1"/>
  <c r="Q407" i="1"/>
  <c r="K407" i="1"/>
  <c r="L407" i="1"/>
  <c r="M407" i="1"/>
  <c r="O407" i="1"/>
  <c r="J407" i="1"/>
  <c r="N407" i="1"/>
  <c r="R407" i="1"/>
  <c r="A399" i="1"/>
  <c r="B399" i="1"/>
  <c r="P399" i="1"/>
  <c r="Q399" i="1"/>
  <c r="K399" i="1"/>
  <c r="L399" i="1"/>
  <c r="M399" i="1"/>
  <c r="O399" i="1"/>
  <c r="R399" i="1"/>
  <c r="J399" i="1"/>
  <c r="N399" i="1"/>
  <c r="B422" i="1"/>
  <c r="A422" i="1"/>
  <c r="Q422" i="1"/>
  <c r="J422" i="1"/>
  <c r="R422" i="1"/>
  <c r="L422" i="1"/>
  <c r="M422" i="1"/>
  <c r="N422" i="1"/>
  <c r="P422" i="1"/>
  <c r="K422" i="1"/>
  <c r="O422" i="1"/>
  <c r="B414" i="1"/>
  <c r="A414" i="1"/>
  <c r="Q414" i="1"/>
  <c r="J414" i="1"/>
  <c r="R414" i="1"/>
  <c r="L414" i="1"/>
  <c r="M414" i="1"/>
  <c r="N414" i="1"/>
  <c r="P414" i="1"/>
  <c r="K414" i="1"/>
  <c r="O414" i="1"/>
  <c r="B406" i="1"/>
  <c r="A406" i="1"/>
  <c r="Q406" i="1"/>
  <c r="J406" i="1"/>
  <c r="R406" i="1"/>
  <c r="L406" i="1"/>
  <c r="M406" i="1"/>
  <c r="N406" i="1"/>
  <c r="P406" i="1"/>
  <c r="K406" i="1"/>
  <c r="O406" i="1"/>
  <c r="A398" i="1"/>
  <c r="B398" i="1"/>
  <c r="Q398" i="1"/>
  <c r="J398" i="1"/>
  <c r="R398" i="1"/>
  <c r="L398" i="1"/>
  <c r="M398" i="1"/>
  <c r="N398" i="1"/>
  <c r="P398" i="1"/>
  <c r="K398" i="1"/>
  <c r="O398" i="1"/>
  <c r="A420" i="1"/>
  <c r="B420" i="1"/>
  <c r="K420" i="1"/>
  <c r="L420" i="1"/>
  <c r="N420" i="1"/>
  <c r="O420" i="1"/>
  <c r="P420" i="1"/>
  <c r="J420" i="1"/>
  <c r="R420" i="1"/>
  <c r="M420" i="1"/>
  <c r="Q420" i="1"/>
  <c r="A412" i="1"/>
  <c r="B412" i="1"/>
  <c r="K412" i="1"/>
  <c r="L412" i="1"/>
  <c r="N412" i="1"/>
  <c r="O412" i="1"/>
  <c r="P412" i="1"/>
  <c r="J412" i="1"/>
  <c r="R412" i="1"/>
  <c r="M412" i="1"/>
  <c r="Q412" i="1"/>
  <c r="A404" i="1"/>
  <c r="B404" i="1"/>
  <c r="K404" i="1"/>
  <c r="L404" i="1"/>
  <c r="N404" i="1"/>
  <c r="O404" i="1"/>
  <c r="P404" i="1"/>
  <c r="J404" i="1"/>
  <c r="R404" i="1"/>
  <c r="M404" i="1"/>
  <c r="Q404" i="1"/>
  <c r="A396" i="1"/>
  <c r="B396" i="1"/>
  <c r="K396" i="1"/>
  <c r="L396" i="1"/>
  <c r="N396" i="1"/>
  <c r="O396" i="1"/>
  <c r="P396" i="1"/>
  <c r="J396" i="1"/>
  <c r="R396" i="1"/>
  <c r="M396" i="1"/>
  <c r="Q396" i="1"/>
  <c r="A419" i="1"/>
  <c r="B419" i="1"/>
  <c r="L419" i="1"/>
  <c r="M419" i="1"/>
  <c r="O419" i="1"/>
  <c r="P419" i="1"/>
  <c r="Q419" i="1"/>
  <c r="K419" i="1"/>
  <c r="J419" i="1"/>
  <c r="N419" i="1"/>
  <c r="R419" i="1"/>
  <c r="A403" i="1"/>
  <c r="B403" i="1"/>
  <c r="L403" i="1"/>
  <c r="M403" i="1"/>
  <c r="O403" i="1"/>
  <c r="P403" i="1"/>
  <c r="Q403" i="1"/>
  <c r="K403" i="1"/>
  <c r="N403" i="1"/>
  <c r="R403" i="1"/>
  <c r="J403" i="1"/>
  <c r="A411" i="1"/>
  <c r="B411" i="1"/>
  <c r="L411" i="1"/>
  <c r="M411" i="1"/>
  <c r="O411" i="1"/>
  <c r="P411" i="1"/>
  <c r="Q411" i="1"/>
  <c r="K411" i="1"/>
  <c r="J411" i="1"/>
  <c r="N411" i="1"/>
  <c r="R411" i="1"/>
  <c r="A395" i="1"/>
  <c r="B395" i="1"/>
  <c r="L395" i="1"/>
  <c r="M395" i="1"/>
  <c r="O395" i="1"/>
  <c r="P395" i="1"/>
  <c r="Q395" i="1"/>
  <c r="K395" i="1"/>
  <c r="J395" i="1"/>
  <c r="N395" i="1"/>
  <c r="R395" i="1"/>
  <c r="B418" i="1"/>
  <c r="A418" i="1"/>
  <c r="M418" i="1"/>
  <c r="N418" i="1"/>
  <c r="P418" i="1"/>
  <c r="Q418" i="1"/>
  <c r="J418" i="1"/>
  <c r="R418" i="1"/>
  <c r="L418" i="1"/>
  <c r="K418" i="1"/>
  <c r="O418" i="1"/>
  <c r="B410" i="1"/>
  <c r="A410" i="1"/>
  <c r="M410" i="1"/>
  <c r="N410" i="1"/>
  <c r="P410" i="1"/>
  <c r="Q410" i="1"/>
  <c r="J410" i="1"/>
  <c r="R410" i="1"/>
  <c r="L410" i="1"/>
  <c r="O410" i="1"/>
  <c r="K410" i="1"/>
  <c r="B402" i="1"/>
  <c r="A402" i="1"/>
  <c r="M402" i="1"/>
  <c r="N402" i="1"/>
  <c r="P402" i="1"/>
  <c r="Q402" i="1"/>
  <c r="J402" i="1"/>
  <c r="R402" i="1"/>
  <c r="L402" i="1"/>
  <c r="K402" i="1"/>
  <c r="O402" i="1"/>
  <c r="A394" i="1"/>
  <c r="B394" i="1"/>
  <c r="M394" i="1"/>
  <c r="N394" i="1"/>
  <c r="P394" i="1"/>
  <c r="Q394" i="1"/>
  <c r="J394" i="1"/>
  <c r="R394" i="1"/>
  <c r="L394" i="1"/>
  <c r="K394" i="1"/>
  <c r="O394" i="1"/>
  <c r="G152" i="13"/>
  <c r="G139" i="13"/>
  <c r="C378" i="1" l="1"/>
  <c r="C379" i="1"/>
  <c r="C380" i="1"/>
  <c r="C381" i="1"/>
  <c r="C382" i="1"/>
  <c r="C383" i="1"/>
  <c r="C384" i="1"/>
  <c r="C385" i="1"/>
  <c r="C386" i="1"/>
  <c r="C387" i="1"/>
  <c r="C388" i="1"/>
  <c r="C389" i="1"/>
  <c r="C390" i="1"/>
  <c r="C391" i="1"/>
  <c r="C377" i="1"/>
  <c r="A385" i="1" l="1"/>
  <c r="B385" i="1"/>
  <c r="N385" i="1"/>
  <c r="O385" i="1"/>
  <c r="P385" i="1"/>
  <c r="Q385" i="1"/>
  <c r="J385" i="1"/>
  <c r="R385" i="1"/>
  <c r="K385" i="1"/>
  <c r="M385" i="1"/>
  <c r="L385" i="1"/>
  <c r="A391" i="1"/>
  <c r="B391" i="1"/>
  <c r="P391" i="1"/>
  <c r="Q391" i="1"/>
  <c r="K391" i="1"/>
  <c r="L391" i="1"/>
  <c r="M391" i="1"/>
  <c r="O391" i="1"/>
  <c r="J391" i="1"/>
  <c r="N391" i="1"/>
  <c r="R391" i="1"/>
  <c r="A383" i="1"/>
  <c r="B383" i="1"/>
  <c r="P383" i="1"/>
  <c r="Q383" i="1"/>
  <c r="J383" i="1"/>
  <c r="R383" i="1"/>
  <c r="K383" i="1"/>
  <c r="L383" i="1"/>
  <c r="M383" i="1"/>
  <c r="O383" i="1"/>
  <c r="N383" i="1"/>
  <c r="A390" i="1"/>
  <c r="B390" i="1"/>
  <c r="Q390" i="1"/>
  <c r="J390" i="1"/>
  <c r="R390" i="1"/>
  <c r="L390" i="1"/>
  <c r="M390" i="1"/>
  <c r="N390" i="1"/>
  <c r="P390" i="1"/>
  <c r="K390" i="1"/>
  <c r="O390" i="1"/>
  <c r="A382" i="1"/>
  <c r="B382" i="1"/>
  <c r="Q382" i="1"/>
  <c r="J382" i="1"/>
  <c r="R382" i="1"/>
  <c r="K382" i="1"/>
  <c r="L382" i="1"/>
  <c r="M382" i="1"/>
  <c r="N382" i="1"/>
  <c r="P382" i="1"/>
  <c r="O382" i="1"/>
  <c r="A381" i="1"/>
  <c r="B381" i="1"/>
  <c r="J381" i="1"/>
  <c r="R381" i="1"/>
  <c r="K381" i="1"/>
  <c r="L381" i="1"/>
  <c r="M381" i="1"/>
  <c r="N381" i="1"/>
  <c r="O381" i="1"/>
  <c r="Q381" i="1"/>
  <c r="P381" i="1"/>
  <c r="A384" i="1"/>
  <c r="B384" i="1"/>
  <c r="O384" i="1"/>
  <c r="P384" i="1"/>
  <c r="Q384" i="1"/>
  <c r="J384" i="1"/>
  <c r="R384" i="1"/>
  <c r="K384" i="1"/>
  <c r="L384" i="1"/>
  <c r="N384" i="1"/>
  <c r="M384" i="1"/>
  <c r="A377" i="1"/>
  <c r="B377" i="1"/>
  <c r="N377" i="1"/>
  <c r="O377" i="1"/>
  <c r="P377" i="1"/>
  <c r="Q377" i="1"/>
  <c r="J377" i="1"/>
  <c r="R377" i="1"/>
  <c r="K377" i="1"/>
  <c r="M377" i="1"/>
  <c r="L377" i="1"/>
  <c r="A389" i="1"/>
  <c r="B389" i="1"/>
  <c r="J389" i="1"/>
  <c r="R389" i="1"/>
  <c r="K389" i="1"/>
  <c r="M389" i="1"/>
  <c r="N389" i="1"/>
  <c r="O389" i="1"/>
  <c r="Q389" i="1"/>
  <c r="L389" i="1"/>
  <c r="P389" i="1"/>
  <c r="A388" i="1"/>
  <c r="B388" i="1"/>
  <c r="K388" i="1"/>
  <c r="L388" i="1"/>
  <c r="N388" i="1"/>
  <c r="O388" i="1"/>
  <c r="P388" i="1"/>
  <c r="J388" i="1"/>
  <c r="R388" i="1"/>
  <c r="M388" i="1"/>
  <c r="Q388" i="1"/>
  <c r="A380" i="1"/>
  <c r="B380" i="1"/>
  <c r="K380" i="1"/>
  <c r="L380" i="1"/>
  <c r="M380" i="1"/>
  <c r="N380" i="1"/>
  <c r="O380" i="1"/>
  <c r="P380" i="1"/>
  <c r="J380" i="1"/>
  <c r="R380" i="1"/>
  <c r="Q380" i="1"/>
  <c r="A387" i="1"/>
  <c r="B387" i="1"/>
  <c r="L387" i="1"/>
  <c r="M387" i="1"/>
  <c r="N387" i="1"/>
  <c r="O387" i="1"/>
  <c r="P387" i="1"/>
  <c r="Q387" i="1"/>
  <c r="K387" i="1"/>
  <c r="J387" i="1"/>
  <c r="R387" i="1"/>
  <c r="A379" i="1"/>
  <c r="B379" i="1"/>
  <c r="L379" i="1"/>
  <c r="M379" i="1"/>
  <c r="N379" i="1"/>
  <c r="O379" i="1"/>
  <c r="P379" i="1"/>
  <c r="Q379" i="1"/>
  <c r="K379" i="1"/>
  <c r="J379" i="1"/>
  <c r="R379" i="1"/>
  <c r="A386" i="1"/>
  <c r="B386" i="1"/>
  <c r="M386" i="1"/>
  <c r="N386" i="1"/>
  <c r="O386" i="1"/>
  <c r="P386" i="1"/>
  <c r="Q386" i="1"/>
  <c r="J386" i="1"/>
  <c r="R386" i="1"/>
  <c r="L386" i="1"/>
  <c r="K386" i="1"/>
  <c r="A378" i="1"/>
  <c r="B378" i="1"/>
  <c r="M378" i="1"/>
  <c r="N378" i="1"/>
  <c r="O378" i="1"/>
  <c r="P378" i="1"/>
  <c r="Q378" i="1"/>
  <c r="J378" i="1"/>
  <c r="R378" i="1"/>
  <c r="L378" i="1"/>
  <c r="K378"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1001" i="1"/>
  <c r="C1002" i="1"/>
  <c r="C1003" i="1"/>
  <c r="C1004" i="1"/>
  <c r="C1005" i="1"/>
  <c r="C1006" i="1"/>
  <c r="C1007" i="1"/>
  <c r="C1008" i="1"/>
  <c r="C1009" i="1"/>
  <c r="C1010" i="1"/>
  <c r="C1000" i="1"/>
  <c r="B1008" i="1" l="1"/>
  <c r="A1008" i="1"/>
  <c r="M1008" i="1"/>
  <c r="N1008" i="1"/>
  <c r="O1008" i="1"/>
  <c r="P1008" i="1"/>
  <c r="Q1008" i="1"/>
  <c r="J1008" i="1"/>
  <c r="R1008" i="1"/>
  <c r="K1008" i="1"/>
  <c r="L1008" i="1"/>
  <c r="B1004" i="1"/>
  <c r="A1004" i="1"/>
  <c r="Q1004" i="1"/>
  <c r="J1004" i="1"/>
  <c r="R1004" i="1"/>
  <c r="K1004" i="1"/>
  <c r="L1004" i="1"/>
  <c r="M1004" i="1"/>
  <c r="N1004" i="1"/>
  <c r="O1004" i="1"/>
  <c r="P1004" i="1"/>
  <c r="A1010" i="1"/>
  <c r="B1010" i="1"/>
  <c r="K1010" i="1"/>
  <c r="L1010" i="1"/>
  <c r="M1010" i="1"/>
  <c r="N1010" i="1"/>
  <c r="O1010" i="1"/>
  <c r="P1010" i="1"/>
  <c r="Q1010" i="1"/>
  <c r="J1010" i="1"/>
  <c r="R1010" i="1"/>
  <c r="A1002" i="1"/>
  <c r="B1002" i="1"/>
  <c r="K1002" i="1"/>
  <c r="L1002" i="1"/>
  <c r="M1002" i="1"/>
  <c r="N1002" i="1"/>
  <c r="O1002" i="1"/>
  <c r="P1002" i="1"/>
  <c r="Q1002" i="1"/>
  <c r="J1002" i="1"/>
  <c r="R1002" i="1"/>
  <c r="B1000" i="1"/>
  <c r="A1000" i="1"/>
  <c r="M1000" i="1"/>
  <c r="N1000" i="1"/>
  <c r="O1000" i="1"/>
  <c r="P1000" i="1"/>
  <c r="Q1000" i="1"/>
  <c r="J1000" i="1"/>
  <c r="R1000" i="1"/>
  <c r="K1000" i="1"/>
  <c r="L1000" i="1"/>
  <c r="A1009" i="1"/>
  <c r="B1009" i="1"/>
  <c r="L1009" i="1"/>
  <c r="M1009" i="1"/>
  <c r="N1009" i="1"/>
  <c r="O1009" i="1"/>
  <c r="P1009" i="1"/>
  <c r="Q1009" i="1"/>
  <c r="J1009" i="1"/>
  <c r="R1009" i="1"/>
  <c r="K1009" i="1"/>
  <c r="A1001" i="1"/>
  <c r="B1001" i="1"/>
  <c r="L1001" i="1"/>
  <c r="M1001" i="1"/>
  <c r="N1001" i="1"/>
  <c r="O1001" i="1"/>
  <c r="P1001" i="1"/>
  <c r="Q1001" i="1"/>
  <c r="J1001" i="1"/>
  <c r="R1001" i="1"/>
  <c r="K1001" i="1"/>
  <c r="A1007" i="1"/>
  <c r="B1007" i="1"/>
  <c r="N1007" i="1"/>
  <c r="O1007" i="1"/>
  <c r="P1007" i="1"/>
  <c r="Q1007" i="1"/>
  <c r="J1007" i="1"/>
  <c r="R1007" i="1"/>
  <c r="K1007" i="1"/>
  <c r="L1007" i="1"/>
  <c r="M1007" i="1"/>
  <c r="A1006" i="1"/>
  <c r="B1006" i="1"/>
  <c r="O1006" i="1"/>
  <c r="P1006" i="1"/>
  <c r="Q1006" i="1"/>
  <c r="J1006" i="1"/>
  <c r="R1006" i="1"/>
  <c r="K1006" i="1"/>
  <c r="L1006" i="1"/>
  <c r="M1006" i="1"/>
  <c r="N1006" i="1"/>
  <c r="A1005" i="1"/>
  <c r="B1005" i="1"/>
  <c r="P1005" i="1"/>
  <c r="Q1005" i="1"/>
  <c r="J1005" i="1"/>
  <c r="R1005" i="1"/>
  <c r="K1005" i="1"/>
  <c r="L1005" i="1"/>
  <c r="M1005" i="1"/>
  <c r="N1005" i="1"/>
  <c r="O1005" i="1"/>
  <c r="A1003" i="1"/>
  <c r="B1003" i="1"/>
  <c r="J1003" i="1"/>
  <c r="R1003" i="1"/>
  <c r="K1003" i="1"/>
  <c r="L1003" i="1"/>
  <c r="M1003" i="1"/>
  <c r="N1003" i="1"/>
  <c r="O1003" i="1"/>
  <c r="P1003" i="1"/>
  <c r="Q1003"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A489" i="1" l="1"/>
  <c r="B489" i="1"/>
  <c r="N489" i="1"/>
  <c r="Q489" i="1"/>
  <c r="J489" i="1"/>
  <c r="R489" i="1"/>
  <c r="M489" i="1"/>
  <c r="K489" i="1"/>
  <c r="L489" i="1"/>
  <c r="O489" i="1"/>
  <c r="P489" i="1"/>
  <c r="A502" i="1"/>
  <c r="B502" i="1"/>
  <c r="P502" i="1"/>
  <c r="Q502" i="1"/>
  <c r="J502" i="1"/>
  <c r="R502" i="1"/>
  <c r="K502" i="1"/>
  <c r="L502" i="1"/>
  <c r="M502" i="1"/>
  <c r="N502" i="1"/>
  <c r="O502" i="1"/>
  <c r="A462" i="1"/>
  <c r="B462" i="1"/>
  <c r="Q462" i="1"/>
  <c r="L462" i="1"/>
  <c r="M462" i="1"/>
  <c r="P462" i="1"/>
  <c r="K462" i="1"/>
  <c r="N462" i="1"/>
  <c r="O462" i="1"/>
  <c r="R462" i="1"/>
  <c r="J462" i="1"/>
  <c r="B501" i="1"/>
  <c r="A501" i="1"/>
  <c r="Q501" i="1"/>
  <c r="J501" i="1"/>
  <c r="R501" i="1"/>
  <c r="K501" i="1"/>
  <c r="L501" i="1"/>
  <c r="M501" i="1"/>
  <c r="N501" i="1"/>
  <c r="O501" i="1"/>
  <c r="P501" i="1"/>
  <c r="B493" i="1"/>
  <c r="A493" i="1"/>
  <c r="J493" i="1"/>
  <c r="R493" i="1"/>
  <c r="M493" i="1"/>
  <c r="N493" i="1"/>
  <c r="Q493" i="1"/>
  <c r="K493" i="1"/>
  <c r="L493" i="1"/>
  <c r="O493" i="1"/>
  <c r="P493" i="1"/>
  <c r="B485" i="1"/>
  <c r="A485" i="1"/>
  <c r="J485" i="1"/>
  <c r="R485" i="1"/>
  <c r="M485" i="1"/>
  <c r="N485" i="1"/>
  <c r="Q485" i="1"/>
  <c r="L485" i="1"/>
  <c r="O485" i="1"/>
  <c r="P485" i="1"/>
  <c r="K485" i="1"/>
  <c r="B469" i="1"/>
  <c r="A469" i="1"/>
  <c r="J469" i="1"/>
  <c r="R469" i="1"/>
  <c r="M469" i="1"/>
  <c r="N469" i="1"/>
  <c r="Q469" i="1"/>
  <c r="L469" i="1"/>
  <c r="O469" i="1"/>
  <c r="P469" i="1"/>
  <c r="K469" i="1"/>
  <c r="A508" i="1"/>
  <c r="B508" i="1"/>
  <c r="J508" i="1"/>
  <c r="R508" i="1"/>
  <c r="K508" i="1"/>
  <c r="L508" i="1"/>
  <c r="M508" i="1"/>
  <c r="N508" i="1"/>
  <c r="O508" i="1"/>
  <c r="P508" i="1"/>
  <c r="Q508" i="1"/>
  <c r="A500" i="1"/>
  <c r="B500" i="1"/>
  <c r="K500" i="1"/>
  <c r="N500" i="1"/>
  <c r="J500" i="1"/>
  <c r="R500" i="1"/>
  <c r="L500" i="1"/>
  <c r="M500" i="1"/>
  <c r="O500" i="1"/>
  <c r="P500" i="1"/>
  <c r="Q500" i="1"/>
  <c r="A492" i="1"/>
  <c r="B492" i="1"/>
  <c r="K492" i="1"/>
  <c r="N492" i="1"/>
  <c r="O492" i="1"/>
  <c r="J492" i="1"/>
  <c r="R492" i="1"/>
  <c r="M492" i="1"/>
  <c r="P492" i="1"/>
  <c r="Q492" i="1"/>
  <c r="L492" i="1"/>
  <c r="A484" i="1"/>
  <c r="B484" i="1"/>
  <c r="K484" i="1"/>
  <c r="N484" i="1"/>
  <c r="O484" i="1"/>
  <c r="J484" i="1"/>
  <c r="R484" i="1"/>
  <c r="L484" i="1"/>
  <c r="M484" i="1"/>
  <c r="P484" i="1"/>
  <c r="Q484" i="1"/>
  <c r="A476" i="1"/>
  <c r="B476" i="1"/>
  <c r="K476" i="1"/>
  <c r="N476" i="1"/>
  <c r="O476" i="1"/>
  <c r="J476" i="1"/>
  <c r="R476" i="1"/>
  <c r="M476" i="1"/>
  <c r="P476" i="1"/>
  <c r="Q476" i="1"/>
  <c r="L476" i="1"/>
  <c r="A468" i="1"/>
  <c r="B468" i="1"/>
  <c r="K468" i="1"/>
  <c r="N468" i="1"/>
  <c r="O468" i="1"/>
  <c r="J468" i="1"/>
  <c r="R468" i="1"/>
  <c r="L468" i="1"/>
  <c r="M468" i="1"/>
  <c r="P468" i="1"/>
  <c r="Q468" i="1"/>
  <c r="A460" i="1"/>
  <c r="B460" i="1"/>
  <c r="K460" i="1"/>
  <c r="N460" i="1"/>
  <c r="O460" i="1"/>
  <c r="J460" i="1"/>
  <c r="R460" i="1"/>
  <c r="M460" i="1"/>
  <c r="P460" i="1"/>
  <c r="Q460" i="1"/>
  <c r="L460" i="1"/>
  <c r="A452" i="1"/>
  <c r="B452" i="1"/>
  <c r="K452" i="1"/>
  <c r="N452" i="1"/>
  <c r="O452" i="1"/>
  <c r="J452" i="1"/>
  <c r="R452" i="1"/>
  <c r="L452" i="1"/>
  <c r="M452" i="1"/>
  <c r="P452" i="1"/>
  <c r="Q452" i="1"/>
  <c r="A444" i="1"/>
  <c r="B444" i="1"/>
  <c r="K444" i="1"/>
  <c r="N444" i="1"/>
  <c r="O444" i="1"/>
  <c r="J444" i="1"/>
  <c r="R444" i="1"/>
  <c r="M444" i="1"/>
  <c r="P444" i="1"/>
  <c r="Q444" i="1"/>
  <c r="L444" i="1"/>
  <c r="A507" i="1"/>
  <c r="B507" i="1"/>
  <c r="K507" i="1"/>
  <c r="L507" i="1"/>
  <c r="M507" i="1"/>
  <c r="N507" i="1"/>
  <c r="O507" i="1"/>
  <c r="P507" i="1"/>
  <c r="Q507" i="1"/>
  <c r="J507" i="1"/>
  <c r="R507" i="1"/>
  <c r="A499" i="1"/>
  <c r="B499" i="1"/>
  <c r="L499" i="1"/>
  <c r="O499" i="1"/>
  <c r="P499" i="1"/>
  <c r="K499" i="1"/>
  <c r="N499" i="1"/>
  <c r="Q499" i="1"/>
  <c r="R499" i="1"/>
  <c r="J499" i="1"/>
  <c r="M499" i="1"/>
  <c r="A491" i="1"/>
  <c r="B491" i="1"/>
  <c r="L491" i="1"/>
  <c r="O491" i="1"/>
  <c r="P491" i="1"/>
  <c r="K491" i="1"/>
  <c r="J491" i="1"/>
  <c r="M491" i="1"/>
  <c r="N491" i="1"/>
  <c r="Q491" i="1"/>
  <c r="R491" i="1"/>
  <c r="A483" i="1"/>
  <c r="B483" i="1"/>
  <c r="L483" i="1"/>
  <c r="O483" i="1"/>
  <c r="P483" i="1"/>
  <c r="K483" i="1"/>
  <c r="N483" i="1"/>
  <c r="Q483" i="1"/>
  <c r="R483" i="1"/>
  <c r="J483" i="1"/>
  <c r="M483" i="1"/>
  <c r="A475" i="1"/>
  <c r="B475" i="1"/>
  <c r="L475" i="1"/>
  <c r="O475" i="1"/>
  <c r="P475" i="1"/>
  <c r="K475" i="1"/>
  <c r="J475" i="1"/>
  <c r="M475" i="1"/>
  <c r="N475" i="1"/>
  <c r="Q475" i="1"/>
  <c r="R475" i="1"/>
  <c r="A467" i="1"/>
  <c r="B467" i="1"/>
  <c r="L467" i="1"/>
  <c r="O467" i="1"/>
  <c r="P467" i="1"/>
  <c r="K467" i="1"/>
  <c r="N467" i="1"/>
  <c r="Q467" i="1"/>
  <c r="R467" i="1"/>
  <c r="J467" i="1"/>
  <c r="M467" i="1"/>
  <c r="A459" i="1"/>
  <c r="B459" i="1"/>
  <c r="L459" i="1"/>
  <c r="O459" i="1"/>
  <c r="P459" i="1"/>
  <c r="K459" i="1"/>
  <c r="J459" i="1"/>
  <c r="M459" i="1"/>
  <c r="N459" i="1"/>
  <c r="Q459" i="1"/>
  <c r="R459" i="1"/>
  <c r="A451" i="1"/>
  <c r="B451" i="1"/>
  <c r="L451" i="1"/>
  <c r="O451" i="1"/>
  <c r="P451" i="1"/>
  <c r="K451" i="1"/>
  <c r="N451" i="1"/>
  <c r="Q451" i="1"/>
  <c r="R451" i="1"/>
  <c r="J451" i="1"/>
  <c r="M451" i="1"/>
  <c r="A443" i="1"/>
  <c r="B443" i="1"/>
  <c r="L443" i="1"/>
  <c r="O443" i="1"/>
  <c r="P443" i="1"/>
  <c r="K443" i="1"/>
  <c r="J443" i="1"/>
  <c r="M443" i="1"/>
  <c r="N443" i="1"/>
  <c r="Q443" i="1"/>
  <c r="R443" i="1"/>
  <c r="A457" i="1"/>
  <c r="B457" i="1"/>
  <c r="N457" i="1"/>
  <c r="Q457" i="1"/>
  <c r="J457" i="1"/>
  <c r="R457" i="1"/>
  <c r="M457" i="1"/>
  <c r="K457" i="1"/>
  <c r="L457" i="1"/>
  <c r="O457" i="1"/>
  <c r="P457" i="1"/>
  <c r="A504" i="1"/>
  <c r="B504" i="1"/>
  <c r="N504" i="1"/>
  <c r="O504" i="1"/>
  <c r="P504" i="1"/>
  <c r="Q504" i="1"/>
  <c r="J504" i="1"/>
  <c r="R504" i="1"/>
  <c r="K504" i="1"/>
  <c r="L504" i="1"/>
  <c r="M504" i="1"/>
  <c r="A486" i="1"/>
  <c r="B486" i="1"/>
  <c r="Q486" i="1"/>
  <c r="L486" i="1"/>
  <c r="M486" i="1"/>
  <c r="P486" i="1"/>
  <c r="J486" i="1"/>
  <c r="K486" i="1"/>
  <c r="N486" i="1"/>
  <c r="O486" i="1"/>
  <c r="R486" i="1"/>
  <c r="A470" i="1"/>
  <c r="B470" i="1"/>
  <c r="Q470" i="1"/>
  <c r="L470" i="1"/>
  <c r="M470" i="1"/>
  <c r="P470" i="1"/>
  <c r="J470" i="1"/>
  <c r="K470" i="1"/>
  <c r="N470" i="1"/>
  <c r="O470" i="1"/>
  <c r="R470" i="1"/>
  <c r="A506" i="1"/>
  <c r="B506" i="1"/>
  <c r="L506" i="1"/>
  <c r="M506" i="1"/>
  <c r="N506" i="1"/>
  <c r="O506" i="1"/>
  <c r="P506" i="1"/>
  <c r="Q506" i="1"/>
  <c r="J506" i="1"/>
  <c r="R506" i="1"/>
  <c r="K506" i="1"/>
  <c r="A498" i="1"/>
  <c r="B498" i="1"/>
  <c r="M498" i="1"/>
  <c r="P498" i="1"/>
  <c r="Q498" i="1"/>
  <c r="L498" i="1"/>
  <c r="J498" i="1"/>
  <c r="K498" i="1"/>
  <c r="N498" i="1"/>
  <c r="O498" i="1"/>
  <c r="R498" i="1"/>
  <c r="A490" i="1"/>
  <c r="B490" i="1"/>
  <c r="M490" i="1"/>
  <c r="P490" i="1"/>
  <c r="Q490" i="1"/>
  <c r="L490" i="1"/>
  <c r="O490" i="1"/>
  <c r="R490" i="1"/>
  <c r="J490" i="1"/>
  <c r="K490" i="1"/>
  <c r="N490" i="1"/>
  <c r="A482" i="1"/>
  <c r="B482" i="1"/>
  <c r="M482" i="1"/>
  <c r="P482" i="1"/>
  <c r="Q482" i="1"/>
  <c r="L482" i="1"/>
  <c r="J482" i="1"/>
  <c r="K482" i="1"/>
  <c r="N482" i="1"/>
  <c r="O482" i="1"/>
  <c r="R482" i="1"/>
  <c r="A474" i="1"/>
  <c r="B474" i="1"/>
  <c r="M474" i="1"/>
  <c r="P474" i="1"/>
  <c r="Q474" i="1"/>
  <c r="L474" i="1"/>
  <c r="O474" i="1"/>
  <c r="R474" i="1"/>
  <c r="J474" i="1"/>
  <c r="K474" i="1"/>
  <c r="N474" i="1"/>
  <c r="A466" i="1"/>
  <c r="B466" i="1"/>
  <c r="M466" i="1"/>
  <c r="P466" i="1"/>
  <c r="Q466" i="1"/>
  <c r="L466" i="1"/>
  <c r="J466" i="1"/>
  <c r="K466" i="1"/>
  <c r="N466" i="1"/>
  <c r="O466" i="1"/>
  <c r="R466" i="1"/>
  <c r="A458" i="1"/>
  <c r="B458" i="1"/>
  <c r="M458" i="1"/>
  <c r="P458" i="1"/>
  <c r="Q458" i="1"/>
  <c r="L458" i="1"/>
  <c r="O458" i="1"/>
  <c r="R458" i="1"/>
  <c r="J458" i="1"/>
  <c r="K458" i="1"/>
  <c r="N458" i="1"/>
  <c r="A450" i="1"/>
  <c r="B450" i="1"/>
  <c r="M450" i="1"/>
  <c r="P450" i="1"/>
  <c r="Q450" i="1"/>
  <c r="L450" i="1"/>
  <c r="J450" i="1"/>
  <c r="K450" i="1"/>
  <c r="N450" i="1"/>
  <c r="O450" i="1"/>
  <c r="R450" i="1"/>
  <c r="A442" i="1"/>
  <c r="B442" i="1"/>
  <c r="M442" i="1"/>
  <c r="P442" i="1"/>
  <c r="Q442" i="1"/>
  <c r="L442" i="1"/>
  <c r="O442" i="1"/>
  <c r="R442" i="1"/>
  <c r="J442" i="1"/>
  <c r="K442" i="1"/>
  <c r="N442" i="1"/>
  <c r="A473" i="1"/>
  <c r="B473" i="1"/>
  <c r="N473" i="1"/>
  <c r="Q473" i="1"/>
  <c r="J473" i="1"/>
  <c r="R473" i="1"/>
  <c r="M473" i="1"/>
  <c r="K473" i="1"/>
  <c r="L473" i="1"/>
  <c r="O473" i="1"/>
  <c r="P473" i="1"/>
  <c r="B449" i="1"/>
  <c r="A449" i="1"/>
  <c r="N449" i="1"/>
  <c r="Q449" i="1"/>
  <c r="J449" i="1"/>
  <c r="R449" i="1"/>
  <c r="M449" i="1"/>
  <c r="P449" i="1"/>
  <c r="K449" i="1"/>
  <c r="L449" i="1"/>
  <c r="O449" i="1"/>
  <c r="A441" i="1"/>
  <c r="B441" i="1"/>
  <c r="N441" i="1"/>
  <c r="Q441" i="1"/>
  <c r="J441" i="1"/>
  <c r="R441" i="1"/>
  <c r="M441" i="1"/>
  <c r="K441" i="1"/>
  <c r="L441" i="1"/>
  <c r="O441" i="1"/>
  <c r="P441" i="1"/>
  <c r="A480" i="1"/>
  <c r="B480" i="1"/>
  <c r="O480" i="1"/>
  <c r="J480" i="1"/>
  <c r="R480" i="1"/>
  <c r="K480" i="1"/>
  <c r="N480" i="1"/>
  <c r="L480" i="1"/>
  <c r="M480" i="1"/>
  <c r="P480" i="1"/>
  <c r="Q480" i="1"/>
  <c r="A497" i="1"/>
  <c r="B497" i="1"/>
  <c r="N497" i="1"/>
  <c r="Q497" i="1"/>
  <c r="J497" i="1"/>
  <c r="R497" i="1"/>
  <c r="M497" i="1"/>
  <c r="P497" i="1"/>
  <c r="K497" i="1"/>
  <c r="L497" i="1"/>
  <c r="O497" i="1"/>
  <c r="B465" i="1"/>
  <c r="A465" i="1"/>
  <c r="N465" i="1"/>
  <c r="Q465" i="1"/>
  <c r="J465" i="1"/>
  <c r="R465" i="1"/>
  <c r="M465" i="1"/>
  <c r="P465" i="1"/>
  <c r="K465" i="1"/>
  <c r="L465" i="1"/>
  <c r="O465" i="1"/>
  <c r="A496" i="1"/>
  <c r="B496" i="1"/>
  <c r="O496" i="1"/>
  <c r="J496" i="1"/>
  <c r="R496" i="1"/>
  <c r="K496" i="1"/>
  <c r="N496" i="1"/>
  <c r="L496" i="1"/>
  <c r="M496" i="1"/>
  <c r="P496" i="1"/>
  <c r="Q496" i="1"/>
  <c r="A488" i="1"/>
  <c r="B488" i="1"/>
  <c r="O488" i="1"/>
  <c r="J488" i="1"/>
  <c r="R488" i="1"/>
  <c r="K488" i="1"/>
  <c r="N488" i="1"/>
  <c r="Q488" i="1"/>
  <c r="L488" i="1"/>
  <c r="M488" i="1"/>
  <c r="P488" i="1"/>
  <c r="A472" i="1"/>
  <c r="B472" i="1"/>
  <c r="O472" i="1"/>
  <c r="J472" i="1"/>
  <c r="R472" i="1"/>
  <c r="K472" i="1"/>
  <c r="N472" i="1"/>
  <c r="Q472" i="1"/>
  <c r="L472" i="1"/>
  <c r="M472" i="1"/>
  <c r="P472" i="1"/>
  <c r="A464" i="1"/>
  <c r="B464" i="1"/>
  <c r="O464" i="1"/>
  <c r="J464" i="1"/>
  <c r="R464" i="1"/>
  <c r="K464" i="1"/>
  <c r="N464" i="1"/>
  <c r="L464" i="1"/>
  <c r="M464" i="1"/>
  <c r="P464" i="1"/>
  <c r="Q464" i="1"/>
  <c r="A456" i="1"/>
  <c r="B456" i="1"/>
  <c r="O456" i="1"/>
  <c r="J456" i="1"/>
  <c r="R456" i="1"/>
  <c r="K456" i="1"/>
  <c r="N456" i="1"/>
  <c r="Q456" i="1"/>
  <c r="L456" i="1"/>
  <c r="M456" i="1"/>
  <c r="P456" i="1"/>
  <c r="A448" i="1"/>
  <c r="B448" i="1"/>
  <c r="O448" i="1"/>
  <c r="J448" i="1"/>
  <c r="R448" i="1"/>
  <c r="K448" i="1"/>
  <c r="N448" i="1"/>
  <c r="L448" i="1"/>
  <c r="M448" i="1"/>
  <c r="P448" i="1"/>
  <c r="Q448" i="1"/>
  <c r="A440" i="1"/>
  <c r="B440" i="1"/>
  <c r="O440" i="1"/>
  <c r="J440" i="1"/>
  <c r="R440" i="1"/>
  <c r="K440" i="1"/>
  <c r="N440" i="1"/>
  <c r="Q440" i="1"/>
  <c r="L440" i="1"/>
  <c r="M440" i="1"/>
  <c r="P440" i="1"/>
  <c r="A503" i="1"/>
  <c r="B503" i="1"/>
  <c r="O503" i="1"/>
  <c r="P503" i="1"/>
  <c r="Q503" i="1"/>
  <c r="J503" i="1"/>
  <c r="R503" i="1"/>
  <c r="K503" i="1"/>
  <c r="L503" i="1"/>
  <c r="M503" i="1"/>
  <c r="N503" i="1"/>
  <c r="A495" i="1"/>
  <c r="B495" i="1"/>
  <c r="P495" i="1"/>
  <c r="K495" i="1"/>
  <c r="L495" i="1"/>
  <c r="O495" i="1"/>
  <c r="R495" i="1"/>
  <c r="J495" i="1"/>
  <c r="M495" i="1"/>
  <c r="N495" i="1"/>
  <c r="Q495" i="1"/>
  <c r="A487" i="1"/>
  <c r="B487" i="1"/>
  <c r="P487" i="1"/>
  <c r="K487" i="1"/>
  <c r="L487" i="1"/>
  <c r="O487" i="1"/>
  <c r="J487" i="1"/>
  <c r="M487" i="1"/>
  <c r="N487" i="1"/>
  <c r="Q487" i="1"/>
  <c r="R487" i="1"/>
  <c r="A479" i="1"/>
  <c r="B479" i="1"/>
  <c r="P479" i="1"/>
  <c r="K479" i="1"/>
  <c r="L479" i="1"/>
  <c r="O479" i="1"/>
  <c r="R479" i="1"/>
  <c r="J479" i="1"/>
  <c r="M479" i="1"/>
  <c r="N479" i="1"/>
  <c r="Q479" i="1"/>
  <c r="A471" i="1"/>
  <c r="B471" i="1"/>
  <c r="P471" i="1"/>
  <c r="K471" i="1"/>
  <c r="L471" i="1"/>
  <c r="O471" i="1"/>
  <c r="J471" i="1"/>
  <c r="M471" i="1"/>
  <c r="N471" i="1"/>
  <c r="Q471" i="1"/>
  <c r="R471" i="1"/>
  <c r="A463" i="1"/>
  <c r="B463" i="1"/>
  <c r="P463" i="1"/>
  <c r="K463" i="1"/>
  <c r="L463" i="1"/>
  <c r="O463" i="1"/>
  <c r="R463" i="1"/>
  <c r="J463" i="1"/>
  <c r="M463" i="1"/>
  <c r="N463" i="1"/>
  <c r="Q463" i="1"/>
  <c r="A455" i="1"/>
  <c r="B455" i="1"/>
  <c r="P455" i="1"/>
  <c r="K455" i="1"/>
  <c r="L455" i="1"/>
  <c r="O455" i="1"/>
  <c r="J455" i="1"/>
  <c r="M455" i="1"/>
  <c r="N455" i="1"/>
  <c r="Q455" i="1"/>
  <c r="R455" i="1"/>
  <c r="A447" i="1"/>
  <c r="B447" i="1"/>
  <c r="P447" i="1"/>
  <c r="K447" i="1"/>
  <c r="L447" i="1"/>
  <c r="O447" i="1"/>
  <c r="R447" i="1"/>
  <c r="J447" i="1"/>
  <c r="M447" i="1"/>
  <c r="N447" i="1"/>
  <c r="Q447" i="1"/>
  <c r="A439" i="1"/>
  <c r="B439" i="1"/>
  <c r="P439" i="1"/>
  <c r="K439" i="1"/>
  <c r="L439" i="1"/>
  <c r="O439" i="1"/>
  <c r="J439" i="1"/>
  <c r="M439" i="1"/>
  <c r="N439" i="1"/>
  <c r="Q439" i="1"/>
  <c r="R439" i="1"/>
  <c r="A505" i="1"/>
  <c r="B505" i="1"/>
  <c r="M505" i="1"/>
  <c r="N505" i="1"/>
  <c r="O505" i="1"/>
  <c r="P505" i="1"/>
  <c r="Q505" i="1"/>
  <c r="J505" i="1"/>
  <c r="R505" i="1"/>
  <c r="K505" i="1"/>
  <c r="L505" i="1"/>
  <c r="A481" i="1"/>
  <c r="B481" i="1"/>
  <c r="N481" i="1"/>
  <c r="Q481" i="1"/>
  <c r="J481" i="1"/>
  <c r="R481" i="1"/>
  <c r="M481" i="1"/>
  <c r="P481" i="1"/>
  <c r="K481" i="1"/>
  <c r="L481" i="1"/>
  <c r="O481" i="1"/>
  <c r="A494" i="1"/>
  <c r="B494" i="1"/>
  <c r="Q494" i="1"/>
  <c r="L494" i="1"/>
  <c r="M494" i="1"/>
  <c r="P494" i="1"/>
  <c r="K494" i="1"/>
  <c r="N494" i="1"/>
  <c r="O494" i="1"/>
  <c r="R494" i="1"/>
  <c r="J494" i="1"/>
  <c r="A478" i="1"/>
  <c r="B478" i="1"/>
  <c r="Q478" i="1"/>
  <c r="L478" i="1"/>
  <c r="M478" i="1"/>
  <c r="P478" i="1"/>
  <c r="K478" i="1"/>
  <c r="N478" i="1"/>
  <c r="O478" i="1"/>
  <c r="R478" i="1"/>
  <c r="J478" i="1"/>
  <c r="A454" i="1"/>
  <c r="B454" i="1"/>
  <c r="Q454" i="1"/>
  <c r="L454" i="1"/>
  <c r="M454" i="1"/>
  <c r="P454" i="1"/>
  <c r="J454" i="1"/>
  <c r="K454" i="1"/>
  <c r="N454" i="1"/>
  <c r="O454" i="1"/>
  <c r="R454" i="1"/>
  <c r="A446" i="1"/>
  <c r="B446" i="1"/>
  <c r="Q446" i="1"/>
  <c r="L446" i="1"/>
  <c r="M446" i="1"/>
  <c r="P446" i="1"/>
  <c r="K446" i="1"/>
  <c r="N446" i="1"/>
  <c r="O446" i="1"/>
  <c r="R446" i="1"/>
  <c r="J446" i="1"/>
  <c r="A438" i="1"/>
  <c r="B438" i="1"/>
  <c r="Q438" i="1"/>
  <c r="L438" i="1"/>
  <c r="M438" i="1"/>
  <c r="P438" i="1"/>
  <c r="J438" i="1"/>
  <c r="K438" i="1"/>
  <c r="N438" i="1"/>
  <c r="O438" i="1"/>
  <c r="R438" i="1"/>
  <c r="B477" i="1"/>
  <c r="A477" i="1"/>
  <c r="J477" i="1"/>
  <c r="R477" i="1"/>
  <c r="M477" i="1"/>
  <c r="N477" i="1"/>
  <c r="Q477" i="1"/>
  <c r="K477" i="1"/>
  <c r="L477" i="1"/>
  <c r="O477" i="1"/>
  <c r="P477" i="1"/>
  <c r="B461" i="1"/>
  <c r="A461" i="1"/>
  <c r="J461" i="1"/>
  <c r="R461" i="1"/>
  <c r="M461" i="1"/>
  <c r="N461" i="1"/>
  <c r="Q461" i="1"/>
  <c r="K461" i="1"/>
  <c r="L461" i="1"/>
  <c r="O461" i="1"/>
  <c r="P461" i="1"/>
  <c r="B453" i="1"/>
  <c r="A453" i="1"/>
  <c r="J453" i="1"/>
  <c r="R453" i="1"/>
  <c r="M453" i="1"/>
  <c r="N453" i="1"/>
  <c r="Q453" i="1"/>
  <c r="L453" i="1"/>
  <c r="O453" i="1"/>
  <c r="P453" i="1"/>
  <c r="K453" i="1"/>
  <c r="B445" i="1"/>
  <c r="A445" i="1"/>
  <c r="J445" i="1"/>
  <c r="R445" i="1"/>
  <c r="M445" i="1"/>
  <c r="N445" i="1"/>
  <c r="Q445" i="1"/>
  <c r="K445" i="1"/>
  <c r="L445" i="1"/>
  <c r="O445" i="1"/>
  <c r="P445" i="1"/>
  <c r="B437" i="1"/>
  <c r="A437" i="1"/>
  <c r="J437" i="1"/>
  <c r="R437" i="1"/>
  <c r="M437" i="1"/>
  <c r="N437" i="1"/>
  <c r="Q437" i="1"/>
  <c r="L437" i="1"/>
  <c r="O437" i="1"/>
  <c r="P437" i="1"/>
  <c r="K437"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61" i="8"/>
  <c r="F64" i="8"/>
  <c r="F59" i="8"/>
  <c r="B18" i="10" a="1"/>
  <c r="B18" i="10" s="1"/>
  <c r="F133" i="8"/>
  <c r="F31" i="8"/>
  <c r="F7" i="8"/>
  <c r="I40" i="19"/>
  <c r="O338" i="1" s="1"/>
  <c r="I70" i="19"/>
  <c r="O967" i="1" s="1"/>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A164" i="1" l="1"/>
  <c r="B164" i="1"/>
  <c r="Q164" i="1"/>
  <c r="J164" i="1"/>
  <c r="R164" i="1"/>
  <c r="K164" i="1"/>
  <c r="L164" i="1"/>
  <c r="M164" i="1"/>
  <c r="N164" i="1"/>
  <c r="O164" i="1"/>
  <c r="P164" i="1"/>
  <c r="B1098" i="1"/>
  <c r="A1098" i="1"/>
  <c r="N1098" i="1"/>
  <c r="O1098" i="1"/>
  <c r="P1098" i="1"/>
  <c r="Q1098" i="1"/>
  <c r="J1098" i="1"/>
  <c r="R1098" i="1"/>
  <c r="K1098" i="1"/>
  <c r="L1098" i="1"/>
  <c r="M1098" i="1"/>
  <c r="A285" i="1"/>
  <c r="B285" i="1"/>
  <c r="Q285" i="1"/>
  <c r="K285" i="1"/>
  <c r="L285" i="1"/>
  <c r="M285" i="1"/>
  <c r="O285" i="1"/>
  <c r="P285" i="1"/>
  <c r="N285" i="1"/>
  <c r="R285" i="1"/>
  <c r="J285" i="1"/>
  <c r="A691" i="1"/>
  <c r="B691" i="1"/>
  <c r="P691" i="1"/>
  <c r="Q691" i="1"/>
  <c r="J691" i="1"/>
  <c r="R691" i="1"/>
  <c r="K691" i="1"/>
  <c r="L691" i="1"/>
  <c r="M691" i="1"/>
  <c r="N691" i="1"/>
  <c r="O691" i="1"/>
  <c r="A331" i="1"/>
  <c r="B331" i="1"/>
  <c r="M331" i="1"/>
  <c r="N331" i="1"/>
  <c r="K331" i="1"/>
  <c r="L331" i="1"/>
  <c r="O331" i="1"/>
  <c r="P331" i="1"/>
  <c r="Q331" i="1"/>
  <c r="R331" i="1"/>
  <c r="J331" i="1"/>
  <c r="A1153" i="1"/>
  <c r="B1153" i="1"/>
  <c r="O1153" i="1"/>
  <c r="P1153" i="1"/>
  <c r="Q1153" i="1"/>
  <c r="J1153" i="1"/>
  <c r="R1153" i="1"/>
  <c r="K1153" i="1"/>
  <c r="L1153" i="1"/>
  <c r="M1153" i="1"/>
  <c r="N1153" i="1"/>
  <c r="A1027" i="1"/>
  <c r="B1027" i="1"/>
  <c r="J1027" i="1"/>
  <c r="R1027" i="1"/>
  <c r="K1027" i="1"/>
  <c r="L1027" i="1"/>
  <c r="M1027" i="1"/>
  <c r="N1027" i="1"/>
  <c r="O1027" i="1"/>
  <c r="P1027" i="1"/>
  <c r="Q1027" i="1"/>
  <c r="A715" i="1"/>
  <c r="B715" i="1"/>
  <c r="P715" i="1"/>
  <c r="Q715" i="1"/>
  <c r="J715" i="1"/>
  <c r="R715" i="1"/>
  <c r="K715" i="1"/>
  <c r="L715" i="1"/>
  <c r="M715" i="1"/>
  <c r="N715" i="1"/>
  <c r="O715" i="1"/>
  <c r="A1143" i="1"/>
  <c r="B1143" i="1"/>
  <c r="Q1143" i="1"/>
  <c r="R1143" i="1"/>
  <c r="K1143" i="1"/>
  <c r="L1143" i="1"/>
  <c r="M1143" i="1"/>
  <c r="N1143" i="1"/>
  <c r="O1143" i="1"/>
  <c r="J1143" i="1"/>
  <c r="P1143" i="1"/>
  <c r="A165" i="1"/>
  <c r="B165" i="1"/>
  <c r="P165" i="1"/>
  <c r="Q165" i="1"/>
  <c r="J165" i="1"/>
  <c r="R165" i="1"/>
  <c r="K165" i="1"/>
  <c r="L165" i="1"/>
  <c r="M165" i="1"/>
  <c r="N165" i="1"/>
  <c r="O165" i="1"/>
  <c r="A982" i="1"/>
  <c r="B982" i="1"/>
  <c r="O982" i="1"/>
  <c r="P982" i="1"/>
  <c r="Q982" i="1"/>
  <c r="J982" i="1"/>
  <c r="R982" i="1"/>
  <c r="K982" i="1"/>
  <c r="L982" i="1"/>
  <c r="M982" i="1"/>
  <c r="N982" i="1"/>
  <c r="A1056" i="1"/>
  <c r="B1056" i="1"/>
  <c r="J1056" i="1"/>
  <c r="R1056" i="1"/>
  <c r="K1056" i="1"/>
  <c r="L1056" i="1"/>
  <c r="M1056" i="1"/>
  <c r="N1056" i="1"/>
  <c r="O1056" i="1"/>
  <c r="P1056" i="1"/>
  <c r="Q1056" i="1"/>
  <c r="A1065" i="1"/>
  <c r="B1065" i="1"/>
  <c r="O1065" i="1"/>
  <c r="P1065" i="1"/>
  <c r="Q1065" i="1"/>
  <c r="J1065" i="1"/>
  <c r="R1065" i="1"/>
  <c r="K1065" i="1"/>
  <c r="L1065" i="1"/>
  <c r="M1065" i="1"/>
  <c r="N1065" i="1"/>
  <c r="A1099" i="1"/>
  <c r="B1099" i="1"/>
  <c r="M1099" i="1"/>
  <c r="N1099" i="1"/>
  <c r="O1099" i="1"/>
  <c r="P1099" i="1"/>
  <c r="Q1099" i="1"/>
  <c r="J1099" i="1"/>
  <c r="R1099" i="1"/>
  <c r="K1099" i="1"/>
  <c r="L1099" i="1"/>
  <c r="A1104" i="1"/>
  <c r="B1104" i="1"/>
  <c r="P1104" i="1"/>
  <c r="Q1104" i="1"/>
  <c r="J1104" i="1"/>
  <c r="R1104" i="1"/>
  <c r="K1104" i="1"/>
  <c r="L1104" i="1"/>
  <c r="M1104" i="1"/>
  <c r="N1104" i="1"/>
  <c r="O1104" i="1"/>
  <c r="A1116" i="1"/>
  <c r="B1116" i="1"/>
  <c r="L1116" i="1"/>
  <c r="M1116" i="1"/>
  <c r="N1116" i="1"/>
  <c r="O1116" i="1"/>
  <c r="P1116" i="1"/>
  <c r="Q1116" i="1"/>
  <c r="J1116" i="1"/>
  <c r="R1116" i="1"/>
  <c r="K1116" i="1"/>
  <c r="B1142" i="1"/>
  <c r="A1142" i="1"/>
  <c r="J1142" i="1"/>
  <c r="R1142" i="1"/>
  <c r="K1142" i="1"/>
  <c r="L1142" i="1"/>
  <c r="M1142" i="1"/>
  <c r="N1142" i="1"/>
  <c r="O1142" i="1"/>
  <c r="P1142" i="1"/>
  <c r="Q1142"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59" i="1"/>
  <c r="B1059" i="1"/>
  <c r="O1059" i="1"/>
  <c r="K1059" i="1"/>
  <c r="L1059" i="1"/>
  <c r="M1059" i="1"/>
  <c r="N1059" i="1"/>
  <c r="P1059" i="1"/>
  <c r="Q1059" i="1"/>
  <c r="R1059" i="1"/>
  <c r="J1059" i="1"/>
  <c r="A1060" i="1"/>
  <c r="B1060" i="1"/>
  <c r="N1060" i="1"/>
  <c r="K1060" i="1"/>
  <c r="L1060" i="1"/>
  <c r="M1060" i="1"/>
  <c r="O1060" i="1"/>
  <c r="P1060" i="1"/>
  <c r="Q1060" i="1"/>
  <c r="R1060" i="1"/>
  <c r="J1060"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84" i="1"/>
  <c r="B684" i="1"/>
  <c r="O684" i="1"/>
  <c r="P684" i="1"/>
  <c r="Q684" i="1"/>
  <c r="J684" i="1"/>
  <c r="R684" i="1"/>
  <c r="K684" i="1"/>
  <c r="L684" i="1"/>
  <c r="M684" i="1"/>
  <c r="N684"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92" i="1"/>
  <c r="B992" i="1"/>
  <c r="M992" i="1"/>
  <c r="N992" i="1"/>
  <c r="O992" i="1"/>
  <c r="P992" i="1"/>
  <c r="Q992" i="1"/>
  <c r="J992" i="1"/>
  <c r="R992" i="1"/>
  <c r="K992" i="1"/>
  <c r="L992" i="1"/>
  <c r="B951" i="1"/>
  <c r="A951" i="1"/>
  <c r="N951" i="1"/>
  <c r="O951" i="1"/>
  <c r="P951" i="1"/>
  <c r="Q951" i="1"/>
  <c r="J951" i="1"/>
  <c r="R951" i="1"/>
  <c r="K951" i="1"/>
  <c r="L951" i="1"/>
  <c r="M951" i="1"/>
  <c r="A106" i="1"/>
  <c r="B106" i="1"/>
  <c r="O106" i="1"/>
  <c r="P106" i="1"/>
  <c r="Q106" i="1"/>
  <c r="J106" i="1"/>
  <c r="R106" i="1"/>
  <c r="K106" i="1"/>
  <c r="L106" i="1"/>
  <c r="M106" i="1"/>
  <c r="N106" i="1"/>
  <c r="B687" i="1"/>
  <c r="A687" i="1"/>
  <c r="L687" i="1"/>
  <c r="M687" i="1"/>
  <c r="N687" i="1"/>
  <c r="O687" i="1"/>
  <c r="P687" i="1"/>
  <c r="Q687" i="1"/>
  <c r="J687" i="1"/>
  <c r="R687" i="1"/>
  <c r="K687" i="1"/>
  <c r="A754" i="1"/>
  <c r="B754" i="1"/>
  <c r="J754" i="1"/>
  <c r="R754" i="1"/>
  <c r="K754" i="1"/>
  <c r="L754" i="1"/>
  <c r="M754" i="1"/>
  <c r="N754" i="1"/>
  <c r="O754" i="1"/>
  <c r="P754" i="1"/>
  <c r="Q754" i="1"/>
  <c r="A746" i="1"/>
  <c r="B746" i="1"/>
  <c r="J746" i="1"/>
  <c r="R746" i="1"/>
  <c r="K746" i="1"/>
  <c r="L746" i="1"/>
  <c r="M746" i="1"/>
  <c r="N746" i="1"/>
  <c r="O746" i="1"/>
  <c r="P746" i="1"/>
  <c r="Q746" i="1"/>
  <c r="A738" i="1"/>
  <c r="B738" i="1"/>
  <c r="J738" i="1"/>
  <c r="R738" i="1"/>
  <c r="K738" i="1"/>
  <c r="L738" i="1"/>
  <c r="M738" i="1"/>
  <c r="N738" i="1"/>
  <c r="O738" i="1"/>
  <c r="P738" i="1"/>
  <c r="Q738" i="1"/>
  <c r="A730" i="1"/>
  <c r="B730" i="1"/>
  <c r="J730" i="1"/>
  <c r="R730" i="1"/>
  <c r="K730" i="1"/>
  <c r="L730" i="1"/>
  <c r="M730" i="1"/>
  <c r="N730" i="1"/>
  <c r="O730" i="1"/>
  <c r="P730" i="1"/>
  <c r="Q730" i="1"/>
  <c r="A722" i="1"/>
  <c r="B722" i="1"/>
  <c r="Q722" i="1"/>
  <c r="J722" i="1"/>
  <c r="R722" i="1"/>
  <c r="K722" i="1"/>
  <c r="L722" i="1"/>
  <c r="M722" i="1"/>
  <c r="N722" i="1"/>
  <c r="O722" i="1"/>
  <c r="P722" i="1"/>
  <c r="A714" i="1"/>
  <c r="B714" i="1"/>
  <c r="Q714" i="1"/>
  <c r="J714" i="1"/>
  <c r="R714" i="1"/>
  <c r="K714" i="1"/>
  <c r="L714" i="1"/>
  <c r="M714" i="1"/>
  <c r="N714" i="1"/>
  <c r="O714" i="1"/>
  <c r="P714" i="1"/>
  <c r="A706" i="1"/>
  <c r="B706" i="1"/>
  <c r="Q706" i="1"/>
  <c r="J706" i="1"/>
  <c r="R706" i="1"/>
  <c r="K706" i="1"/>
  <c r="L706" i="1"/>
  <c r="M706" i="1"/>
  <c r="N706" i="1"/>
  <c r="O706" i="1"/>
  <c r="P706" i="1"/>
  <c r="A698" i="1"/>
  <c r="B698" i="1"/>
  <c r="Q698" i="1"/>
  <c r="J698" i="1"/>
  <c r="R698" i="1"/>
  <c r="K698" i="1"/>
  <c r="L698" i="1"/>
  <c r="M698" i="1"/>
  <c r="N698" i="1"/>
  <c r="O698" i="1"/>
  <c r="P698" i="1"/>
  <c r="A690" i="1"/>
  <c r="B690" i="1"/>
  <c r="Q690" i="1"/>
  <c r="J690" i="1"/>
  <c r="R690" i="1"/>
  <c r="K690" i="1"/>
  <c r="L690" i="1"/>
  <c r="M690" i="1"/>
  <c r="N690" i="1"/>
  <c r="O690" i="1"/>
  <c r="P690" i="1"/>
  <c r="A239" i="1"/>
  <c r="B239" i="1"/>
  <c r="Q239" i="1"/>
  <c r="L239" i="1"/>
  <c r="M239" i="1"/>
  <c r="J239" i="1"/>
  <c r="K239" i="1"/>
  <c r="N239" i="1"/>
  <c r="O239" i="1"/>
  <c r="P239" i="1"/>
  <c r="R239" i="1"/>
  <c r="A316" i="1"/>
  <c r="B316" i="1"/>
  <c r="J316" i="1"/>
  <c r="R316" i="1"/>
  <c r="L316" i="1"/>
  <c r="M316" i="1"/>
  <c r="N316" i="1"/>
  <c r="P316" i="1"/>
  <c r="Q316" i="1"/>
  <c r="K316" i="1"/>
  <c r="O316" i="1"/>
  <c r="B1012" i="1"/>
  <c r="A1012" i="1"/>
  <c r="Q1012" i="1"/>
  <c r="J1012" i="1"/>
  <c r="R1012" i="1"/>
  <c r="K1012" i="1"/>
  <c r="L1012" i="1"/>
  <c r="M1012" i="1"/>
  <c r="N1012" i="1"/>
  <c r="O1012" i="1"/>
  <c r="P1012" i="1"/>
  <c r="B1020" i="1"/>
  <c r="A1020" i="1"/>
  <c r="Q1020" i="1"/>
  <c r="J1020" i="1"/>
  <c r="R1020" i="1"/>
  <c r="K1020" i="1"/>
  <c r="L1020" i="1"/>
  <c r="M1020" i="1"/>
  <c r="N1020" i="1"/>
  <c r="O1020" i="1"/>
  <c r="P1020" i="1"/>
  <c r="A943" i="1"/>
  <c r="B943" i="1"/>
  <c r="M943" i="1"/>
  <c r="N943" i="1"/>
  <c r="O943" i="1"/>
  <c r="P943" i="1"/>
  <c r="Q943" i="1"/>
  <c r="J943" i="1"/>
  <c r="R943" i="1"/>
  <c r="K943" i="1"/>
  <c r="L943"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82" i="1"/>
  <c r="A1182" i="1"/>
  <c r="J1182" i="1"/>
  <c r="R1182" i="1"/>
  <c r="L1182" i="1"/>
  <c r="M1182" i="1"/>
  <c r="N1182" i="1"/>
  <c r="O1182" i="1"/>
  <c r="K1182" i="1"/>
  <c r="P1182" i="1"/>
  <c r="Q1182" i="1"/>
  <c r="A1172" i="1"/>
  <c r="B1172" i="1"/>
  <c r="L1172" i="1"/>
  <c r="N1172" i="1"/>
  <c r="O1172" i="1"/>
  <c r="P1172" i="1"/>
  <c r="Q1172" i="1"/>
  <c r="M1172" i="1"/>
  <c r="J1172" i="1"/>
  <c r="R1172" i="1"/>
  <c r="K1172" i="1"/>
  <c r="B1162" i="1"/>
  <c r="A1162" i="1"/>
  <c r="N1162" i="1"/>
  <c r="O1162" i="1"/>
  <c r="P1162" i="1"/>
  <c r="Q1162" i="1"/>
  <c r="J1162" i="1"/>
  <c r="R1162" i="1"/>
  <c r="K1162" i="1"/>
  <c r="L1162" i="1"/>
  <c r="M1162" i="1"/>
  <c r="A1152" i="1"/>
  <c r="B1152" i="1"/>
  <c r="P1152" i="1"/>
  <c r="J1152" i="1"/>
  <c r="R1152" i="1"/>
  <c r="K1152" i="1"/>
  <c r="L1152" i="1"/>
  <c r="Q1152" i="1"/>
  <c r="M1152" i="1"/>
  <c r="N1152" i="1"/>
  <c r="O1152" i="1"/>
  <c r="A231" i="1"/>
  <c r="B231" i="1"/>
  <c r="N231" i="1"/>
  <c r="P231" i="1"/>
  <c r="Q231" i="1"/>
  <c r="L231" i="1"/>
  <c r="M231" i="1"/>
  <c r="K231" i="1"/>
  <c r="O231" i="1"/>
  <c r="R231" i="1"/>
  <c r="J231" i="1"/>
  <c r="A1064" i="1"/>
  <c r="B1064" i="1"/>
  <c r="P1064" i="1"/>
  <c r="Q1064" i="1"/>
  <c r="J1064" i="1"/>
  <c r="R1064" i="1"/>
  <c r="K1064" i="1"/>
  <c r="L1064" i="1"/>
  <c r="M1064" i="1"/>
  <c r="N1064" i="1"/>
  <c r="O1064"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93" i="1"/>
  <c r="B993" i="1"/>
  <c r="L993" i="1"/>
  <c r="M993" i="1"/>
  <c r="N993" i="1"/>
  <c r="O993" i="1"/>
  <c r="P993" i="1"/>
  <c r="Q993" i="1"/>
  <c r="J993" i="1"/>
  <c r="R993" i="1"/>
  <c r="K993" i="1"/>
  <c r="A105" i="1"/>
  <c r="B105" i="1"/>
  <c r="P105" i="1"/>
  <c r="Q105" i="1"/>
  <c r="J105" i="1"/>
  <c r="R105" i="1"/>
  <c r="K105" i="1"/>
  <c r="L105" i="1"/>
  <c r="M105" i="1"/>
  <c r="N105" i="1"/>
  <c r="O105" i="1"/>
  <c r="B755" i="1"/>
  <c r="A755" i="1"/>
  <c r="Q755" i="1"/>
  <c r="J755" i="1"/>
  <c r="R755" i="1"/>
  <c r="K755" i="1"/>
  <c r="L755" i="1"/>
  <c r="M755" i="1"/>
  <c r="N755" i="1"/>
  <c r="O755" i="1"/>
  <c r="P755" i="1"/>
  <c r="B747" i="1"/>
  <c r="A747" i="1"/>
  <c r="Q747" i="1"/>
  <c r="J747" i="1"/>
  <c r="R747" i="1"/>
  <c r="K747" i="1"/>
  <c r="L747" i="1"/>
  <c r="M747" i="1"/>
  <c r="N747" i="1"/>
  <c r="O747" i="1"/>
  <c r="P747" i="1"/>
  <c r="A723" i="1"/>
  <c r="B723" i="1"/>
  <c r="P723" i="1"/>
  <c r="Q723" i="1"/>
  <c r="J723" i="1"/>
  <c r="R723" i="1"/>
  <c r="K723" i="1"/>
  <c r="L723" i="1"/>
  <c r="M723" i="1"/>
  <c r="N723" i="1"/>
  <c r="O723" i="1"/>
  <c r="A699" i="1"/>
  <c r="B699" i="1"/>
  <c r="P699" i="1"/>
  <c r="Q699" i="1"/>
  <c r="J699" i="1"/>
  <c r="R699" i="1"/>
  <c r="K699" i="1"/>
  <c r="L699" i="1"/>
  <c r="M699" i="1"/>
  <c r="N699" i="1"/>
  <c r="O699"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83" i="1"/>
  <c r="B1183" i="1"/>
  <c r="Q1183" i="1"/>
  <c r="K1183" i="1"/>
  <c r="L1183" i="1"/>
  <c r="M1183" i="1"/>
  <c r="N1183" i="1"/>
  <c r="J1183" i="1"/>
  <c r="R1183" i="1"/>
  <c r="O1183" i="1"/>
  <c r="P1183"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81" i="1"/>
  <c r="B981" i="1"/>
  <c r="P981" i="1"/>
  <c r="Q981" i="1"/>
  <c r="J981" i="1"/>
  <c r="R981" i="1"/>
  <c r="K981" i="1"/>
  <c r="L981" i="1"/>
  <c r="M981" i="1"/>
  <c r="N981" i="1"/>
  <c r="O981" i="1"/>
  <c r="B1044" i="1"/>
  <c r="A1044" i="1"/>
  <c r="Q1044" i="1"/>
  <c r="J1044" i="1"/>
  <c r="R1044" i="1"/>
  <c r="K1044" i="1"/>
  <c r="L1044" i="1"/>
  <c r="M1044" i="1"/>
  <c r="N1044" i="1"/>
  <c r="O1044" i="1"/>
  <c r="P1044" i="1"/>
  <c r="A1055" i="1"/>
  <c r="B1055" i="1"/>
  <c r="K1055" i="1"/>
  <c r="J1055" i="1"/>
  <c r="L1055" i="1"/>
  <c r="M1055" i="1"/>
  <c r="N1055" i="1"/>
  <c r="O1055" i="1"/>
  <c r="P1055" i="1"/>
  <c r="Q1055" i="1"/>
  <c r="R1055" i="1"/>
  <c r="B1066" i="1"/>
  <c r="A1066" i="1"/>
  <c r="N1066" i="1"/>
  <c r="O1066" i="1"/>
  <c r="P1066" i="1"/>
  <c r="Q1066" i="1"/>
  <c r="J1066" i="1"/>
  <c r="R1066" i="1"/>
  <c r="K1066" i="1"/>
  <c r="L1066" i="1"/>
  <c r="M1066" i="1"/>
  <c r="A1087" i="1"/>
  <c r="B1087" i="1"/>
  <c r="Q1087" i="1"/>
  <c r="J1087" i="1"/>
  <c r="R1087" i="1"/>
  <c r="K1087" i="1"/>
  <c r="L1087" i="1"/>
  <c r="M1087" i="1"/>
  <c r="N1087" i="1"/>
  <c r="O1087" i="1"/>
  <c r="P1087" i="1"/>
  <c r="A1105" i="1"/>
  <c r="B1105" i="1"/>
  <c r="O1105" i="1"/>
  <c r="Q1105" i="1"/>
  <c r="J1105" i="1"/>
  <c r="R1105" i="1"/>
  <c r="K1105" i="1"/>
  <c r="L1105" i="1"/>
  <c r="M1105" i="1"/>
  <c r="N1105" i="1"/>
  <c r="P1105" i="1"/>
  <c r="A1117" i="1"/>
  <c r="B1117" i="1"/>
  <c r="K1117" i="1"/>
  <c r="M1117" i="1"/>
  <c r="N1117" i="1"/>
  <c r="O1117" i="1"/>
  <c r="P1117" i="1"/>
  <c r="Q1117" i="1"/>
  <c r="L1117" i="1"/>
  <c r="J1117" i="1"/>
  <c r="R1117" i="1"/>
  <c r="A173" i="1"/>
  <c r="B173" i="1"/>
  <c r="P173" i="1"/>
  <c r="Q173" i="1"/>
  <c r="J173" i="1"/>
  <c r="R173" i="1"/>
  <c r="K173" i="1"/>
  <c r="L173" i="1"/>
  <c r="M173" i="1"/>
  <c r="N173" i="1"/>
  <c r="O173" i="1"/>
  <c r="A303" i="1"/>
  <c r="B303" i="1"/>
  <c r="O303" i="1"/>
  <c r="Q303" i="1"/>
  <c r="J303" i="1"/>
  <c r="R303" i="1"/>
  <c r="K303" i="1"/>
  <c r="M303" i="1"/>
  <c r="N303" i="1"/>
  <c r="L303" i="1"/>
  <c r="P303" i="1"/>
  <c r="A1037" i="1"/>
  <c r="B1037" i="1"/>
  <c r="P1037" i="1"/>
  <c r="Q1037" i="1"/>
  <c r="J1037" i="1"/>
  <c r="R1037" i="1"/>
  <c r="K1037" i="1"/>
  <c r="L1037" i="1"/>
  <c r="M1037" i="1"/>
  <c r="N1037" i="1"/>
  <c r="O1037" i="1"/>
  <c r="B1110" i="1"/>
  <c r="A1110" i="1"/>
  <c r="J1110" i="1"/>
  <c r="R1110" i="1"/>
  <c r="L1110" i="1"/>
  <c r="M1110" i="1"/>
  <c r="K1110" i="1"/>
  <c r="N1110" i="1"/>
  <c r="O1110" i="1"/>
  <c r="P1110" i="1"/>
  <c r="Q1110" i="1"/>
  <c r="A1111" i="1"/>
  <c r="B1111" i="1"/>
  <c r="Q1111" i="1"/>
  <c r="J1111" i="1"/>
  <c r="K1111" i="1"/>
  <c r="L1111" i="1"/>
  <c r="M1111" i="1"/>
  <c r="N1111" i="1"/>
  <c r="O1111" i="1"/>
  <c r="R1111" i="1"/>
  <c r="P1111"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58" i="1"/>
  <c r="A1058" i="1"/>
  <c r="P1058" i="1"/>
  <c r="K1058" i="1"/>
  <c r="L1058" i="1"/>
  <c r="M1058" i="1"/>
  <c r="N1058" i="1"/>
  <c r="O1058" i="1"/>
  <c r="Q1058" i="1"/>
  <c r="R1058" i="1"/>
  <c r="J1058" i="1"/>
  <c r="A685" i="1"/>
  <c r="B685" i="1"/>
  <c r="N685" i="1"/>
  <c r="O685" i="1"/>
  <c r="P685" i="1"/>
  <c r="Q685" i="1"/>
  <c r="J685" i="1"/>
  <c r="R685" i="1"/>
  <c r="K685" i="1"/>
  <c r="L685" i="1"/>
  <c r="M685"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91" i="1"/>
  <c r="B991" i="1"/>
  <c r="N991" i="1"/>
  <c r="O991" i="1"/>
  <c r="P991" i="1"/>
  <c r="Q991" i="1"/>
  <c r="J991" i="1"/>
  <c r="R991" i="1"/>
  <c r="K991" i="1"/>
  <c r="L991" i="1"/>
  <c r="M991" i="1"/>
  <c r="A952" i="1"/>
  <c r="B952" i="1"/>
  <c r="M952" i="1"/>
  <c r="N952" i="1"/>
  <c r="O952" i="1"/>
  <c r="P952" i="1"/>
  <c r="Q952" i="1"/>
  <c r="J952" i="1"/>
  <c r="R952" i="1"/>
  <c r="K952" i="1"/>
  <c r="L952" i="1"/>
  <c r="A107" i="1"/>
  <c r="B107" i="1"/>
  <c r="N107" i="1"/>
  <c r="O107" i="1"/>
  <c r="P107" i="1"/>
  <c r="Q107" i="1"/>
  <c r="J107" i="1"/>
  <c r="R107" i="1"/>
  <c r="K107" i="1"/>
  <c r="L107" i="1"/>
  <c r="M107" i="1"/>
  <c r="A688" i="1"/>
  <c r="B688" i="1"/>
  <c r="K688" i="1"/>
  <c r="L688" i="1"/>
  <c r="M688" i="1"/>
  <c r="N688" i="1"/>
  <c r="O688" i="1"/>
  <c r="P688" i="1"/>
  <c r="Q688" i="1"/>
  <c r="J688" i="1"/>
  <c r="R688" i="1"/>
  <c r="B753" i="1"/>
  <c r="A753" i="1"/>
  <c r="K753" i="1"/>
  <c r="L753" i="1"/>
  <c r="M753" i="1"/>
  <c r="N753" i="1"/>
  <c r="O753" i="1"/>
  <c r="P753" i="1"/>
  <c r="Q753" i="1"/>
  <c r="J753" i="1"/>
  <c r="R753" i="1"/>
  <c r="A705" i="1"/>
  <c r="B705" i="1"/>
  <c r="J705" i="1"/>
  <c r="R705" i="1"/>
  <c r="K705" i="1"/>
  <c r="L705" i="1"/>
  <c r="M705" i="1"/>
  <c r="N705" i="1"/>
  <c r="O705" i="1"/>
  <c r="P705" i="1"/>
  <c r="Q705" i="1"/>
  <c r="B1189" i="1"/>
  <c r="A1189" i="1"/>
  <c r="K1189" i="1"/>
  <c r="N1189" i="1"/>
  <c r="P1189" i="1"/>
  <c r="O1189" i="1"/>
  <c r="Q1189" i="1"/>
  <c r="J1189" i="1"/>
  <c r="R1189" i="1"/>
  <c r="L1189" i="1"/>
  <c r="M1189" i="1"/>
  <c r="A1176" i="1"/>
  <c r="B1176" i="1"/>
  <c r="P1176" i="1"/>
  <c r="J1176" i="1"/>
  <c r="R1176" i="1"/>
  <c r="K1176" i="1"/>
  <c r="L1176" i="1"/>
  <c r="M1176" i="1"/>
  <c r="N1176" i="1"/>
  <c r="Q1176" i="1"/>
  <c r="O1176" i="1"/>
  <c r="B1166" i="1"/>
  <c r="A1166" i="1"/>
  <c r="J1166" i="1"/>
  <c r="R1166" i="1"/>
  <c r="L1166" i="1"/>
  <c r="M1166" i="1"/>
  <c r="N1166" i="1"/>
  <c r="O1166" i="1"/>
  <c r="P1166" i="1"/>
  <c r="Q1166" i="1"/>
  <c r="K1166" i="1"/>
  <c r="A1156" i="1"/>
  <c r="B1156" i="1"/>
  <c r="L1156" i="1"/>
  <c r="N1156" i="1"/>
  <c r="O1156" i="1"/>
  <c r="P1156" i="1"/>
  <c r="M1156" i="1"/>
  <c r="Q1156" i="1"/>
  <c r="J1156" i="1"/>
  <c r="R1156" i="1"/>
  <c r="K1156" i="1"/>
  <c r="A432" i="1"/>
  <c r="B432" i="1"/>
  <c r="O432" i="1"/>
  <c r="J432" i="1"/>
  <c r="R432" i="1"/>
  <c r="K432" i="1"/>
  <c r="N432" i="1"/>
  <c r="L432" i="1"/>
  <c r="M432" i="1"/>
  <c r="P432" i="1"/>
  <c r="Q432" i="1"/>
  <c r="A1103" i="1"/>
  <c r="B1103" i="1"/>
  <c r="Q1103" i="1"/>
  <c r="K1103" i="1"/>
  <c r="L1103" i="1"/>
  <c r="M1103" i="1"/>
  <c r="N1103" i="1"/>
  <c r="O1103" i="1"/>
  <c r="J1103" i="1"/>
  <c r="P1103" i="1"/>
  <c r="R1103"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39" i="1"/>
  <c r="B939" i="1"/>
  <c r="Q939" i="1"/>
  <c r="J939" i="1"/>
  <c r="R939" i="1"/>
  <c r="K939" i="1"/>
  <c r="L939" i="1"/>
  <c r="M939" i="1"/>
  <c r="N939" i="1"/>
  <c r="O939" i="1"/>
  <c r="P939" i="1"/>
  <c r="A180" i="1"/>
  <c r="B180" i="1"/>
  <c r="Q180" i="1"/>
  <c r="J180" i="1"/>
  <c r="R180" i="1"/>
  <c r="K180" i="1"/>
  <c r="L180" i="1"/>
  <c r="M180" i="1"/>
  <c r="N180" i="1"/>
  <c r="O180" i="1"/>
  <c r="P180" i="1"/>
  <c r="B1173" i="1"/>
  <c r="A1173" i="1"/>
  <c r="K1173" i="1"/>
  <c r="M1173" i="1"/>
  <c r="N1173" i="1"/>
  <c r="O1173" i="1"/>
  <c r="P1173" i="1"/>
  <c r="L1173" i="1"/>
  <c r="Q1173" i="1"/>
  <c r="J1173" i="1"/>
  <c r="R1173" i="1"/>
  <c r="A1163" i="1"/>
  <c r="B1163" i="1"/>
  <c r="M1163" i="1"/>
  <c r="N1163" i="1"/>
  <c r="O1163" i="1"/>
  <c r="P1163" i="1"/>
  <c r="Q1163" i="1"/>
  <c r="J1163" i="1"/>
  <c r="R1163" i="1"/>
  <c r="K1163" i="1"/>
  <c r="L1163" i="1"/>
  <c r="B1028" i="1"/>
  <c r="A1028" i="1"/>
  <c r="Q1028" i="1"/>
  <c r="J1028" i="1"/>
  <c r="R1028" i="1"/>
  <c r="K1028" i="1"/>
  <c r="L1028" i="1"/>
  <c r="M1028" i="1"/>
  <c r="N1028" i="1"/>
  <c r="O1028" i="1"/>
  <c r="P1028" i="1"/>
  <c r="B1036" i="1"/>
  <c r="A1036" i="1"/>
  <c r="Q1036" i="1"/>
  <c r="J1036" i="1"/>
  <c r="R1036" i="1"/>
  <c r="K1036" i="1"/>
  <c r="L1036" i="1"/>
  <c r="M1036" i="1"/>
  <c r="N1036" i="1"/>
  <c r="O1036" i="1"/>
  <c r="P1036" i="1"/>
  <c r="B433" i="1"/>
  <c r="A433" i="1"/>
  <c r="N433" i="1"/>
  <c r="Q433" i="1"/>
  <c r="J433" i="1"/>
  <c r="R433" i="1"/>
  <c r="M433" i="1"/>
  <c r="P433" i="1"/>
  <c r="K433" i="1"/>
  <c r="L433" i="1"/>
  <c r="O433" i="1"/>
  <c r="A986" i="1"/>
  <c r="B986" i="1"/>
  <c r="K986" i="1"/>
  <c r="L986" i="1"/>
  <c r="M986" i="1"/>
  <c r="N986" i="1"/>
  <c r="O986" i="1"/>
  <c r="P986" i="1"/>
  <c r="Q986" i="1"/>
  <c r="J986" i="1"/>
  <c r="R986" i="1"/>
  <c r="A340" i="1"/>
  <c r="B340" i="1"/>
  <c r="M340" i="1"/>
  <c r="K340" i="1"/>
  <c r="L340" i="1"/>
  <c r="N340" i="1"/>
  <c r="O340" i="1"/>
  <c r="P340" i="1"/>
  <c r="Q340" i="1"/>
  <c r="J340" i="1"/>
  <c r="R340" i="1"/>
  <c r="A1029" i="1"/>
  <c r="B1029" i="1"/>
  <c r="P1029" i="1"/>
  <c r="Q1029" i="1"/>
  <c r="J1029" i="1"/>
  <c r="R1029" i="1"/>
  <c r="K1029" i="1"/>
  <c r="L1029" i="1"/>
  <c r="M1029" i="1"/>
  <c r="N1029" i="1"/>
  <c r="O1029" i="1"/>
  <c r="A434" i="1"/>
  <c r="B434" i="1"/>
  <c r="M434" i="1"/>
  <c r="P434" i="1"/>
  <c r="Q434" i="1"/>
  <c r="L434" i="1"/>
  <c r="J434" i="1"/>
  <c r="K434" i="1"/>
  <c r="N434" i="1"/>
  <c r="O434" i="1"/>
  <c r="R434"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45" i="1"/>
  <c r="A745" i="1"/>
  <c r="K745" i="1"/>
  <c r="L745" i="1"/>
  <c r="M745" i="1"/>
  <c r="N745" i="1"/>
  <c r="O745" i="1"/>
  <c r="P745" i="1"/>
  <c r="Q745" i="1"/>
  <c r="J745" i="1"/>
  <c r="R745" i="1"/>
  <c r="B737" i="1"/>
  <c r="A737" i="1"/>
  <c r="K737" i="1"/>
  <c r="L737" i="1"/>
  <c r="M737" i="1"/>
  <c r="N737" i="1"/>
  <c r="O737" i="1"/>
  <c r="P737" i="1"/>
  <c r="Q737" i="1"/>
  <c r="J737" i="1"/>
  <c r="R737" i="1"/>
  <c r="A729" i="1"/>
  <c r="B729" i="1"/>
  <c r="K729" i="1"/>
  <c r="L729" i="1"/>
  <c r="M729" i="1"/>
  <c r="N729" i="1"/>
  <c r="O729" i="1"/>
  <c r="P729" i="1"/>
  <c r="Q729" i="1"/>
  <c r="J729" i="1"/>
  <c r="R729" i="1"/>
  <c r="A721" i="1"/>
  <c r="B721" i="1"/>
  <c r="J721" i="1"/>
  <c r="R721" i="1"/>
  <c r="K721" i="1"/>
  <c r="L721" i="1"/>
  <c r="M721" i="1"/>
  <c r="N721" i="1"/>
  <c r="O721" i="1"/>
  <c r="P721" i="1"/>
  <c r="Q721" i="1"/>
  <c r="A713" i="1"/>
  <c r="B713" i="1"/>
  <c r="J713" i="1"/>
  <c r="R713" i="1"/>
  <c r="K713" i="1"/>
  <c r="L713" i="1"/>
  <c r="M713" i="1"/>
  <c r="N713" i="1"/>
  <c r="O713" i="1"/>
  <c r="P713" i="1"/>
  <c r="Q713" i="1"/>
  <c r="A697" i="1"/>
  <c r="B697" i="1"/>
  <c r="J697" i="1"/>
  <c r="R697" i="1"/>
  <c r="K697" i="1"/>
  <c r="L697" i="1"/>
  <c r="M697" i="1"/>
  <c r="N697" i="1"/>
  <c r="O697" i="1"/>
  <c r="P697" i="1"/>
  <c r="Q697" i="1"/>
  <c r="A997" i="1"/>
  <c r="B997" i="1"/>
  <c r="P997" i="1"/>
  <c r="Q997" i="1"/>
  <c r="J997" i="1"/>
  <c r="R997" i="1"/>
  <c r="K997" i="1"/>
  <c r="L997" i="1"/>
  <c r="M997" i="1"/>
  <c r="N997" i="1"/>
  <c r="O997" i="1"/>
  <c r="A271" i="1"/>
  <c r="B271" i="1"/>
  <c r="Q271" i="1"/>
  <c r="M271" i="1"/>
  <c r="R271" i="1"/>
  <c r="J271" i="1"/>
  <c r="K271" i="1"/>
  <c r="L271" i="1"/>
  <c r="N271" i="1"/>
  <c r="O271" i="1"/>
  <c r="P271" i="1"/>
  <c r="A317" i="1"/>
  <c r="B317" i="1"/>
  <c r="Q317" i="1"/>
  <c r="K317" i="1"/>
  <c r="L317" i="1"/>
  <c r="M317" i="1"/>
  <c r="O317" i="1"/>
  <c r="P317" i="1"/>
  <c r="N317" i="1"/>
  <c r="R317" i="1"/>
  <c r="J317" i="1"/>
  <c r="A1013" i="1"/>
  <c r="B1013" i="1"/>
  <c r="P1013" i="1"/>
  <c r="Q1013" i="1"/>
  <c r="J1013" i="1"/>
  <c r="R1013" i="1"/>
  <c r="K1013" i="1"/>
  <c r="L1013" i="1"/>
  <c r="M1013" i="1"/>
  <c r="N1013" i="1"/>
  <c r="O1013" i="1"/>
  <c r="A1021" i="1"/>
  <c r="B1021" i="1"/>
  <c r="P1021" i="1"/>
  <c r="Q1021" i="1"/>
  <c r="J1021" i="1"/>
  <c r="R1021" i="1"/>
  <c r="K1021" i="1"/>
  <c r="L1021" i="1"/>
  <c r="M1021" i="1"/>
  <c r="N1021" i="1"/>
  <c r="O1021" i="1"/>
  <c r="A944" i="1"/>
  <c r="B944" i="1"/>
  <c r="L944" i="1"/>
  <c r="M944" i="1"/>
  <c r="N944" i="1"/>
  <c r="O944" i="1"/>
  <c r="P944" i="1"/>
  <c r="Q944" i="1"/>
  <c r="J944" i="1"/>
  <c r="R944" i="1"/>
  <c r="K944"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49" i="1"/>
  <c r="B1149" i="1"/>
  <c r="K1149" i="1"/>
  <c r="M1149" i="1"/>
  <c r="N1149" i="1"/>
  <c r="O1149" i="1"/>
  <c r="L1149" i="1"/>
  <c r="P1149" i="1"/>
  <c r="Q1149" i="1"/>
  <c r="J1149" i="1"/>
  <c r="R1149" i="1"/>
  <c r="A341" i="1"/>
  <c r="B341" i="1"/>
  <c r="L341" i="1"/>
  <c r="K341" i="1"/>
  <c r="M341" i="1"/>
  <c r="N341" i="1"/>
  <c r="O341" i="1"/>
  <c r="P341" i="1"/>
  <c r="Q341" i="1"/>
  <c r="J341" i="1"/>
  <c r="R341" i="1"/>
  <c r="A1030" i="1"/>
  <c r="B1030" i="1"/>
  <c r="O1030" i="1"/>
  <c r="P1030" i="1"/>
  <c r="Q1030" i="1"/>
  <c r="J1030" i="1"/>
  <c r="R1030" i="1"/>
  <c r="K1030" i="1"/>
  <c r="L1030" i="1"/>
  <c r="M1030" i="1"/>
  <c r="N1030"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36" i="1"/>
  <c r="B436" i="1"/>
  <c r="K436" i="1"/>
  <c r="N436" i="1"/>
  <c r="O436" i="1"/>
  <c r="J436" i="1"/>
  <c r="R436" i="1"/>
  <c r="L436" i="1"/>
  <c r="M436" i="1"/>
  <c r="P436" i="1"/>
  <c r="Q436" i="1"/>
  <c r="A980" i="1"/>
  <c r="B980" i="1"/>
  <c r="Q980" i="1"/>
  <c r="J980" i="1"/>
  <c r="R980" i="1"/>
  <c r="K980" i="1"/>
  <c r="L980" i="1"/>
  <c r="M980" i="1"/>
  <c r="N980" i="1"/>
  <c r="O980" i="1"/>
  <c r="P980" i="1"/>
  <c r="A1048" i="1"/>
  <c r="B1048" i="1"/>
  <c r="M1048" i="1"/>
  <c r="N1048" i="1"/>
  <c r="O1048" i="1"/>
  <c r="P1048" i="1"/>
  <c r="Q1048" i="1"/>
  <c r="J1048" i="1"/>
  <c r="R1048" i="1"/>
  <c r="K1048" i="1"/>
  <c r="L1048" i="1"/>
  <c r="B1054" i="1"/>
  <c r="A1054" i="1"/>
  <c r="L1054" i="1"/>
  <c r="J1054" i="1"/>
  <c r="K1054" i="1"/>
  <c r="M1054" i="1"/>
  <c r="N1054" i="1"/>
  <c r="O1054" i="1"/>
  <c r="P1054" i="1"/>
  <c r="Q1054" i="1"/>
  <c r="R1054" i="1"/>
  <c r="A1067" i="1"/>
  <c r="B1067" i="1"/>
  <c r="M1067" i="1"/>
  <c r="N1067" i="1"/>
  <c r="O1067" i="1"/>
  <c r="P1067" i="1"/>
  <c r="Q1067" i="1"/>
  <c r="J1067" i="1"/>
  <c r="R1067" i="1"/>
  <c r="K1067" i="1"/>
  <c r="L1067" i="1"/>
  <c r="A1088" i="1"/>
  <c r="B1088" i="1"/>
  <c r="P1088" i="1"/>
  <c r="Q1088" i="1"/>
  <c r="J1088" i="1"/>
  <c r="R1088" i="1"/>
  <c r="K1088" i="1"/>
  <c r="L1088" i="1"/>
  <c r="M1088" i="1"/>
  <c r="N1088" i="1"/>
  <c r="O1088" i="1"/>
  <c r="B1106" i="1"/>
  <c r="A1106" i="1"/>
  <c r="N1106" i="1"/>
  <c r="P1106" i="1"/>
  <c r="Q1106" i="1"/>
  <c r="J1106" i="1"/>
  <c r="R1106" i="1"/>
  <c r="K1106" i="1"/>
  <c r="L1106" i="1"/>
  <c r="O1106" i="1"/>
  <c r="M1106" i="1"/>
  <c r="B1118" i="1"/>
  <c r="A1118" i="1"/>
  <c r="J1118" i="1"/>
  <c r="R1118" i="1"/>
  <c r="K1118" i="1"/>
  <c r="L1118" i="1"/>
  <c r="M1118" i="1"/>
  <c r="N1118" i="1"/>
  <c r="O1118" i="1"/>
  <c r="P1118" i="1"/>
  <c r="Q1118"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72" i="1"/>
  <c r="B972" i="1"/>
  <c r="Q972" i="1"/>
  <c r="J972" i="1"/>
  <c r="R972" i="1"/>
  <c r="K972" i="1"/>
  <c r="L972" i="1"/>
  <c r="M972" i="1"/>
  <c r="N972" i="1"/>
  <c r="O972" i="1"/>
  <c r="P972"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88" i="1"/>
  <c r="B988" i="1"/>
  <c r="Q988" i="1"/>
  <c r="J988" i="1"/>
  <c r="R988" i="1"/>
  <c r="K988" i="1"/>
  <c r="L988" i="1"/>
  <c r="M988" i="1"/>
  <c r="N988" i="1"/>
  <c r="O988" i="1"/>
  <c r="P988"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109" i="1"/>
  <c r="B1109" i="1"/>
  <c r="K1109" i="1"/>
  <c r="M1109" i="1"/>
  <c r="N1109" i="1"/>
  <c r="O1109" i="1"/>
  <c r="P1109" i="1"/>
  <c r="Q1109" i="1"/>
  <c r="J1109" i="1"/>
  <c r="R1109" i="1"/>
  <c r="L1109"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35" i="1"/>
  <c r="B935" i="1"/>
  <c r="M935" i="1"/>
  <c r="N935" i="1"/>
  <c r="O935" i="1"/>
  <c r="P935" i="1"/>
  <c r="Q935" i="1"/>
  <c r="J935" i="1"/>
  <c r="R935" i="1"/>
  <c r="K935" i="1"/>
  <c r="L935" i="1"/>
  <c r="A133" i="1"/>
  <c r="B133" i="1"/>
  <c r="N133" i="1"/>
  <c r="O133" i="1"/>
  <c r="Q133" i="1"/>
  <c r="J133" i="1"/>
  <c r="R133" i="1"/>
  <c r="K133" i="1"/>
  <c r="P133" i="1"/>
  <c r="L133" i="1"/>
  <c r="M133" i="1"/>
  <c r="A1042" i="1"/>
  <c r="B1042" i="1"/>
  <c r="K1042" i="1"/>
  <c r="L1042" i="1"/>
  <c r="M1042" i="1"/>
  <c r="N1042" i="1"/>
  <c r="O1042" i="1"/>
  <c r="P1042" i="1"/>
  <c r="Q1042" i="1"/>
  <c r="J1042" i="1"/>
  <c r="R1042" i="1"/>
  <c r="A990" i="1"/>
  <c r="B990" i="1"/>
  <c r="O990" i="1"/>
  <c r="P990" i="1"/>
  <c r="Q990" i="1"/>
  <c r="J990" i="1"/>
  <c r="R990" i="1"/>
  <c r="K990" i="1"/>
  <c r="L990" i="1"/>
  <c r="M990" i="1"/>
  <c r="N990" i="1"/>
  <c r="A953" i="1"/>
  <c r="B953" i="1"/>
  <c r="L953" i="1"/>
  <c r="M953" i="1"/>
  <c r="N953" i="1"/>
  <c r="O953" i="1"/>
  <c r="P953" i="1"/>
  <c r="Q953" i="1"/>
  <c r="J953" i="1"/>
  <c r="R953" i="1"/>
  <c r="K953" i="1"/>
  <c r="A108" i="1"/>
  <c r="B108" i="1"/>
  <c r="M108" i="1"/>
  <c r="N108" i="1"/>
  <c r="O108" i="1"/>
  <c r="P108" i="1"/>
  <c r="Q108" i="1"/>
  <c r="J108" i="1"/>
  <c r="R108" i="1"/>
  <c r="K108" i="1"/>
  <c r="L108" i="1"/>
  <c r="A689" i="1"/>
  <c r="B689" i="1"/>
  <c r="J689" i="1"/>
  <c r="R689" i="1"/>
  <c r="K689" i="1"/>
  <c r="L689" i="1"/>
  <c r="M689" i="1"/>
  <c r="N689" i="1"/>
  <c r="O689" i="1"/>
  <c r="P689" i="1"/>
  <c r="Q689" i="1"/>
  <c r="A752" i="1"/>
  <c r="B752" i="1"/>
  <c r="L752" i="1"/>
  <c r="M752" i="1"/>
  <c r="N752" i="1"/>
  <c r="O752" i="1"/>
  <c r="P752" i="1"/>
  <c r="Q752" i="1"/>
  <c r="J752" i="1"/>
  <c r="R752" i="1"/>
  <c r="K752" i="1"/>
  <c r="A744" i="1"/>
  <c r="B744" i="1"/>
  <c r="L744" i="1"/>
  <c r="M744" i="1"/>
  <c r="N744" i="1"/>
  <c r="O744" i="1"/>
  <c r="P744" i="1"/>
  <c r="Q744" i="1"/>
  <c r="J744" i="1"/>
  <c r="R744" i="1"/>
  <c r="K744" i="1"/>
  <c r="A736" i="1"/>
  <c r="B736" i="1"/>
  <c r="L736" i="1"/>
  <c r="M736" i="1"/>
  <c r="N736" i="1"/>
  <c r="O736" i="1"/>
  <c r="P736" i="1"/>
  <c r="Q736" i="1"/>
  <c r="J736" i="1"/>
  <c r="R736" i="1"/>
  <c r="K736" i="1"/>
  <c r="A728" i="1"/>
  <c r="B728" i="1"/>
  <c r="L728" i="1"/>
  <c r="M728" i="1"/>
  <c r="N728" i="1"/>
  <c r="O728" i="1"/>
  <c r="P728" i="1"/>
  <c r="Q728" i="1"/>
  <c r="J728" i="1"/>
  <c r="R728" i="1"/>
  <c r="K728" i="1"/>
  <c r="A720" i="1"/>
  <c r="B720" i="1"/>
  <c r="K720" i="1"/>
  <c r="L720" i="1"/>
  <c r="M720" i="1"/>
  <c r="N720" i="1"/>
  <c r="O720" i="1"/>
  <c r="P720" i="1"/>
  <c r="Q720" i="1"/>
  <c r="R720" i="1"/>
  <c r="J720" i="1"/>
  <c r="A712" i="1"/>
  <c r="B712" i="1"/>
  <c r="K712" i="1"/>
  <c r="L712" i="1"/>
  <c r="M712" i="1"/>
  <c r="N712" i="1"/>
  <c r="O712" i="1"/>
  <c r="P712" i="1"/>
  <c r="J712" i="1"/>
  <c r="Q712" i="1"/>
  <c r="R712" i="1"/>
  <c r="A704" i="1"/>
  <c r="B704" i="1"/>
  <c r="K704" i="1"/>
  <c r="L704" i="1"/>
  <c r="M704" i="1"/>
  <c r="N704" i="1"/>
  <c r="O704" i="1"/>
  <c r="P704" i="1"/>
  <c r="Q704" i="1"/>
  <c r="J704" i="1"/>
  <c r="R704" i="1"/>
  <c r="A696" i="1"/>
  <c r="B696" i="1"/>
  <c r="K696" i="1"/>
  <c r="L696" i="1"/>
  <c r="M696" i="1"/>
  <c r="N696" i="1"/>
  <c r="O696" i="1"/>
  <c r="P696" i="1"/>
  <c r="Q696" i="1"/>
  <c r="J696" i="1"/>
  <c r="R696" i="1"/>
  <c r="B998" i="1"/>
  <c r="A998" i="1"/>
  <c r="O998" i="1"/>
  <c r="P998" i="1"/>
  <c r="Q998" i="1"/>
  <c r="J998" i="1"/>
  <c r="R998" i="1"/>
  <c r="K998" i="1"/>
  <c r="L998" i="1"/>
  <c r="M998" i="1"/>
  <c r="N998" i="1"/>
  <c r="A272" i="1"/>
  <c r="B272" i="1"/>
  <c r="P272" i="1"/>
  <c r="L272" i="1"/>
  <c r="J272" i="1"/>
  <c r="K272" i="1"/>
  <c r="M272" i="1"/>
  <c r="N272" i="1"/>
  <c r="O272" i="1"/>
  <c r="Q272" i="1"/>
  <c r="R272" i="1"/>
  <c r="A318" i="1"/>
  <c r="B318" i="1"/>
  <c r="P318" i="1"/>
  <c r="J318" i="1"/>
  <c r="R318" i="1"/>
  <c r="K318" i="1"/>
  <c r="L318" i="1"/>
  <c r="N318" i="1"/>
  <c r="O318" i="1"/>
  <c r="M318" i="1"/>
  <c r="Q318" i="1"/>
  <c r="A1014" i="1"/>
  <c r="B1014" i="1"/>
  <c r="O1014" i="1"/>
  <c r="P1014" i="1"/>
  <c r="Q1014" i="1"/>
  <c r="J1014" i="1"/>
  <c r="R1014" i="1"/>
  <c r="K1014" i="1"/>
  <c r="L1014" i="1"/>
  <c r="M1014" i="1"/>
  <c r="N1014" i="1"/>
  <c r="A1022" i="1"/>
  <c r="B1022" i="1"/>
  <c r="O1022" i="1"/>
  <c r="P1022" i="1"/>
  <c r="Q1022" i="1"/>
  <c r="J1022" i="1"/>
  <c r="R1022" i="1"/>
  <c r="K1022" i="1"/>
  <c r="L1022" i="1"/>
  <c r="M1022" i="1"/>
  <c r="N1022"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48" i="1"/>
  <c r="B1148" i="1"/>
  <c r="L1148" i="1"/>
  <c r="M1148" i="1"/>
  <c r="N1148" i="1"/>
  <c r="O1148" i="1"/>
  <c r="P1148" i="1"/>
  <c r="Q1148" i="1"/>
  <c r="J1148" i="1"/>
  <c r="R1148" i="1"/>
  <c r="K1148" i="1"/>
  <c r="A1188" i="1"/>
  <c r="B1188" i="1"/>
  <c r="L1188" i="1"/>
  <c r="M1188" i="1"/>
  <c r="N1188" i="1"/>
  <c r="O1188" i="1"/>
  <c r="Q1188" i="1"/>
  <c r="P1188" i="1"/>
  <c r="J1188" i="1"/>
  <c r="R1188" i="1"/>
  <c r="K1188" i="1"/>
  <c r="A1179" i="1"/>
  <c r="B1179" i="1"/>
  <c r="M1179" i="1"/>
  <c r="O1179" i="1"/>
  <c r="P1179" i="1"/>
  <c r="N1179" i="1"/>
  <c r="Q1179" i="1"/>
  <c r="J1179" i="1"/>
  <c r="R1179" i="1"/>
  <c r="K1179" i="1"/>
  <c r="L1179" i="1"/>
  <c r="B1169" i="1"/>
  <c r="A1169" i="1"/>
  <c r="O1169" i="1"/>
  <c r="Q1169" i="1"/>
  <c r="J1169" i="1"/>
  <c r="R1169" i="1"/>
  <c r="K1169" i="1"/>
  <c r="L1169" i="1"/>
  <c r="M1169" i="1"/>
  <c r="N1169" i="1"/>
  <c r="P1169" i="1"/>
  <c r="A1159" i="1"/>
  <c r="B1159" i="1"/>
  <c r="Q1159" i="1"/>
  <c r="K1159" i="1"/>
  <c r="L1159" i="1"/>
  <c r="M1159" i="1"/>
  <c r="J1159" i="1"/>
  <c r="R1159" i="1"/>
  <c r="N1159" i="1"/>
  <c r="O1159" i="1"/>
  <c r="P1159" i="1"/>
  <c r="A983" i="1"/>
  <c r="B983" i="1"/>
  <c r="N983" i="1"/>
  <c r="O983" i="1"/>
  <c r="P983" i="1"/>
  <c r="Q983" i="1"/>
  <c r="J983" i="1"/>
  <c r="R983" i="1"/>
  <c r="K983" i="1"/>
  <c r="L983" i="1"/>
  <c r="M983" i="1"/>
  <c r="A1141" i="1"/>
  <c r="B1141" i="1"/>
  <c r="K1141" i="1"/>
  <c r="M1141" i="1"/>
  <c r="N1141" i="1"/>
  <c r="O1141" i="1"/>
  <c r="P1141" i="1"/>
  <c r="Q1141" i="1"/>
  <c r="L1141" i="1"/>
  <c r="J1141" i="1"/>
  <c r="R1141" i="1"/>
  <c r="A987" i="1"/>
  <c r="B987" i="1"/>
  <c r="J987" i="1"/>
  <c r="R987" i="1"/>
  <c r="K987" i="1"/>
  <c r="L987" i="1"/>
  <c r="M987" i="1"/>
  <c r="N987" i="1"/>
  <c r="O987" i="1"/>
  <c r="P987" i="1"/>
  <c r="Q987" i="1"/>
  <c r="A731" i="1"/>
  <c r="B731" i="1"/>
  <c r="Q731" i="1"/>
  <c r="J731" i="1"/>
  <c r="R731" i="1"/>
  <c r="K731" i="1"/>
  <c r="L731" i="1"/>
  <c r="M731" i="1"/>
  <c r="N731" i="1"/>
  <c r="O731" i="1"/>
  <c r="P731" i="1"/>
  <c r="B1178" i="1"/>
  <c r="A1178" i="1"/>
  <c r="N1178" i="1"/>
  <c r="P1178" i="1"/>
  <c r="Q1178" i="1"/>
  <c r="J1178" i="1"/>
  <c r="R1178" i="1"/>
  <c r="O1178" i="1"/>
  <c r="K1178" i="1"/>
  <c r="L1178" i="1"/>
  <c r="M1178" i="1"/>
  <c r="B1158" i="1"/>
  <c r="A1158" i="1"/>
  <c r="J1158" i="1"/>
  <c r="R1158" i="1"/>
  <c r="L1158" i="1"/>
  <c r="M1158" i="1"/>
  <c r="N1158" i="1"/>
  <c r="K1158" i="1"/>
  <c r="O1158" i="1"/>
  <c r="P1158" i="1"/>
  <c r="Q1158" i="1"/>
  <c r="B1032" i="1"/>
  <c r="A1032" i="1"/>
  <c r="M1032" i="1"/>
  <c r="N1032" i="1"/>
  <c r="O1032" i="1"/>
  <c r="P1032" i="1"/>
  <c r="Q1032" i="1"/>
  <c r="J1032" i="1"/>
  <c r="R1032" i="1"/>
  <c r="K1032" i="1"/>
  <c r="L1032" i="1"/>
  <c r="A169" i="1"/>
  <c r="B169" i="1"/>
  <c r="L169" i="1"/>
  <c r="M169" i="1"/>
  <c r="N169" i="1"/>
  <c r="O169" i="1"/>
  <c r="P169" i="1"/>
  <c r="Q169" i="1"/>
  <c r="J169" i="1"/>
  <c r="R169" i="1"/>
  <c r="K169" i="1"/>
  <c r="B974" i="1"/>
  <c r="A974" i="1"/>
  <c r="O974" i="1"/>
  <c r="P974" i="1"/>
  <c r="Q974" i="1"/>
  <c r="J974" i="1"/>
  <c r="R974" i="1"/>
  <c r="K974" i="1"/>
  <c r="L974" i="1"/>
  <c r="M974" i="1"/>
  <c r="N974" i="1"/>
  <c r="B1046" i="1"/>
  <c r="A1046" i="1"/>
  <c r="O1046" i="1"/>
  <c r="P1046" i="1"/>
  <c r="Q1046" i="1"/>
  <c r="J1046" i="1"/>
  <c r="R1046" i="1"/>
  <c r="K1046" i="1"/>
  <c r="L1046" i="1"/>
  <c r="M1046" i="1"/>
  <c r="N1046" i="1"/>
  <c r="A1095" i="1"/>
  <c r="B1095" i="1"/>
  <c r="Q1095" i="1"/>
  <c r="J1095" i="1"/>
  <c r="R1095" i="1"/>
  <c r="K1095" i="1"/>
  <c r="L1095" i="1"/>
  <c r="M1095" i="1"/>
  <c r="N1095" i="1"/>
  <c r="O1095" i="1"/>
  <c r="P1095"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40" i="1"/>
  <c r="A1040" i="1"/>
  <c r="M1040" i="1"/>
  <c r="N1040" i="1"/>
  <c r="O1040" i="1"/>
  <c r="P1040" i="1"/>
  <c r="Q1040" i="1"/>
  <c r="J1040" i="1"/>
  <c r="R1040" i="1"/>
  <c r="K1040" i="1"/>
  <c r="L1040" i="1"/>
  <c r="B947" i="1"/>
  <c r="A947" i="1"/>
  <c r="J947" i="1"/>
  <c r="R947" i="1"/>
  <c r="K947" i="1"/>
  <c r="L947" i="1"/>
  <c r="M947" i="1"/>
  <c r="N947" i="1"/>
  <c r="O947" i="1"/>
  <c r="P947" i="1"/>
  <c r="Q947" i="1"/>
  <c r="A102" i="1"/>
  <c r="B102" i="1"/>
  <c r="K102" i="1"/>
  <c r="L102" i="1"/>
  <c r="M102" i="1"/>
  <c r="N102" i="1"/>
  <c r="O102" i="1"/>
  <c r="P102" i="1"/>
  <c r="Q102" i="1"/>
  <c r="J102" i="1"/>
  <c r="R102" i="1"/>
  <c r="A110" i="1"/>
  <c r="B110" i="1"/>
  <c r="K110" i="1"/>
  <c r="L110" i="1"/>
  <c r="M110" i="1"/>
  <c r="N110" i="1"/>
  <c r="O110" i="1"/>
  <c r="P110" i="1"/>
  <c r="Q110" i="1"/>
  <c r="J110" i="1"/>
  <c r="R110" i="1"/>
  <c r="A758" i="1"/>
  <c r="B758" i="1"/>
  <c r="N758" i="1"/>
  <c r="O758" i="1"/>
  <c r="P758" i="1"/>
  <c r="Q758" i="1"/>
  <c r="J758" i="1"/>
  <c r="R758" i="1"/>
  <c r="K758" i="1"/>
  <c r="L758" i="1"/>
  <c r="M758" i="1"/>
  <c r="A750" i="1"/>
  <c r="B750" i="1"/>
  <c r="N750" i="1"/>
  <c r="O750" i="1"/>
  <c r="P750" i="1"/>
  <c r="Q750" i="1"/>
  <c r="J750" i="1"/>
  <c r="R750" i="1"/>
  <c r="K750" i="1"/>
  <c r="L750" i="1"/>
  <c r="M750" i="1"/>
  <c r="A742" i="1"/>
  <c r="B742" i="1"/>
  <c r="N742" i="1"/>
  <c r="O742" i="1"/>
  <c r="P742" i="1"/>
  <c r="Q742" i="1"/>
  <c r="J742" i="1"/>
  <c r="R742" i="1"/>
  <c r="K742" i="1"/>
  <c r="L742" i="1"/>
  <c r="M742" i="1"/>
  <c r="A734" i="1"/>
  <c r="B734" i="1"/>
  <c r="N734" i="1"/>
  <c r="O734" i="1"/>
  <c r="P734" i="1"/>
  <c r="Q734" i="1"/>
  <c r="J734" i="1"/>
  <c r="R734" i="1"/>
  <c r="K734" i="1"/>
  <c r="L734" i="1"/>
  <c r="M734" i="1"/>
  <c r="A726" i="1"/>
  <c r="B726" i="1"/>
  <c r="N726" i="1"/>
  <c r="M726" i="1"/>
  <c r="O726" i="1"/>
  <c r="P726" i="1"/>
  <c r="Q726" i="1"/>
  <c r="R726" i="1"/>
  <c r="J726" i="1"/>
  <c r="K726" i="1"/>
  <c r="L726" i="1"/>
  <c r="A718" i="1"/>
  <c r="B718" i="1"/>
  <c r="M718" i="1"/>
  <c r="N718" i="1"/>
  <c r="O718" i="1"/>
  <c r="P718" i="1"/>
  <c r="Q718" i="1"/>
  <c r="J718" i="1"/>
  <c r="R718" i="1"/>
  <c r="K718" i="1"/>
  <c r="L718" i="1"/>
  <c r="A710" i="1"/>
  <c r="B710" i="1"/>
  <c r="M710" i="1"/>
  <c r="N710" i="1"/>
  <c r="O710" i="1"/>
  <c r="P710" i="1"/>
  <c r="Q710" i="1"/>
  <c r="J710" i="1"/>
  <c r="R710" i="1"/>
  <c r="K710" i="1"/>
  <c r="L710" i="1"/>
  <c r="A702" i="1"/>
  <c r="B702" i="1"/>
  <c r="M702" i="1"/>
  <c r="N702" i="1"/>
  <c r="O702" i="1"/>
  <c r="P702" i="1"/>
  <c r="Q702" i="1"/>
  <c r="J702" i="1"/>
  <c r="R702" i="1"/>
  <c r="K702" i="1"/>
  <c r="L702" i="1"/>
  <c r="A694" i="1"/>
  <c r="B694" i="1"/>
  <c r="M694" i="1"/>
  <c r="N694" i="1"/>
  <c r="O694" i="1"/>
  <c r="P694" i="1"/>
  <c r="Q694" i="1"/>
  <c r="J694" i="1"/>
  <c r="R694" i="1"/>
  <c r="K694" i="1"/>
  <c r="L694"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1016" i="1"/>
  <c r="A1016" i="1"/>
  <c r="M1016" i="1"/>
  <c r="N1016" i="1"/>
  <c r="O1016" i="1"/>
  <c r="P1016" i="1"/>
  <c r="Q1016" i="1"/>
  <c r="J1016" i="1"/>
  <c r="R1016" i="1"/>
  <c r="K1016" i="1"/>
  <c r="L1016" i="1"/>
  <c r="B1024" i="1"/>
  <c r="A1024" i="1"/>
  <c r="M1024" i="1"/>
  <c r="N1024" i="1"/>
  <c r="O1024" i="1"/>
  <c r="P1024" i="1"/>
  <c r="Q1024" i="1"/>
  <c r="J1024" i="1"/>
  <c r="R1024" i="1"/>
  <c r="K1024" i="1"/>
  <c r="L1024"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46" i="1"/>
  <c r="A1146" i="1"/>
  <c r="N1146" i="1"/>
  <c r="P1146" i="1"/>
  <c r="Q1146" i="1"/>
  <c r="J1146" i="1"/>
  <c r="R1146" i="1"/>
  <c r="O1146" i="1"/>
  <c r="K1146" i="1"/>
  <c r="L1146" i="1"/>
  <c r="M1146" i="1"/>
  <c r="B1186" i="1"/>
  <c r="A1186" i="1"/>
  <c r="N1186" i="1"/>
  <c r="Q1186" i="1"/>
  <c r="K1186" i="1"/>
  <c r="J1186" i="1"/>
  <c r="R1186" i="1"/>
  <c r="L1186" i="1"/>
  <c r="M1186" i="1"/>
  <c r="O1186" i="1"/>
  <c r="P1186" i="1"/>
  <c r="B1177" i="1"/>
  <c r="A1177" i="1"/>
  <c r="O1177" i="1"/>
  <c r="Q1177" i="1"/>
  <c r="J1177" i="1"/>
  <c r="R1177" i="1"/>
  <c r="P1177" i="1"/>
  <c r="K1177" i="1"/>
  <c r="L1177" i="1"/>
  <c r="M1177" i="1"/>
  <c r="N1177" i="1"/>
  <c r="A1167" i="1"/>
  <c r="B1167" i="1"/>
  <c r="Q1167" i="1"/>
  <c r="K1167" i="1"/>
  <c r="L1167" i="1"/>
  <c r="M1167" i="1"/>
  <c r="N1167" i="1"/>
  <c r="O1167" i="1"/>
  <c r="P1167" i="1"/>
  <c r="J1167" i="1"/>
  <c r="R1167" i="1"/>
  <c r="A1157" i="1"/>
  <c r="B1157" i="1"/>
  <c r="K1157" i="1"/>
  <c r="M1157" i="1"/>
  <c r="N1157" i="1"/>
  <c r="O1157" i="1"/>
  <c r="L1157" i="1"/>
  <c r="P1157" i="1"/>
  <c r="Q1157" i="1"/>
  <c r="J1157" i="1"/>
  <c r="R1157" i="1"/>
  <c r="A1035" i="1"/>
  <c r="B1035" i="1"/>
  <c r="J1035" i="1"/>
  <c r="R1035" i="1"/>
  <c r="K1035" i="1"/>
  <c r="L1035" i="1"/>
  <c r="M1035" i="1"/>
  <c r="N1035" i="1"/>
  <c r="O1035" i="1"/>
  <c r="P1035" i="1"/>
  <c r="Q1035" i="1"/>
  <c r="A1057" i="1"/>
  <c r="B1057" i="1"/>
  <c r="Q1057" i="1"/>
  <c r="K1057" i="1"/>
  <c r="L1057" i="1"/>
  <c r="M1057" i="1"/>
  <c r="N1057" i="1"/>
  <c r="O1057" i="1"/>
  <c r="P1057" i="1"/>
  <c r="R1057" i="1"/>
  <c r="J1057" i="1"/>
  <c r="A1115" i="1"/>
  <c r="B1115" i="1"/>
  <c r="M1115" i="1"/>
  <c r="O1115" i="1"/>
  <c r="P1115" i="1"/>
  <c r="Q1115" i="1"/>
  <c r="J1115" i="1"/>
  <c r="R1115" i="1"/>
  <c r="K1115" i="1"/>
  <c r="N1115" i="1"/>
  <c r="L1115"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83" i="1"/>
  <c r="B683" i="1"/>
  <c r="P683" i="1"/>
  <c r="Q683" i="1"/>
  <c r="J683" i="1"/>
  <c r="R683" i="1"/>
  <c r="K683" i="1"/>
  <c r="L683" i="1"/>
  <c r="M683" i="1"/>
  <c r="N683" i="1"/>
  <c r="O683"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50" i="1"/>
  <c r="B950" i="1"/>
  <c r="O950" i="1"/>
  <c r="P950" i="1"/>
  <c r="Q950" i="1"/>
  <c r="J950" i="1"/>
  <c r="R950" i="1"/>
  <c r="K950" i="1"/>
  <c r="L950" i="1"/>
  <c r="M950" i="1"/>
  <c r="N950" i="1"/>
  <c r="A686" i="1"/>
  <c r="B686" i="1"/>
  <c r="M686" i="1"/>
  <c r="N686" i="1"/>
  <c r="O686" i="1"/>
  <c r="P686" i="1"/>
  <c r="Q686" i="1"/>
  <c r="J686" i="1"/>
  <c r="R686" i="1"/>
  <c r="K686" i="1"/>
  <c r="L686" i="1"/>
  <c r="B739" i="1"/>
  <c r="A739" i="1"/>
  <c r="Q739" i="1"/>
  <c r="J739" i="1"/>
  <c r="R739" i="1"/>
  <c r="K739" i="1"/>
  <c r="L739" i="1"/>
  <c r="M739" i="1"/>
  <c r="N739" i="1"/>
  <c r="O739" i="1"/>
  <c r="P739" i="1"/>
  <c r="A707" i="1"/>
  <c r="B707" i="1"/>
  <c r="P707" i="1"/>
  <c r="Q707" i="1"/>
  <c r="J707" i="1"/>
  <c r="R707" i="1"/>
  <c r="K707" i="1"/>
  <c r="L707" i="1"/>
  <c r="M707" i="1"/>
  <c r="N707" i="1"/>
  <c r="O707" i="1"/>
  <c r="A1019" i="1"/>
  <c r="B1019" i="1"/>
  <c r="J1019" i="1"/>
  <c r="R1019" i="1"/>
  <c r="K1019" i="1"/>
  <c r="L1019" i="1"/>
  <c r="M1019" i="1"/>
  <c r="N1019" i="1"/>
  <c r="O1019" i="1"/>
  <c r="P1019" i="1"/>
  <c r="Q1019" i="1"/>
  <c r="A342" i="1"/>
  <c r="B342" i="1"/>
  <c r="K342" i="1"/>
  <c r="L342" i="1"/>
  <c r="M342" i="1"/>
  <c r="N342" i="1"/>
  <c r="O342" i="1"/>
  <c r="P342" i="1"/>
  <c r="Q342" i="1"/>
  <c r="J342" i="1"/>
  <c r="R342" i="1"/>
  <c r="A1031" i="1"/>
  <c r="B1031" i="1"/>
  <c r="N1031" i="1"/>
  <c r="O1031" i="1"/>
  <c r="P1031" i="1"/>
  <c r="Q1031" i="1"/>
  <c r="J1031" i="1"/>
  <c r="R1031" i="1"/>
  <c r="K1031" i="1"/>
  <c r="L1031" i="1"/>
  <c r="M1031"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35" i="1"/>
  <c r="B435" i="1"/>
  <c r="L435" i="1"/>
  <c r="O435" i="1"/>
  <c r="P435" i="1"/>
  <c r="K435" i="1"/>
  <c r="N435" i="1"/>
  <c r="Q435" i="1"/>
  <c r="R435" i="1"/>
  <c r="J435" i="1"/>
  <c r="M435" i="1"/>
  <c r="A979" i="1"/>
  <c r="B979" i="1"/>
  <c r="J979" i="1"/>
  <c r="R979" i="1"/>
  <c r="K979" i="1"/>
  <c r="L979" i="1"/>
  <c r="M979" i="1"/>
  <c r="N979" i="1"/>
  <c r="O979" i="1"/>
  <c r="P979" i="1"/>
  <c r="Q979" i="1"/>
  <c r="A1047" i="1"/>
  <c r="B1047" i="1"/>
  <c r="N1047" i="1"/>
  <c r="O1047" i="1"/>
  <c r="P1047" i="1"/>
  <c r="Q1047" i="1"/>
  <c r="J1047" i="1"/>
  <c r="R1047" i="1"/>
  <c r="K1047" i="1"/>
  <c r="L1047" i="1"/>
  <c r="M1047" i="1"/>
  <c r="A1053" i="1"/>
  <c r="B1053" i="1"/>
  <c r="M1053" i="1"/>
  <c r="J1053" i="1"/>
  <c r="K1053" i="1"/>
  <c r="L1053" i="1"/>
  <c r="N1053" i="1"/>
  <c r="O1053" i="1"/>
  <c r="P1053" i="1"/>
  <c r="Q1053" i="1"/>
  <c r="R1053" i="1"/>
  <c r="A1068" i="1"/>
  <c r="B1068" i="1"/>
  <c r="L1068" i="1"/>
  <c r="M1068" i="1"/>
  <c r="N1068" i="1"/>
  <c r="O1068" i="1"/>
  <c r="P1068" i="1"/>
  <c r="Q1068" i="1"/>
  <c r="J1068" i="1"/>
  <c r="R1068" i="1"/>
  <c r="K1068" i="1"/>
  <c r="A1089" i="1"/>
  <c r="B1089" i="1"/>
  <c r="O1089" i="1"/>
  <c r="P1089" i="1"/>
  <c r="Q1089" i="1"/>
  <c r="J1089" i="1"/>
  <c r="R1089" i="1"/>
  <c r="K1089" i="1"/>
  <c r="L1089" i="1"/>
  <c r="M1089" i="1"/>
  <c r="N1089" i="1"/>
  <c r="A1107" i="1"/>
  <c r="B1107" i="1"/>
  <c r="M1107" i="1"/>
  <c r="N1107" i="1"/>
  <c r="O1107" i="1"/>
  <c r="P1107" i="1"/>
  <c r="Q1107" i="1"/>
  <c r="J1107" i="1"/>
  <c r="R1107" i="1"/>
  <c r="K1107" i="1"/>
  <c r="L1107" i="1"/>
  <c r="A1119" i="1"/>
  <c r="B1119" i="1"/>
  <c r="Q1119" i="1"/>
  <c r="R1119" i="1"/>
  <c r="K1119" i="1"/>
  <c r="L1119" i="1"/>
  <c r="M1119" i="1"/>
  <c r="N1119" i="1"/>
  <c r="O1119" i="1"/>
  <c r="J1119" i="1"/>
  <c r="P1119" i="1"/>
  <c r="A149" i="1"/>
  <c r="B149" i="1"/>
  <c r="N149" i="1"/>
  <c r="O149" i="1"/>
  <c r="J149" i="1"/>
  <c r="R149" i="1"/>
  <c r="K149" i="1"/>
  <c r="L149" i="1"/>
  <c r="M149" i="1"/>
  <c r="P149" i="1"/>
  <c r="Q149" i="1"/>
  <c r="A971" i="1"/>
  <c r="B971" i="1"/>
  <c r="J971" i="1"/>
  <c r="R971" i="1"/>
  <c r="K971" i="1"/>
  <c r="L971" i="1"/>
  <c r="M971" i="1"/>
  <c r="N971" i="1"/>
  <c r="O971" i="1"/>
  <c r="P971" i="1"/>
  <c r="Q971"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89" i="1"/>
  <c r="B989" i="1"/>
  <c r="P989" i="1"/>
  <c r="Q989" i="1"/>
  <c r="J989" i="1"/>
  <c r="R989" i="1"/>
  <c r="K989" i="1"/>
  <c r="L989" i="1"/>
  <c r="M989" i="1"/>
  <c r="N989" i="1"/>
  <c r="O989" i="1"/>
  <c r="A109" i="1"/>
  <c r="B109" i="1"/>
  <c r="L109" i="1"/>
  <c r="M109" i="1"/>
  <c r="N109" i="1"/>
  <c r="O109" i="1"/>
  <c r="P109" i="1"/>
  <c r="Q109" i="1"/>
  <c r="J109" i="1"/>
  <c r="R109" i="1"/>
  <c r="K109" i="1"/>
  <c r="B751" i="1"/>
  <c r="A751" i="1"/>
  <c r="M751" i="1"/>
  <c r="N751" i="1"/>
  <c r="O751" i="1"/>
  <c r="P751" i="1"/>
  <c r="Q751" i="1"/>
  <c r="J751" i="1"/>
  <c r="R751" i="1"/>
  <c r="K751" i="1"/>
  <c r="L751" i="1"/>
  <c r="B735" i="1"/>
  <c r="A735" i="1"/>
  <c r="M735" i="1"/>
  <c r="N735" i="1"/>
  <c r="O735" i="1"/>
  <c r="P735" i="1"/>
  <c r="Q735" i="1"/>
  <c r="J735" i="1"/>
  <c r="R735" i="1"/>
  <c r="K735" i="1"/>
  <c r="L735" i="1"/>
  <c r="B719" i="1"/>
  <c r="A719" i="1"/>
  <c r="L719" i="1"/>
  <c r="M719" i="1"/>
  <c r="N719" i="1"/>
  <c r="O719" i="1"/>
  <c r="P719" i="1"/>
  <c r="Q719" i="1"/>
  <c r="J719" i="1"/>
  <c r="K719" i="1"/>
  <c r="R719" i="1"/>
  <c r="B703" i="1"/>
  <c r="A703" i="1"/>
  <c r="L703" i="1"/>
  <c r="M703" i="1"/>
  <c r="N703" i="1"/>
  <c r="O703" i="1"/>
  <c r="P703" i="1"/>
  <c r="Q703" i="1"/>
  <c r="J703" i="1"/>
  <c r="R703" i="1"/>
  <c r="K703" i="1"/>
  <c r="A185" i="1"/>
  <c r="B185" i="1"/>
  <c r="L185" i="1"/>
  <c r="M185" i="1"/>
  <c r="N185" i="1"/>
  <c r="O185" i="1"/>
  <c r="P185" i="1"/>
  <c r="Q185" i="1"/>
  <c r="J185" i="1"/>
  <c r="R185" i="1"/>
  <c r="K185" i="1"/>
  <c r="A319" i="1"/>
  <c r="B319" i="1"/>
  <c r="O319" i="1"/>
  <c r="Q319" i="1"/>
  <c r="J319" i="1"/>
  <c r="R319" i="1"/>
  <c r="K319" i="1"/>
  <c r="M319" i="1"/>
  <c r="N319" i="1"/>
  <c r="L319" i="1"/>
  <c r="P319" i="1"/>
  <c r="A1023" i="1"/>
  <c r="B1023" i="1"/>
  <c r="N1023" i="1"/>
  <c r="O1023" i="1"/>
  <c r="P1023" i="1"/>
  <c r="Q1023" i="1"/>
  <c r="J1023" i="1"/>
  <c r="R1023" i="1"/>
  <c r="K1023" i="1"/>
  <c r="L1023" i="1"/>
  <c r="M1023" i="1"/>
  <c r="A335" i="1"/>
  <c r="B335" i="1"/>
  <c r="Q335" i="1"/>
  <c r="J335" i="1"/>
  <c r="R335" i="1"/>
  <c r="K335" i="1"/>
  <c r="L335" i="1"/>
  <c r="M335" i="1"/>
  <c r="N335" i="1"/>
  <c r="O335" i="1"/>
  <c r="P335" i="1"/>
  <c r="A210" i="1"/>
  <c r="B210" i="1"/>
  <c r="K210" i="1"/>
  <c r="L210" i="1"/>
  <c r="M210" i="1"/>
  <c r="N210" i="1"/>
  <c r="O210" i="1"/>
  <c r="P210" i="1"/>
  <c r="Q210" i="1"/>
  <c r="J210" i="1"/>
  <c r="R210" i="1"/>
  <c r="A1147" i="1"/>
  <c r="B1147" i="1"/>
  <c r="M1147" i="1"/>
  <c r="N1147" i="1"/>
  <c r="O1147" i="1"/>
  <c r="P1147" i="1"/>
  <c r="Q1147" i="1"/>
  <c r="J1147" i="1"/>
  <c r="R1147" i="1"/>
  <c r="K1147" i="1"/>
  <c r="L1147" i="1"/>
  <c r="A1168" i="1"/>
  <c r="B1168" i="1"/>
  <c r="P1168" i="1"/>
  <c r="J1168" i="1"/>
  <c r="R1168" i="1"/>
  <c r="K1168" i="1"/>
  <c r="L1168" i="1"/>
  <c r="M1168" i="1"/>
  <c r="N1168" i="1"/>
  <c r="O1168" i="1"/>
  <c r="Q1168"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78" i="1"/>
  <c r="A978" i="1"/>
  <c r="K978" i="1"/>
  <c r="L978" i="1"/>
  <c r="M978" i="1"/>
  <c r="N978" i="1"/>
  <c r="O978" i="1"/>
  <c r="P978" i="1"/>
  <c r="Q978" i="1"/>
  <c r="J978" i="1"/>
  <c r="R978" i="1"/>
  <c r="A1052" i="1"/>
  <c r="B1052" i="1"/>
  <c r="N1052" i="1"/>
  <c r="O1052" i="1"/>
  <c r="J1052" i="1"/>
  <c r="K1052" i="1"/>
  <c r="L1052" i="1"/>
  <c r="M1052" i="1"/>
  <c r="P1052" i="1"/>
  <c r="Q1052" i="1"/>
  <c r="R1052" i="1"/>
  <c r="B1090" i="1"/>
  <c r="A1090" i="1"/>
  <c r="N1090" i="1"/>
  <c r="O1090" i="1"/>
  <c r="P1090" i="1"/>
  <c r="Q1090" i="1"/>
  <c r="J1090" i="1"/>
  <c r="R1090" i="1"/>
  <c r="K1090" i="1"/>
  <c r="L1090" i="1"/>
  <c r="M1090" i="1"/>
  <c r="A1108" i="1"/>
  <c r="B1108" i="1"/>
  <c r="L1108" i="1"/>
  <c r="N1108" i="1"/>
  <c r="O1108" i="1"/>
  <c r="P1108" i="1"/>
  <c r="Q1108" i="1"/>
  <c r="J1108" i="1"/>
  <c r="R1108" i="1"/>
  <c r="M1108" i="1"/>
  <c r="K1108" i="1"/>
  <c r="B1138" i="1"/>
  <c r="A1138" i="1"/>
  <c r="N1138" i="1"/>
  <c r="P1138" i="1"/>
  <c r="Q1138" i="1"/>
  <c r="J1138" i="1"/>
  <c r="R1138" i="1"/>
  <c r="K1138" i="1"/>
  <c r="L1138" i="1"/>
  <c r="O1138" i="1"/>
  <c r="M1138" i="1"/>
  <c r="A148" i="1"/>
  <c r="B148" i="1"/>
  <c r="O148" i="1"/>
  <c r="P148" i="1"/>
  <c r="K148" i="1"/>
  <c r="L148" i="1"/>
  <c r="J148" i="1"/>
  <c r="M148" i="1"/>
  <c r="N148" i="1"/>
  <c r="Q148" i="1"/>
  <c r="R148" i="1"/>
  <c r="A179" i="1"/>
  <c r="B179" i="1"/>
  <c r="J179" i="1"/>
  <c r="R179" i="1"/>
  <c r="K179" i="1"/>
  <c r="L179" i="1"/>
  <c r="M179" i="1"/>
  <c r="N179" i="1"/>
  <c r="O179" i="1"/>
  <c r="P179" i="1"/>
  <c r="Q179" i="1"/>
  <c r="B970" i="1"/>
  <c r="A970" i="1"/>
  <c r="K970" i="1"/>
  <c r="L970" i="1"/>
  <c r="M970" i="1"/>
  <c r="N970" i="1"/>
  <c r="O970" i="1"/>
  <c r="P970" i="1"/>
  <c r="Q970" i="1"/>
  <c r="J970" i="1"/>
  <c r="R970"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30" i="1"/>
  <c r="B430" i="1"/>
  <c r="Q430" i="1"/>
  <c r="L430" i="1"/>
  <c r="M430" i="1"/>
  <c r="P430" i="1"/>
  <c r="K430" i="1"/>
  <c r="N430" i="1"/>
  <c r="O430" i="1"/>
  <c r="R430" i="1"/>
  <c r="J430" i="1"/>
  <c r="A977" i="1"/>
  <c r="B977" i="1"/>
  <c r="L977" i="1"/>
  <c r="M977" i="1"/>
  <c r="N977" i="1"/>
  <c r="O977" i="1"/>
  <c r="P977" i="1"/>
  <c r="Q977" i="1"/>
  <c r="J977" i="1"/>
  <c r="R977" i="1"/>
  <c r="K977" i="1"/>
  <c r="B1062" i="1"/>
  <c r="A1062" i="1"/>
  <c r="J1062" i="1"/>
  <c r="R1062" i="1"/>
  <c r="K1062" i="1"/>
  <c r="L1062" i="1"/>
  <c r="M1062" i="1"/>
  <c r="N1062" i="1"/>
  <c r="O1062" i="1"/>
  <c r="P1062" i="1"/>
  <c r="Q1062" i="1"/>
  <c r="A1091" i="1"/>
  <c r="B1091" i="1"/>
  <c r="M1091" i="1"/>
  <c r="N1091" i="1"/>
  <c r="O1091" i="1"/>
  <c r="P1091" i="1"/>
  <c r="Q1091" i="1"/>
  <c r="J1091" i="1"/>
  <c r="R1091" i="1"/>
  <c r="K1091" i="1"/>
  <c r="L1091" i="1"/>
  <c r="A1139" i="1"/>
  <c r="B1139" i="1"/>
  <c r="M1139" i="1"/>
  <c r="N1139" i="1"/>
  <c r="O1139" i="1"/>
  <c r="P1139" i="1"/>
  <c r="Q1139" i="1"/>
  <c r="J1139" i="1"/>
  <c r="R1139" i="1"/>
  <c r="K1139" i="1"/>
  <c r="L1139"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81" i="1"/>
  <c r="B681" i="1"/>
  <c r="J681" i="1"/>
  <c r="R681" i="1"/>
  <c r="K681" i="1"/>
  <c r="L681" i="1"/>
  <c r="M681" i="1"/>
  <c r="N681" i="1"/>
  <c r="O681" i="1"/>
  <c r="P681" i="1"/>
  <c r="Q681"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39" i="1"/>
  <c r="B1039" i="1"/>
  <c r="N1039" i="1"/>
  <c r="O1039" i="1"/>
  <c r="P1039" i="1"/>
  <c r="Q1039" i="1"/>
  <c r="J1039" i="1"/>
  <c r="R1039" i="1"/>
  <c r="K1039" i="1"/>
  <c r="L1039" i="1"/>
  <c r="M1039" i="1"/>
  <c r="A733" i="1"/>
  <c r="B733" i="1"/>
  <c r="O733" i="1"/>
  <c r="P733" i="1"/>
  <c r="Q733" i="1"/>
  <c r="J733" i="1"/>
  <c r="R733" i="1"/>
  <c r="K733" i="1"/>
  <c r="L733" i="1"/>
  <c r="M733" i="1"/>
  <c r="N733" i="1"/>
  <c r="A693" i="1"/>
  <c r="B693" i="1"/>
  <c r="N693" i="1"/>
  <c r="O693" i="1"/>
  <c r="P693" i="1"/>
  <c r="Q693" i="1"/>
  <c r="J693" i="1"/>
  <c r="R693" i="1"/>
  <c r="K693" i="1"/>
  <c r="L693" i="1"/>
  <c r="M693" i="1"/>
  <c r="A187" i="1"/>
  <c r="B187" i="1"/>
  <c r="J187" i="1"/>
  <c r="R187" i="1"/>
  <c r="K187" i="1"/>
  <c r="L187" i="1"/>
  <c r="M187" i="1"/>
  <c r="N187" i="1"/>
  <c r="O187" i="1"/>
  <c r="P187" i="1"/>
  <c r="Q187" i="1"/>
  <c r="A348" i="1"/>
  <c r="B348" i="1"/>
  <c r="J348" i="1"/>
  <c r="R348" i="1"/>
  <c r="K348" i="1"/>
  <c r="L348" i="1"/>
  <c r="M348" i="1"/>
  <c r="N348" i="1"/>
  <c r="O348" i="1"/>
  <c r="Q348" i="1"/>
  <c r="P348" i="1"/>
  <c r="A1017" i="1"/>
  <c r="B1017" i="1"/>
  <c r="L1017" i="1"/>
  <c r="M1017" i="1"/>
  <c r="N1017" i="1"/>
  <c r="O1017" i="1"/>
  <c r="P1017" i="1"/>
  <c r="Q1017" i="1"/>
  <c r="J1017" i="1"/>
  <c r="R1017" i="1"/>
  <c r="K1017" i="1"/>
  <c r="A1025" i="1"/>
  <c r="B1025" i="1"/>
  <c r="L1025" i="1"/>
  <c r="M1025" i="1"/>
  <c r="N1025" i="1"/>
  <c r="O1025" i="1"/>
  <c r="P1025" i="1"/>
  <c r="Q1025" i="1"/>
  <c r="J1025" i="1"/>
  <c r="R1025" i="1"/>
  <c r="K1025"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81" i="1"/>
  <c r="A1181" i="1"/>
  <c r="K1181" i="1"/>
  <c r="M1181" i="1"/>
  <c r="N1181" i="1"/>
  <c r="O1181" i="1"/>
  <c r="P1181" i="1"/>
  <c r="L1181" i="1"/>
  <c r="Q1181" i="1"/>
  <c r="J1181" i="1"/>
  <c r="R1181" i="1"/>
  <c r="A1171" i="1"/>
  <c r="B1171" i="1"/>
  <c r="M1171" i="1"/>
  <c r="O1171" i="1"/>
  <c r="P1171" i="1"/>
  <c r="N1171" i="1"/>
  <c r="Q1171" i="1"/>
  <c r="J1171" i="1"/>
  <c r="R1171" i="1"/>
  <c r="K1171" i="1"/>
  <c r="L1171" i="1"/>
  <c r="A1161" i="1"/>
  <c r="B1161" i="1"/>
  <c r="O1161" i="1"/>
  <c r="P1161" i="1"/>
  <c r="Q1161" i="1"/>
  <c r="J1161" i="1"/>
  <c r="R1161" i="1"/>
  <c r="K1161" i="1"/>
  <c r="L1161" i="1"/>
  <c r="M1161" i="1"/>
  <c r="N1161" i="1"/>
  <c r="A1151" i="1"/>
  <c r="B1151" i="1"/>
  <c r="Q1151" i="1"/>
  <c r="J1151" i="1"/>
  <c r="K1151" i="1"/>
  <c r="L1151" i="1"/>
  <c r="M1151" i="1"/>
  <c r="R1151" i="1"/>
  <c r="N1151" i="1"/>
  <c r="O1151" i="1"/>
  <c r="P1151" i="1"/>
  <c r="A975" i="1"/>
  <c r="B975" i="1"/>
  <c r="N975" i="1"/>
  <c r="O975" i="1"/>
  <c r="P975" i="1"/>
  <c r="Q975" i="1"/>
  <c r="J975" i="1"/>
  <c r="R975" i="1"/>
  <c r="K975" i="1"/>
  <c r="L975" i="1"/>
  <c r="M975"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36" i="1"/>
  <c r="B936" i="1"/>
  <c r="L936" i="1"/>
  <c r="M936" i="1"/>
  <c r="N936" i="1"/>
  <c r="O936" i="1"/>
  <c r="P936" i="1"/>
  <c r="Q936" i="1"/>
  <c r="J936" i="1"/>
  <c r="R936" i="1"/>
  <c r="K936" i="1"/>
  <c r="A1041" i="1"/>
  <c r="B1041" i="1"/>
  <c r="L1041" i="1"/>
  <c r="M1041" i="1"/>
  <c r="N1041" i="1"/>
  <c r="O1041" i="1"/>
  <c r="P1041" i="1"/>
  <c r="Q1041" i="1"/>
  <c r="J1041" i="1"/>
  <c r="R1041" i="1"/>
  <c r="K1041" i="1"/>
  <c r="A954" i="1"/>
  <c r="B954" i="1"/>
  <c r="K954" i="1"/>
  <c r="L954" i="1"/>
  <c r="M954" i="1"/>
  <c r="N954" i="1"/>
  <c r="O954" i="1"/>
  <c r="P954" i="1"/>
  <c r="Q954" i="1"/>
  <c r="J954" i="1"/>
  <c r="R954" i="1"/>
  <c r="B759" i="1"/>
  <c r="A759" i="1"/>
  <c r="M759" i="1"/>
  <c r="N759" i="1"/>
  <c r="O759" i="1"/>
  <c r="P759" i="1"/>
  <c r="Q759" i="1"/>
  <c r="J759" i="1"/>
  <c r="R759" i="1"/>
  <c r="K759" i="1"/>
  <c r="L759" i="1"/>
  <c r="B743" i="1"/>
  <c r="A743" i="1"/>
  <c r="M743" i="1"/>
  <c r="N743" i="1"/>
  <c r="O743" i="1"/>
  <c r="P743" i="1"/>
  <c r="Q743" i="1"/>
  <c r="J743" i="1"/>
  <c r="R743" i="1"/>
  <c r="K743" i="1"/>
  <c r="L743" i="1"/>
  <c r="B727" i="1"/>
  <c r="A727" i="1"/>
  <c r="M727" i="1"/>
  <c r="N727" i="1"/>
  <c r="O727" i="1"/>
  <c r="P727" i="1"/>
  <c r="Q727" i="1"/>
  <c r="J727" i="1"/>
  <c r="R727" i="1"/>
  <c r="K727" i="1"/>
  <c r="L727" i="1"/>
  <c r="B711" i="1"/>
  <c r="A711" i="1"/>
  <c r="L711" i="1"/>
  <c r="M711" i="1"/>
  <c r="N711" i="1"/>
  <c r="O711" i="1"/>
  <c r="P711" i="1"/>
  <c r="Q711" i="1"/>
  <c r="J711" i="1"/>
  <c r="K711" i="1"/>
  <c r="R711" i="1"/>
  <c r="B695" i="1"/>
  <c r="A695" i="1"/>
  <c r="L695" i="1"/>
  <c r="M695" i="1"/>
  <c r="N695" i="1"/>
  <c r="O695" i="1"/>
  <c r="P695" i="1"/>
  <c r="Q695" i="1"/>
  <c r="J695" i="1"/>
  <c r="R695" i="1"/>
  <c r="K695" i="1"/>
  <c r="A273" i="1"/>
  <c r="B273" i="1"/>
  <c r="O273" i="1"/>
  <c r="K273" i="1"/>
  <c r="J273" i="1"/>
  <c r="L273" i="1"/>
  <c r="M273" i="1"/>
  <c r="N273" i="1"/>
  <c r="P273" i="1"/>
  <c r="Q273" i="1"/>
  <c r="R273" i="1"/>
  <c r="A1015" i="1"/>
  <c r="B1015" i="1"/>
  <c r="N1015" i="1"/>
  <c r="O1015" i="1"/>
  <c r="P1015" i="1"/>
  <c r="Q1015" i="1"/>
  <c r="J1015" i="1"/>
  <c r="R1015" i="1"/>
  <c r="K1015" i="1"/>
  <c r="L1015" i="1"/>
  <c r="M1015" i="1"/>
  <c r="A327" i="1"/>
  <c r="B327" i="1"/>
  <c r="Q327" i="1"/>
  <c r="J327" i="1"/>
  <c r="R327" i="1"/>
  <c r="O327" i="1"/>
  <c r="P327" i="1"/>
  <c r="K327" i="1"/>
  <c r="L327" i="1"/>
  <c r="M327" i="1"/>
  <c r="N327" i="1"/>
  <c r="A218" i="1"/>
  <c r="B218" i="1"/>
  <c r="K218" i="1"/>
  <c r="L218" i="1"/>
  <c r="M218" i="1"/>
  <c r="N218" i="1"/>
  <c r="O218" i="1"/>
  <c r="P218" i="1"/>
  <c r="Q218" i="1"/>
  <c r="J218" i="1"/>
  <c r="R218" i="1"/>
  <c r="A1187" i="1"/>
  <c r="B1187" i="1"/>
  <c r="M1187" i="1"/>
  <c r="P1187" i="1"/>
  <c r="J1187" i="1"/>
  <c r="R1187" i="1"/>
  <c r="Q1187" i="1"/>
  <c r="K1187" i="1"/>
  <c r="L1187" i="1"/>
  <c r="N1187" i="1"/>
  <c r="O1187"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33" i="1"/>
  <c r="B1033" i="1"/>
  <c r="L1033" i="1"/>
  <c r="M1033" i="1"/>
  <c r="N1033" i="1"/>
  <c r="O1033" i="1"/>
  <c r="P1033" i="1"/>
  <c r="Q1033" i="1"/>
  <c r="J1033" i="1"/>
  <c r="R1033" i="1"/>
  <c r="K1033" i="1"/>
  <c r="A168" i="1"/>
  <c r="B168" i="1"/>
  <c r="M168" i="1"/>
  <c r="N168" i="1"/>
  <c r="O168" i="1"/>
  <c r="P168" i="1"/>
  <c r="Q168" i="1"/>
  <c r="J168" i="1"/>
  <c r="R168" i="1"/>
  <c r="K168" i="1"/>
  <c r="L168" i="1"/>
  <c r="A985" i="1"/>
  <c r="B985" i="1"/>
  <c r="L985" i="1"/>
  <c r="M985" i="1"/>
  <c r="N985" i="1"/>
  <c r="O985" i="1"/>
  <c r="P985" i="1"/>
  <c r="Q985" i="1"/>
  <c r="J985" i="1"/>
  <c r="R985" i="1"/>
  <c r="K985" i="1"/>
  <c r="A1045" i="1"/>
  <c r="B1045" i="1"/>
  <c r="P1045" i="1"/>
  <c r="Q1045" i="1"/>
  <c r="J1045" i="1"/>
  <c r="R1045" i="1"/>
  <c r="K1045" i="1"/>
  <c r="L1045" i="1"/>
  <c r="M1045" i="1"/>
  <c r="N1045" i="1"/>
  <c r="O1045" i="1"/>
  <c r="A1096" i="1"/>
  <c r="B1096" i="1"/>
  <c r="P1096" i="1"/>
  <c r="Q1096" i="1"/>
  <c r="J1096" i="1"/>
  <c r="R1096" i="1"/>
  <c r="K1096" i="1"/>
  <c r="L1096" i="1"/>
  <c r="M1096" i="1"/>
  <c r="N1096" i="1"/>
  <c r="O1096" i="1"/>
  <c r="A1113" i="1"/>
  <c r="B1113" i="1"/>
  <c r="O1113" i="1"/>
  <c r="P1113" i="1"/>
  <c r="Q1113" i="1"/>
  <c r="J1113" i="1"/>
  <c r="R1113" i="1"/>
  <c r="K1113" i="1"/>
  <c r="L1113" i="1"/>
  <c r="M1113" i="1"/>
  <c r="N1113" i="1"/>
  <c r="A155" i="1"/>
  <c r="B155" i="1"/>
  <c r="P155" i="1"/>
  <c r="Q155" i="1"/>
  <c r="L155" i="1"/>
  <c r="M155" i="1"/>
  <c r="J155" i="1"/>
  <c r="K155" i="1"/>
  <c r="N155" i="1"/>
  <c r="O155" i="1"/>
  <c r="R155" i="1"/>
  <c r="A969" i="1"/>
  <c r="B969" i="1"/>
  <c r="L969" i="1"/>
  <c r="M969" i="1"/>
  <c r="N969" i="1"/>
  <c r="O969" i="1"/>
  <c r="P969" i="1"/>
  <c r="Q969" i="1"/>
  <c r="J969" i="1"/>
  <c r="R969" i="1"/>
  <c r="K969"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48" i="1"/>
  <c r="B948" i="1"/>
  <c r="Q948" i="1"/>
  <c r="J948" i="1"/>
  <c r="R948" i="1"/>
  <c r="K948" i="1"/>
  <c r="L948" i="1"/>
  <c r="M948" i="1"/>
  <c r="N948" i="1"/>
  <c r="O948" i="1"/>
  <c r="P948" i="1"/>
  <c r="A103" i="1"/>
  <c r="B103" i="1"/>
  <c r="J103" i="1"/>
  <c r="R103" i="1"/>
  <c r="K103" i="1"/>
  <c r="L103" i="1"/>
  <c r="M103" i="1"/>
  <c r="N103" i="1"/>
  <c r="O103" i="1"/>
  <c r="P103" i="1"/>
  <c r="Q103" i="1"/>
  <c r="A111" i="1"/>
  <c r="B111" i="1"/>
  <c r="J111" i="1"/>
  <c r="R111" i="1"/>
  <c r="K111" i="1"/>
  <c r="L111" i="1"/>
  <c r="M111" i="1"/>
  <c r="N111" i="1"/>
  <c r="O111" i="1"/>
  <c r="P111" i="1"/>
  <c r="Q111" i="1"/>
  <c r="B757" i="1"/>
  <c r="A757" i="1"/>
  <c r="O757" i="1"/>
  <c r="P757" i="1"/>
  <c r="Q757" i="1"/>
  <c r="J757" i="1"/>
  <c r="R757" i="1"/>
  <c r="K757" i="1"/>
  <c r="L757" i="1"/>
  <c r="M757" i="1"/>
  <c r="N757" i="1"/>
  <c r="B749" i="1"/>
  <c r="A749" i="1"/>
  <c r="O749" i="1"/>
  <c r="P749" i="1"/>
  <c r="Q749" i="1"/>
  <c r="J749" i="1"/>
  <c r="R749" i="1"/>
  <c r="K749" i="1"/>
  <c r="L749" i="1"/>
  <c r="M749" i="1"/>
  <c r="N749" i="1"/>
  <c r="B741" i="1"/>
  <c r="A741" i="1"/>
  <c r="O741" i="1"/>
  <c r="P741" i="1"/>
  <c r="Q741" i="1"/>
  <c r="J741" i="1"/>
  <c r="R741" i="1"/>
  <c r="K741" i="1"/>
  <c r="L741" i="1"/>
  <c r="M741" i="1"/>
  <c r="N741" i="1"/>
  <c r="A725" i="1"/>
  <c r="B725" i="1"/>
  <c r="N725" i="1"/>
  <c r="O725" i="1"/>
  <c r="P725" i="1"/>
  <c r="J725" i="1"/>
  <c r="R725" i="1"/>
  <c r="K725" i="1"/>
  <c r="L725" i="1"/>
  <c r="M725" i="1"/>
  <c r="Q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O701" i="1"/>
  <c r="P701" i="1"/>
  <c r="Q701" i="1"/>
  <c r="J701" i="1"/>
  <c r="R701" i="1"/>
  <c r="K701" i="1"/>
  <c r="L701" i="1"/>
  <c r="M701" i="1"/>
  <c r="A313" i="1"/>
  <c r="B313" i="1"/>
  <c r="M313" i="1"/>
  <c r="O313" i="1"/>
  <c r="P313" i="1"/>
  <c r="Q313" i="1"/>
  <c r="K313" i="1"/>
  <c r="L313" i="1"/>
  <c r="R313" i="1"/>
  <c r="J313" i="1"/>
  <c r="N313" i="1"/>
  <c r="A343" i="1"/>
  <c r="B343" i="1"/>
  <c r="J343" i="1"/>
  <c r="R343" i="1"/>
  <c r="L343" i="1"/>
  <c r="M343" i="1"/>
  <c r="N343" i="1"/>
  <c r="O343" i="1"/>
  <c r="P343" i="1"/>
  <c r="Q343" i="1"/>
  <c r="K343" i="1"/>
  <c r="A1034" i="1"/>
  <c r="B1034" i="1"/>
  <c r="K1034" i="1"/>
  <c r="L1034" i="1"/>
  <c r="M1034" i="1"/>
  <c r="N1034" i="1"/>
  <c r="O1034" i="1"/>
  <c r="P1034" i="1"/>
  <c r="Q1034" i="1"/>
  <c r="J1034" i="1"/>
  <c r="R1034" i="1"/>
  <c r="A143" i="1"/>
  <c r="B143" i="1"/>
  <c r="L143" i="1"/>
  <c r="M143" i="1"/>
  <c r="P143" i="1"/>
  <c r="Q143" i="1"/>
  <c r="R143" i="1"/>
  <c r="J143" i="1"/>
  <c r="K143" i="1"/>
  <c r="N143" i="1"/>
  <c r="O143" i="1"/>
  <c r="A225" i="1"/>
  <c r="B225" i="1"/>
  <c r="L225" i="1"/>
  <c r="M225" i="1"/>
  <c r="N225" i="1"/>
  <c r="O225" i="1"/>
  <c r="J225" i="1"/>
  <c r="R225" i="1"/>
  <c r="K225" i="1"/>
  <c r="P225" i="1"/>
  <c r="Q225" i="1"/>
  <c r="A431" i="1"/>
  <c r="B431" i="1"/>
  <c r="P431" i="1"/>
  <c r="K431" i="1"/>
  <c r="L431" i="1"/>
  <c r="O431" i="1"/>
  <c r="R431" i="1"/>
  <c r="J431" i="1"/>
  <c r="M431" i="1"/>
  <c r="N431" i="1"/>
  <c r="Q431" i="1"/>
  <c r="A984" i="1"/>
  <c r="B984" i="1"/>
  <c r="M984" i="1"/>
  <c r="N984" i="1"/>
  <c r="O984" i="1"/>
  <c r="P984" i="1"/>
  <c r="Q984" i="1"/>
  <c r="J984" i="1"/>
  <c r="R984" i="1"/>
  <c r="K984" i="1"/>
  <c r="L984" i="1"/>
  <c r="A976" i="1"/>
  <c r="B976" i="1"/>
  <c r="M976" i="1"/>
  <c r="N976" i="1"/>
  <c r="O976" i="1"/>
  <c r="P976" i="1"/>
  <c r="Q976" i="1"/>
  <c r="J976" i="1"/>
  <c r="R976" i="1"/>
  <c r="K976" i="1"/>
  <c r="L976" i="1"/>
  <c r="A1051" i="1"/>
  <c r="B1051" i="1"/>
  <c r="O1051" i="1"/>
  <c r="P1051" i="1"/>
  <c r="R1051" i="1"/>
  <c r="J1051" i="1"/>
  <c r="K1051" i="1"/>
  <c r="L1051" i="1"/>
  <c r="M1051" i="1"/>
  <c r="N1051" i="1"/>
  <c r="Q1051" i="1"/>
  <c r="A1063" i="1"/>
  <c r="B1063" i="1"/>
  <c r="Q1063" i="1"/>
  <c r="J1063" i="1"/>
  <c r="R1063" i="1"/>
  <c r="K1063" i="1"/>
  <c r="L1063" i="1"/>
  <c r="M1063" i="1"/>
  <c r="N1063" i="1"/>
  <c r="O1063" i="1"/>
  <c r="P1063" i="1"/>
  <c r="A1097" i="1"/>
  <c r="B1097" i="1"/>
  <c r="O1097" i="1"/>
  <c r="P1097" i="1"/>
  <c r="Q1097" i="1"/>
  <c r="J1097" i="1"/>
  <c r="R1097" i="1"/>
  <c r="K1097" i="1"/>
  <c r="L1097" i="1"/>
  <c r="M1097" i="1"/>
  <c r="N1097" i="1"/>
  <c r="B1102" i="1"/>
  <c r="A1102" i="1"/>
  <c r="J1102" i="1"/>
  <c r="R1102" i="1"/>
  <c r="K1102" i="1"/>
  <c r="L1102" i="1"/>
  <c r="M1102" i="1"/>
  <c r="N1102" i="1"/>
  <c r="O1102" i="1"/>
  <c r="P1102" i="1"/>
  <c r="Q1102" i="1"/>
  <c r="B1114" i="1"/>
  <c r="A1114" i="1"/>
  <c r="N1114" i="1"/>
  <c r="O1114" i="1"/>
  <c r="P1114" i="1"/>
  <c r="Q1114" i="1"/>
  <c r="J1114" i="1"/>
  <c r="R1114" i="1"/>
  <c r="K1114" i="1"/>
  <c r="L1114" i="1"/>
  <c r="M1114" i="1"/>
  <c r="A1140" i="1"/>
  <c r="B1140" i="1"/>
  <c r="L1140" i="1"/>
  <c r="M1140" i="1"/>
  <c r="N1140" i="1"/>
  <c r="O1140" i="1"/>
  <c r="P1140" i="1"/>
  <c r="Q1140" i="1"/>
  <c r="J1140" i="1"/>
  <c r="R1140" i="1"/>
  <c r="K1140"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68" i="1"/>
  <c r="B968" i="1"/>
  <c r="M968" i="1"/>
  <c r="N968" i="1"/>
  <c r="O968" i="1"/>
  <c r="P968" i="1"/>
  <c r="Q968" i="1"/>
  <c r="J968" i="1"/>
  <c r="R968" i="1"/>
  <c r="K968" i="1"/>
  <c r="L968"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82" i="1"/>
  <c r="B682" i="1"/>
  <c r="Q682" i="1"/>
  <c r="J682" i="1"/>
  <c r="R682" i="1"/>
  <c r="K682" i="1"/>
  <c r="L682" i="1"/>
  <c r="M682" i="1"/>
  <c r="N682" i="1"/>
  <c r="O682" i="1"/>
  <c r="P682"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38" i="1"/>
  <c r="B1038" i="1"/>
  <c r="O1038" i="1"/>
  <c r="P1038" i="1"/>
  <c r="Q1038" i="1"/>
  <c r="J1038" i="1"/>
  <c r="R1038" i="1"/>
  <c r="K1038" i="1"/>
  <c r="L1038" i="1"/>
  <c r="M1038" i="1"/>
  <c r="N1038" i="1"/>
  <c r="A949" i="1"/>
  <c r="B949" i="1"/>
  <c r="P949" i="1"/>
  <c r="Q949" i="1"/>
  <c r="J949" i="1"/>
  <c r="R949" i="1"/>
  <c r="K949" i="1"/>
  <c r="L949" i="1"/>
  <c r="M949" i="1"/>
  <c r="N949" i="1"/>
  <c r="O949" i="1"/>
  <c r="A104" i="1"/>
  <c r="B104" i="1"/>
  <c r="Q104" i="1"/>
  <c r="J104" i="1"/>
  <c r="R104" i="1"/>
  <c r="K104" i="1"/>
  <c r="L104" i="1"/>
  <c r="M104" i="1"/>
  <c r="N104" i="1"/>
  <c r="O104" i="1"/>
  <c r="P104" i="1"/>
  <c r="A112" i="1"/>
  <c r="B112" i="1"/>
  <c r="Q112" i="1"/>
  <c r="J112" i="1"/>
  <c r="R112" i="1"/>
  <c r="K112" i="1"/>
  <c r="L112" i="1"/>
  <c r="M112" i="1"/>
  <c r="N112" i="1"/>
  <c r="O112" i="1"/>
  <c r="P112" i="1"/>
  <c r="A756" i="1"/>
  <c r="B756" i="1"/>
  <c r="P756" i="1"/>
  <c r="Q756" i="1"/>
  <c r="J756" i="1"/>
  <c r="R756" i="1"/>
  <c r="K756" i="1"/>
  <c r="L756" i="1"/>
  <c r="M756" i="1"/>
  <c r="N756" i="1"/>
  <c r="O756" i="1"/>
  <c r="A748" i="1"/>
  <c r="B748" i="1"/>
  <c r="P748" i="1"/>
  <c r="Q748" i="1"/>
  <c r="J748" i="1"/>
  <c r="R748" i="1"/>
  <c r="K748" i="1"/>
  <c r="L748" i="1"/>
  <c r="M748" i="1"/>
  <c r="N748" i="1"/>
  <c r="O748" i="1"/>
  <c r="A740" i="1"/>
  <c r="B740" i="1"/>
  <c r="P740" i="1"/>
  <c r="Q740" i="1"/>
  <c r="J740" i="1"/>
  <c r="R740" i="1"/>
  <c r="K740" i="1"/>
  <c r="L740" i="1"/>
  <c r="M740" i="1"/>
  <c r="N740" i="1"/>
  <c r="O740" i="1"/>
  <c r="A732" i="1"/>
  <c r="B732" i="1"/>
  <c r="P732" i="1"/>
  <c r="Q732" i="1"/>
  <c r="J732" i="1"/>
  <c r="R732" i="1"/>
  <c r="K732" i="1"/>
  <c r="L732" i="1"/>
  <c r="M732" i="1"/>
  <c r="N732" i="1"/>
  <c r="O732" i="1"/>
  <c r="A724" i="1"/>
  <c r="B724" i="1"/>
  <c r="O724" i="1"/>
  <c r="P724" i="1"/>
  <c r="Q724" i="1"/>
  <c r="J724" i="1"/>
  <c r="R724" i="1"/>
  <c r="K724" i="1"/>
  <c r="L724" i="1"/>
  <c r="M724" i="1"/>
  <c r="N724" i="1"/>
  <c r="A716" i="1"/>
  <c r="B716" i="1"/>
  <c r="O716" i="1"/>
  <c r="P716" i="1"/>
  <c r="Q716" i="1"/>
  <c r="J716" i="1"/>
  <c r="R716" i="1"/>
  <c r="K716" i="1"/>
  <c r="L716" i="1"/>
  <c r="M716" i="1"/>
  <c r="N716" i="1"/>
  <c r="A708" i="1"/>
  <c r="B708" i="1"/>
  <c r="O708" i="1"/>
  <c r="P708" i="1"/>
  <c r="Q708" i="1"/>
  <c r="J708" i="1"/>
  <c r="R708" i="1"/>
  <c r="K708" i="1"/>
  <c r="L708" i="1"/>
  <c r="M708" i="1"/>
  <c r="N708" i="1"/>
  <c r="A700" i="1"/>
  <c r="B700" i="1"/>
  <c r="O700" i="1"/>
  <c r="P700" i="1"/>
  <c r="Q700" i="1"/>
  <c r="J700" i="1"/>
  <c r="R700" i="1"/>
  <c r="K700" i="1"/>
  <c r="L700" i="1"/>
  <c r="M700" i="1"/>
  <c r="N700" i="1"/>
  <c r="A692" i="1"/>
  <c r="B692" i="1"/>
  <c r="O692" i="1"/>
  <c r="P692" i="1"/>
  <c r="Q692" i="1"/>
  <c r="J692" i="1"/>
  <c r="R692" i="1"/>
  <c r="K692" i="1"/>
  <c r="L692" i="1"/>
  <c r="M692" i="1"/>
  <c r="N692"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1018" i="1"/>
  <c r="B1018" i="1"/>
  <c r="K1018" i="1"/>
  <c r="L1018" i="1"/>
  <c r="M1018" i="1"/>
  <c r="N1018" i="1"/>
  <c r="O1018" i="1"/>
  <c r="P1018" i="1"/>
  <c r="Q1018" i="1"/>
  <c r="J1018" i="1"/>
  <c r="R1018" i="1"/>
  <c r="A940" i="1"/>
  <c r="B940" i="1"/>
  <c r="P940" i="1"/>
  <c r="Q940" i="1"/>
  <c r="J940" i="1"/>
  <c r="R940" i="1"/>
  <c r="K940" i="1"/>
  <c r="L940" i="1"/>
  <c r="M940" i="1"/>
  <c r="N940" i="1"/>
  <c r="O940" i="1"/>
  <c r="A330" i="1"/>
  <c r="B330" i="1"/>
  <c r="N330" i="1"/>
  <c r="O330" i="1"/>
  <c r="J330" i="1"/>
  <c r="K330" i="1"/>
  <c r="L330" i="1"/>
  <c r="M330" i="1"/>
  <c r="P330" i="1"/>
  <c r="Q330" i="1"/>
  <c r="R330" i="1"/>
  <c r="A1092" i="1"/>
  <c r="B1092" i="1"/>
  <c r="L1092" i="1"/>
  <c r="M1092" i="1"/>
  <c r="N1092" i="1"/>
  <c r="O1092" i="1"/>
  <c r="P1092" i="1"/>
  <c r="Q1092" i="1"/>
  <c r="J1092" i="1"/>
  <c r="R1092" i="1"/>
  <c r="K1092" i="1"/>
  <c r="A213" i="1"/>
  <c r="B213" i="1"/>
  <c r="P213" i="1"/>
  <c r="Q213" i="1"/>
  <c r="J213" i="1"/>
  <c r="R213" i="1"/>
  <c r="K213" i="1"/>
  <c r="L213" i="1"/>
  <c r="M213" i="1"/>
  <c r="N213" i="1"/>
  <c r="O213" i="1"/>
  <c r="A221" i="1"/>
  <c r="B221" i="1"/>
  <c r="P221" i="1"/>
  <c r="Q221" i="1"/>
  <c r="J221" i="1"/>
  <c r="R221" i="1"/>
  <c r="K221" i="1"/>
  <c r="L221" i="1"/>
  <c r="M221" i="1"/>
  <c r="N221" i="1"/>
  <c r="O221" i="1"/>
  <c r="A1184" i="1"/>
  <c r="B1184" i="1"/>
  <c r="P1184" i="1"/>
  <c r="J1184" i="1"/>
  <c r="R1184" i="1"/>
  <c r="K1184" i="1"/>
  <c r="L1184" i="1"/>
  <c r="M1184" i="1"/>
  <c r="Q1184" i="1"/>
  <c r="N1184" i="1"/>
  <c r="O1184" i="1"/>
  <c r="B1174" i="1"/>
  <c r="A1174" i="1"/>
  <c r="J1174" i="1"/>
  <c r="R1174" i="1"/>
  <c r="L1174" i="1"/>
  <c r="M1174" i="1"/>
  <c r="K1174" i="1"/>
  <c r="N1174" i="1"/>
  <c r="O1174" i="1"/>
  <c r="P1174" i="1"/>
  <c r="Q1174" i="1"/>
  <c r="A1164" i="1"/>
  <c r="B1164" i="1"/>
  <c r="L1164" i="1"/>
  <c r="M1164" i="1"/>
  <c r="N1164" i="1"/>
  <c r="O1164" i="1"/>
  <c r="P1164" i="1"/>
  <c r="Q1164" i="1"/>
  <c r="J1164" i="1"/>
  <c r="R1164" i="1"/>
  <c r="K1164" i="1"/>
  <c r="B1154" i="1"/>
  <c r="A1154" i="1"/>
  <c r="N1154" i="1"/>
  <c r="P1154" i="1"/>
  <c r="Q1154" i="1"/>
  <c r="J1154" i="1"/>
  <c r="R1154" i="1"/>
  <c r="O1154" i="1"/>
  <c r="K1154" i="1"/>
  <c r="L1154" i="1"/>
  <c r="M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47" i="8"/>
  <c r="B703" i="15"/>
  <c r="F75" i="8"/>
  <c r="F146" i="8"/>
  <c r="F149"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131" i="8"/>
  <c r="F14" i="8"/>
  <c r="F130" i="8"/>
  <c r="F9" i="8"/>
  <c r="F119" i="8"/>
  <c r="F28" i="8"/>
  <c r="F36" i="8"/>
  <c r="F125" i="8"/>
  <c r="F33" i="8"/>
  <c r="F3" i="8"/>
  <c r="F124" i="8"/>
  <c r="F11" i="8"/>
  <c r="F22" i="8"/>
  <c r="F65" i="8"/>
  <c r="F123" i="8"/>
  <c r="F35" i="8"/>
  <c r="F10" i="8"/>
  <c r="F126" i="8"/>
  <c r="F34" i="8"/>
  <c r="F4" i="8"/>
  <c r="F127"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<sst xmlns="http://schemas.openxmlformats.org/spreadsheetml/2006/main" count="14727" uniqueCount="3546">
  <si>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</si>
  <si>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</si>
  <si>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</si>
  <si>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</si>
  <si>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</si>
  <si>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</si>
  <si>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</si>
  <si>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</si>
  <si>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</si>
  <si>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</si>
  <si>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</si>
  <si>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</si>
  <si>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</si>
  <si>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</si>
  <si>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</si>
  <si>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</si>
  <si>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</si>
  <si>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</si>
  <si>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</si>
  <si>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</si>
  <si>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</si>
  <si>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</si>
  <si>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</si>
  <si>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</si>
  <si>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</si>
  <si>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</si>
  <si>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</si>
  <si>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</si>
  <si>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</si>
  <si>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</si>
  <si>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</si>
  <si>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</si>
  <si>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</si>
  <si>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</si>
  <si>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</si>
  <si>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</si>
  <si>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</si>
  <si>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</si>
  <si>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</si>
  <si>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</si>
  <si>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</si>
  <si>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</si>
  <si>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</si>
  <si>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</si>
  <si>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</si>
  <si>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</si>
  <si>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</si>
  <si>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</si>
  <si>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</si>
  <si>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</si>
  <si>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</si>
  <si>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</si>
  <si>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</si>
  <si>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</si>
  <si>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</si>
  <si>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</si>
  <si>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</si>
  <si>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</si>
  <si>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</si>
  <si>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</si>
  <si>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</si>
  <si>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</si>
  <si>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</si>
  <si>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</si>
  <si>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</si>
  <si>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</si>
  <si>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</si>
  <si>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</si>
  <si>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</si>
  <si>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</si>
  <si>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</si>
  <si>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</si>
  <si>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</si>
  <si>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</si>
  <si>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</si>
  <si>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</si>
  <si>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</si>
  <si>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</si>
  <si>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</si>
  <si>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</si>
  <si>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</si>
  <si>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</si>
  <si>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</si>
  <si>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</si>
  <si>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</si>
  <si>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</si>
  <si>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</si>
  <si>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</si>
  <si>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</si>
  <si>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</si>
  <si>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</si>
  <si>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</si>
  <si>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</si>
  <si>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</si>
  <si>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</si>
  <si>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</si>
  <si>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</si>
  <si>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</si>
  <si>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</si>
  <si>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</si>
  <si>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</si>
  <si>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</si>
  <si>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</si>
  <si>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</si>
  <si>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</si>
  <si>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</si>
  <si>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</si>
  <si>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</si>
  <si>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</si>
  <si>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</si>
  <si>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</si>
  <si>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</si>
  <si>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</si>
  <si>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</si>
  <si>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</si>
  <si>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</si>
  <si>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</si>
  <si>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</si>
  <si>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</si>
  <si>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</si>
  <si>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</si>
  <si>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</si>
  <si>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</si>
  <si>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</si>
  <si>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</si>
  <si>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</si>
  <si>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</si>
  <si>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</si>
  <si>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</si>
  <si>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</si>
  <si>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</si>
  <si>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</si>
  <si>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</si>
  <si>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</si>
  <si>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</si>
  <si>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</si>
  <si>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</si>
  <si>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</si>
  <si>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</si>
  <si>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</si>
  <si>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</si>
  <si>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</si>
  <si>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</si>
  <si>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</si>
  <si>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</si>
  <si>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</si>
  <si>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</si>
  <si>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</si>
  <si>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</si>
  <si>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</si>
  <si>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</si>
  <si>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</si>
  <si>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</si>
  <si>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</si>
  <si>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</si>
  <si>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</si>
  <si>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</si>
  <si>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</si>
  <si>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</si>
  <si>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</si>
  <si>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</si>
  <si>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</si>
  <si>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</si>
  <si>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</si>
  <si>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</si>
  <si>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</si>
  <si>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</si>
  <si>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</si>
  <si>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</si>
  <si>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</si>
  <si>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</si>
  <si>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</si>
  <si>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</si>
  <si>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</si>
  <si>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</si>
  <si>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</si>
  <si>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</si>
  <si>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</si>
  <si>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</si>
  <si>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</si>
  <si>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</si>
  <si>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</si>
  <si>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</si>
  <si>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</si>
  <si>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</si>
  <si>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</si>
  <si>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</si>
  <si>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</si>
  <si>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</si>
  <si>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</si>
  <si>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</si>
  <si>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</si>
  <si>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</si>
  <si>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</si>
  <si>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</si>
  <si>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</si>
  <si>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</si>
  <si>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</si>
  <si>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</si>
  <si>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</si>
  <si>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</si>
  <si>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</si>
  <si>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</si>
  <si>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</si>
  <si>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</si>
  <si>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</si>
  <si>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</si>
  <si>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</si>
  <si>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</si>
  <si>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</si>
  <si>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</si>
  <si>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</si>
  <si>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</si>
  <si>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</si>
  <si>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</si>
  <si>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</si>
  <si>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</si>
  <si>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</si>
  <si>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</si>
  <si>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</si>
  <si>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</si>
  <si>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</si>
  <si>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</si>
  <si>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</si>
  <si>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</si>
  <si>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</si>
  <si>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</si>
  <si>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</si>
  <si>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</si>
  <si>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</si>
  <si>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</si>
  <si>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</si>
  <si>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</si>
  <si>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</si>
  <si>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</si>
  <si>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</si>
  <si>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</si>
  <si>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</si>
  <si>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</si>
  <si>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</si>
  <si>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</si>
  <si>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</si>
  <si>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</si>
  <si>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</si>
  <si>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</si>
  <si>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</si>
  <si>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</si>
  <si>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</si>
  <si>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</si>
  <si>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</si>
  <si>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</si>
  <si>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</si>
  <si>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</si>
  <si>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</si>
  <si>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</si>
  <si>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</si>
  <si>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</si>
  <si>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</si>
  <si>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</si>
  <si>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</si>
  <si>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</si>
  <si>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</si>
  <si>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</si>
  <si>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</si>
  <si>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</si>
  <si>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</si>
  <si>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</si>
  <si>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</si>
  <si>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</si>
  <si>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</si>
  <si>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</si>
  <si>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</si>
  <si>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</si>
  <si>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</si>
  <si>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</si>
  <si>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</si>
  <si>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</si>
  <si>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</si>
  <si>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</si>
  <si>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</si>
  <si>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</si>
  <si>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</si>
  <si>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</si>
  <si>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</si>
  <si>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</si>
  <si>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</si>
  <si>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</si>
  <si>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</si>
  <si>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</si>
  <si>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</si>
  <si>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</si>
  <si>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</si>
  <si>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</si>
  <si>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</si>
  <si>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</si>
  <si>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</si>
  <si>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</si>
  <si>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</si>
  <si>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</si>
  <si>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</si>
  <si>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</si>
  <si>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</si>
  <si>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</si>
  <si>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</si>
  <si>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</si>
  <si>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</si>
  <si>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</si>
  <si>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</si>
  <si>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</si>
  <si>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</si>
  <si>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</si>
  <si>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</si>
  <si>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</si>
  <si>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</si>
  <si>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</si>
  <si>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</si>
  <si>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</si>
  <si>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</si>
  <si>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</si>
  <si>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</si>
  <si>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</si>
  <si>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</si>
  <si>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</si>
  <si>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</si>
  <si>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</si>
  <si>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</si>
  <si>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</si>
  <si>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</si>
  <si>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</si>
  <si>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</si>
  <si>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</si>
  <si>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</si>
  <si>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</si>
  <si>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</si>
  <si>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</si>
  <si>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</si>
  <si>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</si>
  <si>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</si>
  <si>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</si>
  <si>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</si>
  <si>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</si>
  <si>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</si>
  <si>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</si>
  <si>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</si>
  <si>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</si>
  <si>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</si>
  <si>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</si>
  <si>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</si>
  <si>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</si>
  <si>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</si>
  <si>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</si>
  <si>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</si>
  <si>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</si>
  <si>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</si>
  <si>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</si>
  <si>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</si>
  <si>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</si>
  <si>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</si>
  <si>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</si>
  <si>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</si>
  <si>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</si>
  <si>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</si>
  <si>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</si>
  <si>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</si>
  <si>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</si>
  <si>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</si>
  <si>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</si>
  <si>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</si>
  <si>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</si>
  <si>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</si>
  <si>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</si>
  <si>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</si>
  <si>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</si>
  <si>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</si>
  <si>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</si>
  <si>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</si>
  <si>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</si>
  <si>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</si>
  <si>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</si>
  <si>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</si>
  <si>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</si>
  <si>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</si>
  <si>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</si>
  <si>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</si>
  <si>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</si>
  <si>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</si>
  <si>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</si>
  <si>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</si>
  <si>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</si>
  <si>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</si>
  <si>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</si>
  <si>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</si>
  <si>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</si>
  <si>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</si>
  <si>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</si>
  <si>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</si>
  <si>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</si>
  <si>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</si>
  <si>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</si>
  <si>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</si>
  <si>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</si>
  <si>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</si>
  <si>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</si>
  <si>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</si>
  <si>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</si>
  <si>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</si>
  <si>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</si>
  <si>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</si>
  <si>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</si>
  <si>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</si>
  <si>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</si>
  <si>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</si>
  <si>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</si>
  <si>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</si>
  <si>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</si>
  <si>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</si>
  <si>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</si>
  <si>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</si>
  <si>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</si>
  <si>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</si>
  <si>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</si>
  <si>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</si>
  <si>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</si>
  <si>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</si>
  <si>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</si>
  <si>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</si>
  <si>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</si>
  <si>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</si>
  <si>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</si>
  <si>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</si>
  <si>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</si>
  <si>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</si>
  <si>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</si>
  <si>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</si>
  <si>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</si>
  <si>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</si>
  <si>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</si>
  <si>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</si>
  <si>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</si>
  <si>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</si>
  <si>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</si>
  <si>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</si>
  <si>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</si>
  <si>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</si>
  <si>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</si>
  <si>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</si>
  <si>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</si>
  <si>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</si>
  <si>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</si>
  <si>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</si>
  <si>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</si>
  <si>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</si>
  <si>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</si>
  <si>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</si>
  <si>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</si>
  <si>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</si>
  <si>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</si>
  <si>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</si>
  <si>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</si>
  <si>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</si>
  <si>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</si>
  <si>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</si>
  <si>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</si>
  <si>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</si>
  <si>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</si>
  <si>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</si>
  <si>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</si>
  <si>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</si>
  <si>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</si>
  <si>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</si>
  <si>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</si>
  <si>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</si>
  <si>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</si>
  <si>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</si>
  <si>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</si>
  <si>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</si>
  <si>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</si>
  <si>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</si>
  <si>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</si>
  <si>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</si>
  <si>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</si>
  <si>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</si>
  <si>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</si>
  <si>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</si>
  <si>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</si>
  <si>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</si>
  <si>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</si>
  <si>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</si>
  <si>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</si>
  <si>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</si>
  <si>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</si>
  <si>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</si>
  <si>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</si>
  <si>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</si>
  <si>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</si>
  <si>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</si>
  <si>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</si>
  <si>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</si>
  <si>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</si>
  <si>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</si>
  <si>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</si>
  <si>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</si>
  <si>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</si>
  <si>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</si>
  <si>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</si>
  <si>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</si>
  <si>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</si>
  <si>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</si>
  <si>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</si>
  <si>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</si>
  <si>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</si>
  <si>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</si>
  <si>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</si>
  <si>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</si>
  <si>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</si>
  <si>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</si>
  <si>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</si>
  <si>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</si>
  <si>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</si>
  <si>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</si>
  <si>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</si>
  <si>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</si>
  <si>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</si>
  <si>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</si>
  <si>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</si>
  <si>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</si>
  <si>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</si>
  <si>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</si>
  <si>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</si>
  <si>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</si>
  <si>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</si>
  <si>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</si>
  <si>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</si>
  <si>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</si>
  <si>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</si>
  <si>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</si>
  <si>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</si>
  <si>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</si>
  <si>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</si>
  <si>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</si>
  <si>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</si>
  <si>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</si>
  <si>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</si>
  <si>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</si>
  <si>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</si>
  <si>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</si>
  <si>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</si>
  <si>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</si>
  <si>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</si>
  <si>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</si>
  <si>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</si>
  <si>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</si>
  <si>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</si>
  <si>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</si>
  <si>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</si>
  <si>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</si>
  <si>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</si>
  <si>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</si>
  <si>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</si>
  <si>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</si>
  <si>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</si>
  <si>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</si>
  <si>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</si>
  <si>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</si>
  <si>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</si>
  <si>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</si>
  <si>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</si>
  <si>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</si>
  <si>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</si>
  <si>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</si>
  <si>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</si>
  <si>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</si>
  <si>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</si>
  <si>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</si>
  <si>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</si>
  <si>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</si>
  <si>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</si>
  <si>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</si>
  <si>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</si>
  <si>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</si>
  <si>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</si>
  <si>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</si>
  <si>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</si>
  <si>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</si>
  <si>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</si>
  <si>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</si>
  <si>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</si>
  <si>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</si>
  <si>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</si>
  <si>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</si>
  <si>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</si>
  <si>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</si>
  <si>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</si>
  <si>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</si>
  <si>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</si>
  <si>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</si>
  <si>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</si>
  <si>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</si>
  <si>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</si>
  <si>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</si>
  <si>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</si>
  <si>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</si>
  <si>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</si>
  <si>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</si>
  <si>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</si>
  <si>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</si>
  <si>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</si>
  <si>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</si>
  <si>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</si>
  <si>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</si>
  <si>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</si>
  <si>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</si>
  <si>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</si>
  <si>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</si>
  <si>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</si>
  <si>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</si>
  <si>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</si>
  <si>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</si>
  <si>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</si>
  <si>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</si>
  <si>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</si>
  <si>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</si>
  <si>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</si>
  <si>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</si>
  <si>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</si>
  <si>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</si>
  <si>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</si>
  <si>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</si>
  <si>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</si>
  <si>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</si>
  <si>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</si>
  <si>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</si>
  <si>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</si>
  <si>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</si>
  <si>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</si>
  <si>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</si>
  <si>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</si>
  <si>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</si>
  <si>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</si>
  <si>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</si>
  <si>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</si>
  <si>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</si>
  <si>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</si>
  <si>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</si>
  <si>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</si>
  <si>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</si>
  <si>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</si>
  <si>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</si>
  <si>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</si>
  <si>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</si>
  <si>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</si>
  <si>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</si>
  <si>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</si>
  <si>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</si>
  <si>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</si>
  <si>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</si>
  <si>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</si>
  <si>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</si>
  <si>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</si>
  <si>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</si>
  <si>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</si>
  <si>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</si>
  <si>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</si>
  <si>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</si>
  <si>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</si>
  <si>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</si>
  <si>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</si>
  <si>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</si>
  <si>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</si>
  <si>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</si>
  <si>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</si>
  <si>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</si>
  <si>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</si>
  <si>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</si>
  <si>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</si>
  <si>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</si>
  <si>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</si>
  <si>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</si>
  <si>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</si>
  <si>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</si>
  <si>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</si>
  <si>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</si>
  <si>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</si>
  <si>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</si>
  <si>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</si>
  <si>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</si>
  <si>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</si>
  <si>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</si>
  <si>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</si>
  <si>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</si>
  <si>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</si>
  <si>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</si>
  <si>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</si>
  <si>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</si>
  <si>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</si>
  <si>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</si>
  <si>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</si>
  <si>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</si>
  <si>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</si>
  <si>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</si>
  <si>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</si>
  <si>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</si>
  <si>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</si>
  <si>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</si>
  <si>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</si>
  <si>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</si>
  <si>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</si>
  <si>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</si>
  <si>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</si>
  <si>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</si>
  <si>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</si>
  <si>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</si>
  <si>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</si>
  <si>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</si>
  <si>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</si>
  <si>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</si>
  <si>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</si>
  <si>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</si>
  <si>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</si>
  <si>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</si>
  <si>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</si>
  <si>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</si>
  <si>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</si>
  <si>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</si>
  <si>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</si>
  <si>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</si>
  <si>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</si>
  <si>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</si>
  <si>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</si>
  <si>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</si>
  <si>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</si>
  <si>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</si>
  <si>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</si>
  <si>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</si>
  <si>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</si>
  <si>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</si>
  <si>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</si>
  <si>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</si>
  <si>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</si>
  <si>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</si>
  <si>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</si>
  <si>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</si>
  <si>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</si>
  <si>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</si>
  <si>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</si>
  <si>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</si>
  <si>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</si>
  <si>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</si>
  <si>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</si>
  <si>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</si>
  <si>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</si>
  <si>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</si>
  <si>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</si>
  <si>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</si>
  <si>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</si>
  <si>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</si>
  <si>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</si>
  <si>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</si>
  <si>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</si>
  <si>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</si>
  <si>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</si>
  <si>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</si>
  <si>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</si>
  <si>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</si>
  <si>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</si>
  <si>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</si>
  <si>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</si>
  <si>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</si>
  <si>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</si>
  <si>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</si>
  <si>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</si>
  <si>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</si>
  <si>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</si>
  <si>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</si>
  <si>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</si>
  <si>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</si>
  <si>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</si>
  <si>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</si>
  <si>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</si>
  <si>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</si>
  <si>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</si>
  <si>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</si>
  <si>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</si>
  <si>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</si>
  <si>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</si>
  <si>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</si>
  <si>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</si>
  <si>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</si>
  <si>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</si>
  <si>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</si>
  <si>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</si>
  <si>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</si>
  <si>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</si>
  <si>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</si>
  <si>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</si>
  <si>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</si>
  <si>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</si>
  <si>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</si>
  <si>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</si>
  <si>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</si>
  <si>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</si>
  <si>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</si>
  <si>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</si>
  <si>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</si>
  <si>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</si>
  <si>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</si>
  <si>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</si>
  <si>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</si>
  <si>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</si>
  <si>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</si>
  <si>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</si>
  <si>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</si>
  <si>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</si>
  <si>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</si>
  <si>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</si>
  <si>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</si>
  <si>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</si>
  <si>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</si>
  <si>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</si>
  <si>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</si>
  <si>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</si>
  <si>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</si>
  <si>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</si>
  <si>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</si>
  <si>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</si>
  <si>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</si>
  <si>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</si>
  <si>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</si>
  <si>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</si>
  <si>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</si>
  <si>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</si>
  <si>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</si>
  <si>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</si>
  <si>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</si>
  <si>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</si>
  <si>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</si>
  <si>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</si>
  <si>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</si>
  <si>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</si>
  <si>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</si>
  <si>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</si>
  <si>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</si>
  <si>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</si>
  <si>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</si>
  <si>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</si>
  <si>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</si>
  <si>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</si>
  <si>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</si>
  <si>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</si>
  <si>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</si>
  <si>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</si>
  <si>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</si>
  <si>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</si>
  <si>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</si>
  <si>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</si>
  <si>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</si>
  <si>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</si>
  <si>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</si>
  <si>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</si>
  <si>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</si>
  <si>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</si>
  <si>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</si>
  <si>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</si>
  <si>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</si>
  <si>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</si>
  <si>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</si>
  <si>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</si>
  <si>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</si>
  <si>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</si>
  <si>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</si>
  <si>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</si>
  <si>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</si>
  <si>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</si>
  <si>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</si>
  <si>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</si>
  <si>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</si>
  <si>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</si>
  <si>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</si>
  <si>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</si>
  <si>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</si>
  <si>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</si>
  <si>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</si>
  <si>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</si>
  <si>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</si>
  <si>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</si>
  <si>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</si>
  <si>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</si>
  <si>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</si>
  <si>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</si>
  <si>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</si>
  <si>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</si>
  <si>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</si>
  <si>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</si>
  <si>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</si>
  <si>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</si>
  <si>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</si>
  <si>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</si>
  <si>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</si>
  <si>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</si>
  <si>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</si>
  <si>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</si>
  <si>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</si>
  <si>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</si>
  <si>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</si>
  <si>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</si>
  <si>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</si>
  <si>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</si>
  <si>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</si>
  <si>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</si>
  <si>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</si>
  <si>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</si>
  <si>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</si>
  <si>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</si>
  <si>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</si>
  <si>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</si>
  <si>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</si>
  <si>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</si>
  <si>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</si>
  <si>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</si>
  <si>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</si>
  <si>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</si>
  <si>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</si>
  <si>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</si>
  <si>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</si>
  <si>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</si>
  <si>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</si>
  <si>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</si>
  <si>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</si>
  <si>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</si>
  <si>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</si>
  <si>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</si>
  <si>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</si>
  <si>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</si>
  <si>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</si>
  <si>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</si>
  <si>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</si>
  <si>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</si>
  <si>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</si>
  <si>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</si>
  <si>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</si>
  <si>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</si>
  <si>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</si>
  <si>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</si>
  <si>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</si>
  <si>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</si>
  <si>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</si>
  <si>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</si>
  <si>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</si>
  <si>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</si>
  <si>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</si>
  <si>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</si>
  <si>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</si>
  <si>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</si>
  <si>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</si>
  <si>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</si>
  <si>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</si>
  <si>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</si>
  <si>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</si>
  <si>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</si>
  <si>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</si>
  <si>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</si>
  <si>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</si>
  <si>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</si>
  <si>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</si>
  <si>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</si>
  <si>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</si>
  <si>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</si>
  <si>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</si>
  <si>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</si>
  <si>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</si>
  <si>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</si>
  <si>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</si>
  <si>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</si>
  <si>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</si>
  <si>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</si>
  <si>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</si>
  <si>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</si>
  <si>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</si>
  <si>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</si>
  <si>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</si>
  <si>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</si>
  <si>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</si>
  <si>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</si>
  <si>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</si>
  <si>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</si>
  <si>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</si>
  <si>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</si>
  <si>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</si>
  <si>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</si>
  <si>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</si>
  <si>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</si>
  <si>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</si>
  <si>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</si>
  <si>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</si>
  <si>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</si>
  <si>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</si>
  <si>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</si>
  <si>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</si>
  <si>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</si>
  <si>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</si>
  <si>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</si>
  <si>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</si>
  <si>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</si>
  <si>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</si>
  <si>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</si>
  <si>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</si>
  <si>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</si>
  <si>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</si>
  <si>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</si>
  <si>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</si>
  <si>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</si>
  <si>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</si>
  <si>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</si>
  <si>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</si>
  <si>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</si>
  <si>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</si>
  <si>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</si>
  <si>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</si>
  <si>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</si>
  <si>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</si>
  <si>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</si>
  <si>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</si>
  <si>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</si>
  <si>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</si>
  <si>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</si>
  <si>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</si>
  <si>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</si>
  <si>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</si>
  <si>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</si>
  <si>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</si>
  <si>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</si>
  <si>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</si>
  <si>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</si>
  <si>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</si>
  <si>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</si>
  <si>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</si>
  <si>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</si>
  <si>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</si>
  <si>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</si>
  <si>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</si>
  <si>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</si>
  <si>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</si>
  <si>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</si>
  <si>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</si>
  <si>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</si>
  <si>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</si>
  <si>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</si>
  <si>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</si>
  <si>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</si>
  <si>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</si>
  <si>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</si>
  <si>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</si>
  <si>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</si>
  <si>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</si>
  <si>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</si>
  <si>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</si>
  <si>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</si>
  <si>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</si>
  <si>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</si>
  <si>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</si>
  <si>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</si>
  <si>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</si>
  <si>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</si>
  <si>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</si>
  <si>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</si>
  <si>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</si>
  <si>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</si>
  <si>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</si>
  <si>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</si>
  <si>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</si>
  <si>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</si>
  <si>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</si>
  <si>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</si>
  <si>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</si>
  <si>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</si>
  <si>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</si>
  <si>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</si>
  <si>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</si>
  <si>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</si>
  <si>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</si>
  <si>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</si>
  <si>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</si>
  <si>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</si>
  <si>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</si>
  <si>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</si>
  <si>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</si>
  <si>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</si>
  <si>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</si>
  <si>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</si>
  <si>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</si>
  <si>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</si>
  <si>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</si>
  <si>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</si>
  <si>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</si>
  <si>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</si>
  <si>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</si>
  <si>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</si>
  <si>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</si>
  <si>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</si>
  <si>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</si>
  <si>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</si>
  <si>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</si>
  <si>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</si>
  <si>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</si>
  <si>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</si>
  <si>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</si>
  <si>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</si>
  <si>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</si>
  <si>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</si>
  <si>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</si>
  <si>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</si>
  <si>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</si>
  <si>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</si>
  <si>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</si>
  <si>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</si>
  <si>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</si>
  <si>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</si>
  <si>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</si>
  <si>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</si>
  <si>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</si>
  <si>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</si>
  <si>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</si>
  <si>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</si>
  <si>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</si>
  <si>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</si>
  <si>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</si>
  <si>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</si>
  <si>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</si>
  <si>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</si>
  <si>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</si>
  <si>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</si>
  <si>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</si>
  <si>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</si>
  <si>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</si>
  <si>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</si>
  <si>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</si>
  <si>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</si>
  <si>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</si>
  <si>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</si>
  <si>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</si>
  <si>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</si>
  <si>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</si>
  <si>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</si>
  <si>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</si>
  <si>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</si>
  <si>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</si>
  <si>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</si>
  <si>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</si>
  <si>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</si>
  <si>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</si>
  <si>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</si>
  <si>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</si>
  <si>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</si>
  <si>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</si>
  <si>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</si>
  <si>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</si>
  <si>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</si>
  <si>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</si>
  <si>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</si>
  <si>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</si>
  <si>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</si>
  <si>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</si>
  <si>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</si>
  <si>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</si>
  <si>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</si>
  <si>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</si>
  <si>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</si>
  <si>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</si>
  <si>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</si>
  <si>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</si>
  <si>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</si>
  <si>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</si>
  <si>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</si>
  <si>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</si>
  <si>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</si>
  <si>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</si>
  <si>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</si>
  <si>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</si>
  <si>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</si>
  <si>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</si>
  <si>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</si>
  <si>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</si>
  <si>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</si>
  <si>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</si>
  <si>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</si>
  <si>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</si>
  <si>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</si>
  <si>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</si>
  <si>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</si>
  <si>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</si>
  <si>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</si>
  <si>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</si>
  <si>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</si>
  <si>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</si>
  <si>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</si>
  <si>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</si>
  <si>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</si>
  <si>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</si>
  <si>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</si>
  <si>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</si>
  <si>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</si>
  <si>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</si>
  <si>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</si>
  <si>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</si>
  <si>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</si>
  <si>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</si>
  <si>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</si>
  <si>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</si>
  <si>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</si>
  <si>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</si>
  <si>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</si>
  <si>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</si>
  <si>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</si>
  <si>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</si>
  <si>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</si>
  <si>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</si>
  <si>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</si>
  <si>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</si>
  <si>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</si>
  <si>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</si>
  <si>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</si>
  <si>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</si>
  <si>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</si>
  <si>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</si>
  <si>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</si>
  <si>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</si>
  <si>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</si>
  <si>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</si>
  <si>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</si>
  <si>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</si>
  <si>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</si>
  <si>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</si>
  <si>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</si>
  <si>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</si>
  <si>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</si>
  <si>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</si>
  <si>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</si>
  <si>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</si>
  <si>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</si>
  <si>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</si>
  <si>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</si>
  <si>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</si>
  <si>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</si>
  <si>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</si>
  <si>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</si>
  <si>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</si>
  <si>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</si>
  <si>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</si>
  <si>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</si>
  <si>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</si>
  <si>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</si>
  <si>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</si>
  <si>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</si>
  <si>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</si>
  <si>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</si>
  <si>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</si>
  <si>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</si>
  <si>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</si>
  <si>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</si>
  <si>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</si>
  <si>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</si>
  <si>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</si>
  <si>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</si>
  <si>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</si>
  <si>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</si>
  <si>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</si>
  <si>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</si>
  <si>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</si>
  <si>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</si>
  <si>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</si>
  <si>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</si>
  <si>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</si>
  <si>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</si>
  <si>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</si>
  <si>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</si>
  <si>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</si>
  <si>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</si>
  <si>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</si>
  <si>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</si>
  <si>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</si>
  <si>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</si>
  <si>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</si>
  <si>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</si>
  <si>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</si>
  <si>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</si>
  <si>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</si>
  <si>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</si>
  <si>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</si>
  <si>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</si>
  <si>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</si>
  <si>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</si>
  <si>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</si>
  <si>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</si>
  <si>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</si>
  <si>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</si>
  <si>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</si>
  <si>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</si>
  <si>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</si>
  <si>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</si>
  <si>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</si>
  <si>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</si>
  <si>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</si>
  <si>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</si>
  <si>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</si>
  <si>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</si>
  <si>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</si>
  <si>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</si>
  <si>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</si>
  <si>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</si>
  <si>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</si>
  <si>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</si>
  <si>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</si>
  <si>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</si>
  <si>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</si>
  <si>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</si>
  <si>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</si>
  <si>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</si>
  <si>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</si>
  <si>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</si>
  <si>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</si>
  <si>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</si>
  <si>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</si>
  <si>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</si>
  <si>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</si>
  <si>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</si>
  <si>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</si>
  <si>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</si>
  <si>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</si>
  <si>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</si>
  <si>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</si>
  <si>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</si>
  <si>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</si>
  <si>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</si>
  <si>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</si>
  <si>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</si>
  <si>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</si>
  <si>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</si>
  <si>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</si>
  <si>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</si>
  <si>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</si>
  <si>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</si>
  <si>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</si>
  <si>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</si>
  <si>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</si>
  <si>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</si>
  <si>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</si>
  <si>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</si>
  <si>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</si>
  <si>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</si>
  <si>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</si>
  <si>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</si>
  <si>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</si>
  <si>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</si>
  <si>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</si>
  <si>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</si>
  <si>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</si>
  <si>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</si>
  <si>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</si>
  <si>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</si>
  <si>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</si>
  <si>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</si>
  <si>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</si>
  <si>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</si>
  <si>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</si>
  <si>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</si>
  <si>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</si>
  <si>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</si>
  <si>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</si>
  <si>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</si>
  <si>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</si>
  <si>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</si>
  <si>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</si>
  <si>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</si>
  <si>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</si>
  <si>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</si>
  <si>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</si>
  <si>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</si>
  <si>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</si>
  <si>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</si>
  <si>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</si>
  <si>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</si>
  <si>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</si>
  <si>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</si>
  <si>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</si>
  <si>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</si>
  <si>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</si>
  <si>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</si>
  <si>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</si>
  <si>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</si>
  <si>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</si>
  <si>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</si>
  <si>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</si>
  <si>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</si>
  <si>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</si>
  <si>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</si>
  <si>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</si>
  <si>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</si>
  <si>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</si>
  <si>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</si>
  <si>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</si>
  <si>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</si>
  <si>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</si>
  <si>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</si>
  <si>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</si>
  <si>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</si>
  <si>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</si>
  <si>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</si>
  <si>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</si>
  <si>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</si>
  <si>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</si>
  <si>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</si>
  <si>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</si>
  <si>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</si>
  <si>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</si>
  <si>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</si>
  <si>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</si>
  <si>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</si>
  <si>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</si>
  <si>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</si>
  <si>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</si>
  <si>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</si>
  <si>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</si>
  <si>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</si>
  <si>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</si>
  <si>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</si>
  <si>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</si>
  <si>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</si>
  <si>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</si>
  <si>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</si>
  <si>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</si>
  <si>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</si>
  <si>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</si>
  <si>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</si>
  <si>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</si>
  <si>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</si>
  <si>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</si>
  <si>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</si>
  <si>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</si>
  <si>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</si>
  <si>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</si>
  <si>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</si>
  <si>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</si>
  <si>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</si>
  <si>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</si>
  <si>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</si>
  <si>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</si>
  <si>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</si>
  <si>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</si>
  <si>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</si>
  <si>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</si>
  <si>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</si>
  <si>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</si>
  <si>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</si>
  <si>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</si>
  <si>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</si>
  <si>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</si>
  <si>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</si>
  <si>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</si>
  <si>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</si>
  <si>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</si>
  <si>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</si>
  <si>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</si>
  <si>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</si>
  <si>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</si>
  <si>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</si>
  <si>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</si>
  <si>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</si>
  <si>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</si>
  <si>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</si>
  <si>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</si>
  <si>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</si>
  <si>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</si>
  <si>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</si>
  <si>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</si>
  <si>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</si>
  <si>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</si>
  <si>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</si>
  <si>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</si>
  <si>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</si>
  <si>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</si>
  <si>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</si>
  <si>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</si>
  <si>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</si>
  <si>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</si>
  <si>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</si>
  <si>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</si>
  <si>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</si>
  <si>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</si>
  <si>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</si>
  <si>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</si>
  <si>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</si>
  <si>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</si>
  <si>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</si>
  <si>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</si>
  <si>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</si>
  <si>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</si>
  <si>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</si>
  <si>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</si>
  <si>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</si>
  <si>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</si>
  <si>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</si>
  <si>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</si>
  <si>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</si>
  <si>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</si>
  <si>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</si>
  <si>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</si>
  <si>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</si>
  <si>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</si>
  <si>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</si>
  <si>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</si>
  <si>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</si>
  <si>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</si>
  <si>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</si>
  <si>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</si>
  <si>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</si>
  <si>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</si>
  <si>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</si>
  <si>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</si>
  <si>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</si>
  <si>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</si>
  <si>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</si>
  <si>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</si>
  <si>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</si>
  <si>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</si>
  <si>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</si>
  <si>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</si>
  <si>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</si>
  <si>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</si>
  <si>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</si>
  <si>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</si>
  <si>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</si>
  <si>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</si>
  <si>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</si>
  <si>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</si>
  <si>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</si>
  <si>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</si>
  <si>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</si>
  <si>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</si>
  <si>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</si>
  <si>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</si>
  <si>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</si>
  <si>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</si>
  <si>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</si>
  <si>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</si>
  <si>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</si>
  <si>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</si>
  <si>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</si>
  <si>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</si>
  <si>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</si>
  <si>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</si>
  <si>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</si>
  <si>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</si>
  <si>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</si>
  <si>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</si>
  <si>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</si>
  <si>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</si>
  <si>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</si>
  <si>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</si>
  <si>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</si>
  <si>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</si>
  <si>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</si>
  <si>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</si>
  <si>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</si>
  <si>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</si>
  <si>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</si>
  <si>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</si>
  <si>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</si>
  <si>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</si>
  <si>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</si>
  <si>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</si>
  <si>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</si>
  <si>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</si>
  <si>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</si>
  <si>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</si>
  <si>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</si>
  <si>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</si>
  <si>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</si>
  <si>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</si>
  <si>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</si>
  <si>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</si>
  <si>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</si>
  <si>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</si>
  <si>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</si>
  <si>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</si>
  <si>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</si>
  <si>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</si>
  <si>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</si>
  <si>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</si>
  <si>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</si>
  <si>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</si>
  <si>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</si>
  <si>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</si>
  <si>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</si>
  <si>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</si>
  <si>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</si>
  <si>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</si>
  <si>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</si>
  <si>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</si>
  <si>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</si>
  <si>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</si>
  <si>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</si>
  <si>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</si>
  <si>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</si>
  <si>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</si>
  <si>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</si>
  <si>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</si>
  <si>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</si>
  <si>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</si>
  <si>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</si>
  <si>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</si>
  <si>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</si>
  <si>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</si>
  <si>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</si>
  <si>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</si>
  <si>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</si>
  <si>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</si>
  <si>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</si>
  <si>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</si>
  <si>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</si>
  <si>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</si>
  <si>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</si>
  <si>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</si>
  <si>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</si>
  <si>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</si>
  <si>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</si>
  <si>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</si>
  <si>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</si>
  <si>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</si>
  <si>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</si>
  <si>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</si>
  <si>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</si>
  <si>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</si>
  <si>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</si>
  <si>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</si>
  <si>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</si>
  <si>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</si>
  <si>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</si>
  <si>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</si>
  <si>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</si>
  <si>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</si>
  <si>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</si>
  <si>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</si>
  <si>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</si>
  <si>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</si>
  <si>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</si>
  <si>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</si>
  <si>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</si>
  <si>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</si>
  <si>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</si>
  <si>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</si>
  <si>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</si>
  <si>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</si>
  <si>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</si>
  <si>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</si>
  <si>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</si>
  <si>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</si>
  <si>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</si>
  <si>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</si>
  <si>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</si>
  <si>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</si>
  <si>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</si>
  <si>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</si>
  <si>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</si>
  <si>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</si>
  <si>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</si>
  <si>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</si>
  <si>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</si>
  <si>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</si>
  <si>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</si>
  <si>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</si>
  <si>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</si>
  <si>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</si>
  <si>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</si>
  <si>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</si>
  <si>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</si>
  <si>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</si>
  <si>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</si>
  <si>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</si>
  <si>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</si>
  <si>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</si>
  <si>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</si>
  <si>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</si>
  <si>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</si>
  <si>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</si>
  <si>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</si>
  <si>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</si>
  <si>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</si>
  <si>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</si>
  <si>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</si>
  <si>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</si>
  <si>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</si>
  <si>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</si>
  <si>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</si>
  <si>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</si>
  <si>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</si>
  <si>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</si>
  <si>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</si>
  <si>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</si>
  <si>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</si>
  <si>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</si>
  <si>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</si>
  <si>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</si>
  <si>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</si>
  <si>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</si>
  <si>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</si>
  <si>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</si>
  <si>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</si>
  <si>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</si>
  <si>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</si>
  <si>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</si>
  <si>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</si>
  <si>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</si>
  <si>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</si>
  <si>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</si>
  <si>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</si>
  <si>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</si>
  <si>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</si>
  <si>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</si>
  <si>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</si>
  <si>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</si>
  <si>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</si>
  <si>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</si>
  <si>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</si>
  <si>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</si>
  <si>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</si>
  <si>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</si>
  <si>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</si>
  <si>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</si>
  <si>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</si>
  <si>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</si>
  <si>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</si>
  <si>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</si>
  <si>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</si>
  <si>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</si>
  <si>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</si>
  <si>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</si>
  <si>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</si>
  <si>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</si>
  <si>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</si>
  <si>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</si>
  <si>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</si>
  <si>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</si>
  <si>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</si>
  <si>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</si>
  <si>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</si>
  <si>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</si>
  <si>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</si>
  <si>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</si>
  <si>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</si>
  <si>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</si>
  <si>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</si>
  <si>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</si>
  <si>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</si>
  <si>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</si>
  <si>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</si>
  <si>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</si>
  <si>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</si>
  <si>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</si>
  <si>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</si>
  <si>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</si>
  <si>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</si>
  <si>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</si>
  <si>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</si>
  <si>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</si>
  <si>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</si>
  <si>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</si>
  <si>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</si>
  <si>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</si>
  <si>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</si>
  <si>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</si>
  <si>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</si>
  <si>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</si>
  <si>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</si>
  <si>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</si>
  <si>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</si>
  <si>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</si>
  <si>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</si>
  <si>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</si>
  <si>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</si>
  <si>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</si>
  <si>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</si>
  <si>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</si>
  <si>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</si>
  <si>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</si>
  <si>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</si>
  <si>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</si>
  <si>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</si>
  <si>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</si>
  <si>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</si>
  <si>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</si>
  <si>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</si>
  <si>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</si>
  <si>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</si>
  <si>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</si>
  <si>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</si>
  <si>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</si>
  <si>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</si>
  <si>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</si>
  <si>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</si>
  <si>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</si>
  <si>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</si>
  <si>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</si>
  <si>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</si>
  <si>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</si>
  <si>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</si>
  <si>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</si>
  <si>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</si>
  <si>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</si>
  <si>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</si>
  <si>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</si>
  <si>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</si>
  <si>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</si>
  <si>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</si>
  <si>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</si>
  <si>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</si>
  <si>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</si>
  <si>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</si>
  <si>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</si>
  <si>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</si>
  <si>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</si>
  <si>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</si>
  <si>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</si>
  <si>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</si>
  <si>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</si>
  <si>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</si>
  <si>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</si>
  <si>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</si>
  <si>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</si>
  <si>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</si>
  <si>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</si>
  <si>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</si>
  <si>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</si>
  <si>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</si>
  <si>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</si>
  <si>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</si>
  <si>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</si>
  <si>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</si>
  <si>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</si>
  <si>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</si>
  <si>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</si>
  <si>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</si>
  <si>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</si>
  <si>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</si>
  <si>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</si>
  <si>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</si>
  <si>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</si>
  <si>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</si>
  <si>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</si>
  <si>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</si>
  <si>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</si>
  <si>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</si>
  <si>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</si>
  <si>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</si>
  <si>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</si>
  <si>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</si>
  <si>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</si>
  <si>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</si>
  <si>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</si>
  <si>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</si>
  <si>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</si>
  <si>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</si>
  <si>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</si>
  <si>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</si>
  <si>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</si>
  <si>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</si>
  <si>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</si>
  <si>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</si>
  <si>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</si>
  <si>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</si>
  <si>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</si>
  <si>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</si>
  <si>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</si>
  <si>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</si>
  <si>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</si>
  <si>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</si>
  <si>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</si>
  <si>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</si>
  <si>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</si>
  <si>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</si>
  <si>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</si>
  <si>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</si>
  <si>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</si>
  <si>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</si>
  <si>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</si>
  <si>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</si>
  <si>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</si>
  <si>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</si>
  <si>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</si>
  <si>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</si>
  <si>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</si>
  <si>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</si>
  <si>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</si>
  <si>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</si>
  <si>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</si>
  <si>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</si>
  <si>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</si>
  <si>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</si>
  <si>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</si>
  <si>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</si>
  <si>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</si>
  <si>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</si>
  <si>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</si>
  <si>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</si>
  <si>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</si>
  <si>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</si>
  <si>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</si>
  <si>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</si>
  <si>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</si>
  <si>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</si>
  <si>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</si>
  <si>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</si>
  <si>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</si>
  <si>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</si>
  <si>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</si>
  <si>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</si>
  <si>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</si>
  <si>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</si>
  <si>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</si>
  <si>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</si>
  <si>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</si>
  <si>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</si>
  <si>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</si>
  <si>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</si>
  <si>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</si>
  <si>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</si>
  <si>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</si>
  <si>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</si>
  <si>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</si>
  <si>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</si>
  <si>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</si>
  <si>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</si>
  <si>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</si>
  <si>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</si>
  <si>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</si>
  <si>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</si>
  <si>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</si>
  <si>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</si>
  <si>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</si>
  <si>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</si>
  <si>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</si>
  <si>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</si>
  <si>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</si>
  <si>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</si>
  <si>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</si>
  <si>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</si>
  <si>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</si>
  <si>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</si>
  <si>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</si>
  <si>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</si>
  <si>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</si>
  <si>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</si>
  <si>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</si>
  <si>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</si>
  <si>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</si>
  <si>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</si>
  <si>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</si>
  <si>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</si>
  <si>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</si>
  <si>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</si>
  <si>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</si>
  <si>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</si>
  <si>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</si>
  <si>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</si>
  <si>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</si>
  <si>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</si>
  <si>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</si>
  <si>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</si>
  <si>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</si>
  <si>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</si>
  <si>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</si>
  <si>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</si>
  <si>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</si>
  <si>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</si>
  <si>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</si>
  <si>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</si>
  <si>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</si>
  <si>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</si>
  <si>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</si>
  <si>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</si>
  <si>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</si>
  <si>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</si>
  <si>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</si>
  <si>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</si>
  <si>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</si>
  <si>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</si>
  <si>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</si>
  <si>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</si>
  <si>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</si>
  <si>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</si>
  <si>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</si>
  <si>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</si>
  <si>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</si>
  <si>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</si>
  <si>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</si>
  <si>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</si>
  <si>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</si>
  <si>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</si>
  <si>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</si>
  <si>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</si>
  <si>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</si>
  <si>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</si>
  <si>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</si>
  <si>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</si>
  <si>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</si>
  <si>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</si>
  <si>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</si>
  <si>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</si>
  <si>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</si>
  <si>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</si>
  <si>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</si>
  <si>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</si>
  <si>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</si>
  <si>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</si>
  <si>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</si>
  <si>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</si>
  <si>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</si>
  <si>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</si>
  <si>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</si>
  <si>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</si>
  <si>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</si>
  <si>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</si>
  <si>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</si>
  <si>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</si>
  <si>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</si>
  <si>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</si>
  <si>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</si>
  <si>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</si>
  <si>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</si>
  <si>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</si>
  <si>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</si>
  <si>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</si>
  <si>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</si>
  <si>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</si>
  <si>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</si>
  <si>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</si>
  <si>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</si>
  <si>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</si>
  <si>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</si>
  <si>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</si>
  <si>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</si>
  <si>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</si>
  <si>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</si>
  <si>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</si>
  <si>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</si>
  <si>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</si>
  <si>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</si>
  <si>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</si>
  <si>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</si>
  <si>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</si>
  <si>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</si>
  <si>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</si>
  <si>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</si>
  <si>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</si>
  <si>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</si>
  <si>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</si>
  <si>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</si>
  <si>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</si>
  <si>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</si>
  <si>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</si>
  <si>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</si>
  <si>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</si>
  <si>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</si>
  <si>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</si>
  <si>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</si>
  <si>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</si>
  <si>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</si>
  <si>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</si>
  <si>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</si>
  <si>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</si>
  <si>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</si>
  <si>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</si>
  <si>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</si>
  <si>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</si>
  <si>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</si>
  <si>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</si>
  <si>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</si>
  <si>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</si>
  <si>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</si>
  <si>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</si>
  <si>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</si>
  <si>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</si>
  <si>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</si>
  <si>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</si>
  <si>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</si>
  <si>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</si>
  <si>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</si>
  <si>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</si>
  <si>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</si>
  <si>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</si>
  <si>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</si>
  <si>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</si>
  <si>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</si>
  <si>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</si>
  <si>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</si>
  <si>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</si>
  <si>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</si>
  <si>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</si>
  <si>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</si>
  <si>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</si>
  <si>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</si>
  <si>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</si>
  <si>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</si>
  <si>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</si>
  <si>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</si>
  <si>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</si>
  <si>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</si>
  <si>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</si>
  <si>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</si>
  <si>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</si>
  <si>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</si>
  <si>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</si>
  <si>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</si>
  <si>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</si>
  <si>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</si>
  <si>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</si>
  <si>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</si>
  <si>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</si>
  <si>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</si>
  <si>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</si>
  <si>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</si>
  <si>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</si>
  <si>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</si>
  <si>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</si>
  <si>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</si>
  <si>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</si>
  <si>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</si>
  <si>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</si>
  <si>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</si>
  <si>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</si>
  <si>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</si>
  <si>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</si>
  <si>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</si>
  <si>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</si>
  <si>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</si>
  <si>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</si>
  <si>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</si>
  <si>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</si>
  <si>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</si>
  <si>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</si>
  <si>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</si>
  <si>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</si>
  <si>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</si>
  <si>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</si>
  <si>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</si>
  <si>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</si>
  <si>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</si>
  <si>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</si>
  <si>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</si>
  <si>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</si>
  <si>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</si>
  <si>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</si>
  <si>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</si>
  <si>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</si>
  <si>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</si>
  <si>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</si>
  <si>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</si>
  <si>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</si>
  <si>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</si>
  <si>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</si>
  <si>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</si>
  <si>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</si>
  <si>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</si>
  <si>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</si>
  <si>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</si>
  <si>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</si>
  <si>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</si>
  <si>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</si>
  <si>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</si>
  <si>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</si>
  <si>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</si>
  <si>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</si>
  <si>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</si>
  <si>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</si>
  <si>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</si>
  <si>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</si>
  <si>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</si>
  <si>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</si>
  <si>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</si>
  <si>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</si>
  <si>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</si>
  <si>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</si>
  <si>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</si>
  <si>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</si>
  <si>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</si>
  <si>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</si>
  <si>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</si>
  <si>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</si>
  <si>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</si>
  <si>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</si>
  <si>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</si>
  <si>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</si>
  <si>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</si>
  <si>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</si>
  <si>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</si>
  <si>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</si>
  <si>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</si>
  <si>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</si>
  <si>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</si>
  <si>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</si>
  <si>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</si>
  <si>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</si>
  <si>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</si>
  <si>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</si>
  <si>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</si>
  <si>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</si>
  <si>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</si>
  <si>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</si>
  <si>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</si>
  <si>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</si>
  <si>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</si>
  <si>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</si>
  <si>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</si>
  <si>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</si>
  <si>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</si>
  <si>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</si>
  <si>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</si>
  <si>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</si>
  <si>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</si>
  <si>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</si>
  <si>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</si>
  <si>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</si>
  <si>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</si>
  <si>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</si>
  <si>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</si>
  <si>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</si>
  <si>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</si>
  <si>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</si>
  <si>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</si>
  <si>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</si>
  <si>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</si>
  <si>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</si>
  <si>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</si>
  <si>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</si>
  <si>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</si>
  <si>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</si>
  <si>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</si>
  <si>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</si>
  <si>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</si>
  <si>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</si>
  <si>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</si>
  <si>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</si>
  <si>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</si>
  <si>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</si>
  <si>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</si>
  <si>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</si>
  <si>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</si>
  <si>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</si>
  <si>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</si>
  <si>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</si>
  <si>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</si>
  <si>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</si>
  <si>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</si>
  <si>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</si>
  <si>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</si>
  <si>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</si>
  <si>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</si>
  <si>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</si>
  <si>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</si>
  <si>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</si>
  <si>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</si>
  <si>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</si>
  <si>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</si>
  <si>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</si>
  <si>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</si>
  <si>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</si>
  <si>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</si>
  <si>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</si>
  <si>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</si>
  <si>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</si>
  <si>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</si>
  <si>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</si>
  <si>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</si>
  <si>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</si>
  <si>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</si>
  <si>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</si>
  <si>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</si>
  <si>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</si>
  <si>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</si>
  <si>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</si>
  <si>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</si>
  <si>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</si>
  <si>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</si>
  <si>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</si>
  <si>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</si>
  <si>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</si>
  <si>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</si>
  <si>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</si>
  <si>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</si>
  <si>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</si>
  <si>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</si>
  <si>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</si>
  <si>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</si>
  <si>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</si>
  <si>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</si>
  <si>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</si>
  <si>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</si>
  <si>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</si>
  <si>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</si>
  <si>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</si>
  <si>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</si>
  <si>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</si>
  <si>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</si>
  <si>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</si>
  <si>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</si>
  <si>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</si>
  <si>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</si>
  <si>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</si>
  <si>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</si>
  <si>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</si>
  <si>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</si>
  <si>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</si>
  <si>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</si>
  <si>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</si>
  <si>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</si>
  <si>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</si>
  <si>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</si>
  <si>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</si>
  <si>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</si>
  <si>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</si>
  <si>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</si>
  <si>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</si>
  <si>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</si>
  <si>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</si>
  <si>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</si>
  <si>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</si>
  <si>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</si>
  <si>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</si>
  <si>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</si>
  <si>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</si>
  <si>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</si>
  <si>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</si>
  <si>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</si>
  <si>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</si>
  <si>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</si>
  <si>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</si>
  <si>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</si>
  <si>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</si>
  <si>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</si>
  <si>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</si>
  <si>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</si>
  <si>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</si>
  <si>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</si>
  <si>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</si>
  <si>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</si>
  <si>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</si>
  <si>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</si>
  <si>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</si>
  <si>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</si>
  <si>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</si>
  <si>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</si>
  <si>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</si>
  <si>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</si>
  <si>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</si>
  <si>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</si>
  <si>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</si>
  <si>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</si>
  <si>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</si>
  <si>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</si>
  <si>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</si>
  <si>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</si>
  <si>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</si>
  <si>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</si>
  <si>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</si>
  <si>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</si>
  <si>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</si>
  <si>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</si>
  <si>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</si>
  <si>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</si>
  <si>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</si>
  <si>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</si>
  <si>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</si>
  <si>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</si>
  <si>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</si>
  <si>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</si>
  <si>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</si>
  <si>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</si>
  <si>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</si>
  <si>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</si>
  <si>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</si>
  <si>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</si>
  <si>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</si>
  <si>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</si>
  <si>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</si>
  <si>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</si>
  <si>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</si>
  <si>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</si>
  <si>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</si>
  <si>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</si>
  <si>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</si>
  <si>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</si>
  <si>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</si>
  <si>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</si>
  <si>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</si>
  <si>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</si>
  <si>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</si>
  <si>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</si>
  <si>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</si>
  <si>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</si>
  <si>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</si>
  <si>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</si>
  <si>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</si>
  <si>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</si>
  <si>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</si>
  <si>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</si>
  <si>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</si>
  <si>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</si>
  <si>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</si>
  <si>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</si>
  <si>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</si>
  <si>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</si>
  <si>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</si>
  <si>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</si>
  <si>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</si>
  <si>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</si>
  <si>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</si>
  <si>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</si>
  <si>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</si>
  <si>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</si>
  <si>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</si>
  <si>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</si>
  <si>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</si>
  <si>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</si>
  <si>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</si>
  <si>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</si>
  <si>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</si>
  <si>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</si>
  <si>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</si>
  <si>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</si>
  <si>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</si>
  <si>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</si>
  <si>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</si>
  <si>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</si>
  <si>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</si>
  <si>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</si>
  <si>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</si>
  <si>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</si>
  <si>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</si>
  <si>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</si>
  <si>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</si>
  <si>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</si>
  <si>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</si>
  <si>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</si>
  <si>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</si>
  <si>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</si>
  <si>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</si>
  <si>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</si>
  <si>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</si>
  <si>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</si>
  <si>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</si>
  <si>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</si>
  <si>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</si>
  <si>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</si>
  <si>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</si>
  <si>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</si>
  <si>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</si>
  <si>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</si>
  <si>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</si>
  <si>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</si>
  <si>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</si>
  <si>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</si>
  <si>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</si>
  <si>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</si>
  <si>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</si>
  <si>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</si>
  <si>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</si>
  <si>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</si>
  <si>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</si>
  <si>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</si>
  <si>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</si>
  <si>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</si>
  <si>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</si>
  <si>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</si>
  <si>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</si>
  <si>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</si>
  <si>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</si>
  <si>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</si>
  <si>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</si>
  <si>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</si>
  <si>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</si>
  <si>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</si>
  <si>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</si>
  <si>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</si>
  <si>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</si>
  <si>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</si>
  <si>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</si>
  <si>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</si>
  <si>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</si>
  <si>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</si>
  <si>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</si>
  <si>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</si>
  <si>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</si>
  <si>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</si>
  <si>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</si>
  <si>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</si>
  <si>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</si>
  <si>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</si>
  <si>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</si>
  <si>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</si>
  <si>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</si>
  <si>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</si>
  <si>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</si>
  <si>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</si>
  <si>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</si>
  <si>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</si>
  <si>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</si>
  <si>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</si>
  <si>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</si>
  <si>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</si>
  <si>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</si>
  <si>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</si>
  <si>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</si>
  <si>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</si>
  <si>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</si>
  <si>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</si>
  <si>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</si>
  <si>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</si>
  <si>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</si>
  <si>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</si>
  <si>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</si>
  <si>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</si>
  <si>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</si>
  <si>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</si>
  <si>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</si>
  <si>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</si>
  <si>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</si>
  <si>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</si>
  <si>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</si>
  <si>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</si>
  <si>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</si>
  <si>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</si>
  <si>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</si>
  <si>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</si>
  <si>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</si>
  <si>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</si>
  <si>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</si>
  <si>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</si>
  <si>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</si>
  <si>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</si>
  <si>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</si>
  <si>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</si>
  <si>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</si>
  <si>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</si>
  <si>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</si>
  <si>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</si>
  <si>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</si>
  <si>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</si>
  <si>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</si>
  <si>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</si>
  <si>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</si>
  <si>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</si>
  <si>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</si>
  <si>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</si>
  <si>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</si>
  <si>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</si>
  <si>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</si>
  <si>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</si>
  <si>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</si>
  <si>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</si>
  <si>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</si>
  <si>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</si>
  <si>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</si>
  <si>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</si>
  <si>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</si>
  <si>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</si>
  <si>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</si>
  <si>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</si>
  <si>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</si>
  <si>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</si>
  <si>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</si>
  <si>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</si>
  <si>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</si>
  <si>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</si>
  <si>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</si>
  <si>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</si>
  <si>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</si>
  <si>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</si>
  <si>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</si>
  <si>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</si>
  <si>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</si>
  <si>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</si>
  <si>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</si>
  <si>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</si>
  <si>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</si>
  <si>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</si>
  <si>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</si>
  <si>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</si>
  <si>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</si>
  <si>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</si>
  <si>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</si>
  <si>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</si>
  <si>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</si>
  <si>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</si>
  <si>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</si>
  <si>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</si>
  <si>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</si>
  <si>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</si>
  <si>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</si>
  <si>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</si>
  <si>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</si>
  <si>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</si>
  <si>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</si>
  <si>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</si>
  <si>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</si>
  <si>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</si>
  <si>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</si>
  <si>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</si>
  <si>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</si>
  <si>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</si>
  <si>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</si>
  <si>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</si>
  <si>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</si>
  <si>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</si>
  <si>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</si>
  <si>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</si>
  <si>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</si>
  <si>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</si>
  <si>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</si>
  <si>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</si>
  <si>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</si>
  <si>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</si>
  <si>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</si>
  <si>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</si>
  <si>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</si>
  <si>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</si>
  <si>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</si>
  <si>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</si>
  <si>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</si>
  <si>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</si>
  <si>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</si>
  <si>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</si>
  <si>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</si>
  <si>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</si>
  <si>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</si>
  <si>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</si>
  <si>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</si>
  <si>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</si>
  <si>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</si>
  <si>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</si>
  <si>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</si>
  <si>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</si>
  <si>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</si>
  <si>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</si>
  <si>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</si>
  <si>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</si>
  <si>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</si>
  <si>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</si>
  <si>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</si>
  <si>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</si>
  <si>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</si>
  <si>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</si>
  <si>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</si>
  <si>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</si>
  <si>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</si>
  <si>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</si>
  <si>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</si>
  <si>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</si>
  <si>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</si>
  <si>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</si>
  <si>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</si>
  <si>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</si>
  <si>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</si>
  <si>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</si>
  <si>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</si>
  <si>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</si>
  <si>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</si>
  <si>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</si>
  <si>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</si>
  <si>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</si>
  <si>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</si>
  <si>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</si>
  <si>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</si>
  <si>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</si>
  <si>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</si>
  <si>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</si>
  <si>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</si>
  <si>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</si>
  <si>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</si>
  <si>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</si>
  <si>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</si>
  <si>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</si>
  <si>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</si>
  <si>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</si>
  <si>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</si>
  <si>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</si>
  <si>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</si>
  <si>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</si>
  <si>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</si>
  <si>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</si>
  <si>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</si>
  <si>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</si>
  <si>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</si>
  <si>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</si>
  <si>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</si>
  <si>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</si>
  <si>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</si>
  <si>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</si>
  <si>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</si>
  <si>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</si>
  <si>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</si>
  <si>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</si>
  <si>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</si>
  <si>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</si>
  <si>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</si>
  <si>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</si>
  <si>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</si>
  <si>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</si>
  <si>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</si>
  <si>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</si>
  <si>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</si>
  <si>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</si>
  <si>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</si>
  <si>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</si>
  <si>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</si>
  <si>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</si>
  <si>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</si>
  <si>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</si>
  <si>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</si>
  <si>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</si>
  <si>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</si>
  <si>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</si>
  <si>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</si>
  <si>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</si>
  <si>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</si>
  <si>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</si>
  <si>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</si>
  <si>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</si>
  <si>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</si>
  <si>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</si>
  <si>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</si>
  <si>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</si>
  <si>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</si>
  <si>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</si>
  <si>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</si>
  <si>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</si>
  <si>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</si>
  <si>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</si>
  <si>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</si>
  <si>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</si>
  <si>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</si>
  <si>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</si>
  <si>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</si>
  <si>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</si>
  <si>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</si>
  <si>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</si>
  <si>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</si>
  <si>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</si>
  <si>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</si>
  <si>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</si>
  <si>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</si>
  <si>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</si>
  <si>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</si>
  <si>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</si>
  <si>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</si>
  <si>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</si>
  <si>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</si>
  <si>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</si>
  <si>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</si>
  <si>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</si>
  <si>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</si>
  <si>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</si>
  <si>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</si>
  <si>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</si>
  <si>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</si>
  <si>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</si>
  <si>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</si>
  <si>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</si>
  <si>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</si>
  <si>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</si>
  <si>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</si>
  <si>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</si>
  <si>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</si>
  <si>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</si>
  <si>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</si>
  <si>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</si>
  <si>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</si>
  <si>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</si>
  <si>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</si>
  <si>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</si>
  <si>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</si>
  <si>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</si>
  <si>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</si>
  <si>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</si>
  <si>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</si>
  <si>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</si>
  <si>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</si>
  <si>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</si>
  <si>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</si>
  <si>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</si>
  <si>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</si>
  <si>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</si>
  <si>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</si>
  <si>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</si>
  <si>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</si>
  <si>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</si>
  <si>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</si>
  <si>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</si>
  <si>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</si>
  <si>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</si>
  <si>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</si>
  <si>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</si>
  <si>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</si>
  <si>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</si>
  <si>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</si>
  <si>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</si>
  <si>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</si>
  <si>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</si>
  <si>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</si>
  <si>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</si>
  <si>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</si>
  <si>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</si>
  <si>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</si>
  <si>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</si>
  <si>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</si>
  <si>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</si>
  <si>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</si>
  <si>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</si>
  <si>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</si>
  <si>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</si>
  <si>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</si>
  <si>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</si>
  <si>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</si>
  <si>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</si>
  <si>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</si>
  <si>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</si>
  <si>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</si>
  <si>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</si>
  <si>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</si>
  <si>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</si>
  <si>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</si>
  <si>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</si>
  <si>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</si>
  <si>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</si>
  <si>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</si>
  <si>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</si>
  <si>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</si>
  <si>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</si>
  <si>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</si>
  <si>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</si>
  <si>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</si>
  <si>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</si>
  <si>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</si>
  <si>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</si>
  <si>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</si>
  <si>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</si>
  <si>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</si>
  <si>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</si>
  <si>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</si>
  <si>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</si>
  <si>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</si>
  <si>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</si>
  <si>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</si>
  <si>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</si>
  <si>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</si>
  <si>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</si>
  <si>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</si>
  <si>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</si>
  <si>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</si>
  <si>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</si>
  <si>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</si>
  <si>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</si>
  <si>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</si>
  <si>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</si>
  <si>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</si>
  <si>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</si>
  <si>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</si>
  <si>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</si>
  <si>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</si>
  <si>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</si>
  <si>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</si>
  <si>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</si>
  <si>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</si>
  <si>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</si>
  <si>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</si>
  <si>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</si>
  <si>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</si>
  <si>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</si>
  <si>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</si>
  <si>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</si>
  <si>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</si>
  <si>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</si>
  <si>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</si>
  <si>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</si>
  <si>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</si>
  <si>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</si>
  <si>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</si>
  <si>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</si>
  <si>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</si>
  <si>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</si>
  <si>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</si>
  <si>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</si>
  <si>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</si>
  <si>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</si>
  <si>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</si>
  <si>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</si>
  <si>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</si>
  <si>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</si>
  <si>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</si>
  <si>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</si>
  <si>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</si>
  <si>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</si>
  <si>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</si>
  <si>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</si>
  <si>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</si>
  <si>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</si>
  <si>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</si>
  <si>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</si>
  <si>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</si>
  <si>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</si>
  <si>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</si>
  <si>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</si>
  <si>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</si>
  <si>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</si>
  <si>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</si>
  <si>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</si>
  <si>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</si>
  <si>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</si>
  <si>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</si>
  <si>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</si>
  <si>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</si>
  <si>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</si>
  <si>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</si>
  <si>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</si>
  <si>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</si>
  <si>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</si>
  <si>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</si>
  <si>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</si>
  <si>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</si>
  <si>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</si>
  <si>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</si>
  <si>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</si>
  <si>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</si>
  <si>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</si>
  <si>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</si>
  <si>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</si>
  <si>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</si>
  <si>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</si>
  <si>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</si>
  <si>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</si>
  <si>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</si>
  <si>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</si>
  <si>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</si>
  <si>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</si>
  <si>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</si>
  <si>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</si>
  <si>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</si>
  <si>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</si>
  <si>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</si>
  <si>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</si>
  <si>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</si>
  <si>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</si>
  <si>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</si>
  <si>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</si>
  <si>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</si>
  <si>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</si>
  <si>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</si>
  <si>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</si>
  <si>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</si>
  <si>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</si>
  <si>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</si>
  <si>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</si>
  <si>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</si>
  <si>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</si>
  <si>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</si>
  <si>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</si>
  <si>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</si>
  <si>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</si>
  <si>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</si>
  <si>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</si>
  <si>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</si>
  <si>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</si>
  <si>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</si>
  <si>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</si>
  <si>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</si>
  <si>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</si>
  <si>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</si>
  <si>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</si>
  <si>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</si>
  <si>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</si>
  <si>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</si>
  <si>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</si>
  <si>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</si>
  <si>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</si>
  <si>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</si>
  <si>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</si>
  <si>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</si>
  <si>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</si>
  <si>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</si>
  <si>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</si>
  <si>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</si>
  <si>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</si>
  <si>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</si>
  <si>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</si>
  <si>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</si>
  <si>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</si>
  <si>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</si>
  <si>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</si>
  <si>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</si>
  <si>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</si>
  <si>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</si>
  <si>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</si>
  <si>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</si>
  <si>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</si>
  <si>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</si>
  <si>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</si>
  <si>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</si>
  <si>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</si>
  <si>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</si>
  <si>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</si>
  <si>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</si>
  <si>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</si>
  <si>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</si>
  <si>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</si>
  <si>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</si>
  <si>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</si>
  <si>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</si>
  <si>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</si>
  <si>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</si>
  <si>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</si>
  <si>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</si>
  <si>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</si>
  <si>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</si>
  <si>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</si>
  <si>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</si>
  <si>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</si>
  <si>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</si>
  <si>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</si>
  <si>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</si>
  <si>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</si>
  <si>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</si>
  <si>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</si>
  <si>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</si>
  <si>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</si>
  <si>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</si>
  <si>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</si>
  <si>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</si>
  <si>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</si>
  <si>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</si>
  <si>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</si>
  <si>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</si>
  <si>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</si>
  <si>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</si>
  <si>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</si>
  <si>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</si>
  <si>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</si>
  <si>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</si>
  <si>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</si>
  <si>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</si>
  <si>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</si>
  <si>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</si>
  <si>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</si>
  <si>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</si>
  <si>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</si>
  <si>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</si>
  <si>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</si>
  <si>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</si>
  <si>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</si>
  <si>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</si>
  <si>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</si>
  <si>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</si>
  <si>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</si>
  <si>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</si>
  <si>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</si>
  <si>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</si>
  <si>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</si>
  <si>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</si>
  <si>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</si>
  <si>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</si>
  <si>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</si>
  <si>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</si>
  <si>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</si>
  <si>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</si>
  <si>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</si>
  <si>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</si>
  <si>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</si>
  <si>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</si>
  <si>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</si>
  <si>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</si>
  <si>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</si>
  <si>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</si>
  <si>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</si>
  <si>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</si>
  <si>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</si>
  <si>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</si>
  <si>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</si>
  <si>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</si>
  <si>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</si>
  <si>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</si>
  <si>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</si>
  <si>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</si>
  <si>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</si>
  <si>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</si>
  <si>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</si>
  <si>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</si>
  <si>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</si>
  <si>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</si>
  <si>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</si>
  <si>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</si>
  <si>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</si>
  <si>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</si>
  <si>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</si>
  <si>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</si>
  <si>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</si>
  <si>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</si>
  <si>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</si>
  <si>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</si>
  <si>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</si>
  <si>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</si>
  <si>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</si>
  <si>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</si>
  <si>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</si>
  <si>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</si>
  <si>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</si>
  <si>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</si>
  <si>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</si>
  <si>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</si>
  <si>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</si>
  <si>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</si>
  <si>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</si>
  <si>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</si>
  <si>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</si>
  <si>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</si>
  <si>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</si>
  <si>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</si>
  <si>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</si>
  <si>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</si>
  <si>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</si>
  <si>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</si>
  <si>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</si>
  <si>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</si>
  <si>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</si>
  <si>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</si>
  <si>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</si>
  <si>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</si>
  <si>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</si>
  <si>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</si>
  <si>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</si>
  <si>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</si>
  <si>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</si>
  <si>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</si>
  <si>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</si>
  <si>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</si>
  <si>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</si>
  <si>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</si>
  <si>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</si>
  <si>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</si>
  <si>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</si>
  <si>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</si>
  <si>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</si>
  <si>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</si>
  <si>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</si>
  <si>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</si>
  <si>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</si>
  <si>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</si>
  <si>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</si>
  <si>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</si>
  <si>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</si>
  <si>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</si>
  <si>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</si>
  <si>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</si>
  <si>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</si>
  <si>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</si>
  <si>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</si>
  <si>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</si>
  <si>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</si>
  <si>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</si>
  <si>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</si>
  <si>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</si>
  <si>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</si>
  <si>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</si>
  <si>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</si>
  <si>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</si>
  <si>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</si>
  <si>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</si>
  <si>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</si>
  <si>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</si>
  <si>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</si>
  <si>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</si>
  <si>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</si>
  <si>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</si>
  <si>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</si>
  <si>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</si>
  <si>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</si>
  <si>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</si>
  <si>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</si>
  <si>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</si>
  <si>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</si>
  <si>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</si>
  <si>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</si>
  <si>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</si>
  <si>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</si>
  <si>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</si>
  <si>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</si>
  <si>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</si>
  <si>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</si>
  <si>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</si>
  <si>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</si>
  <si>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</si>
  <si>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</si>
  <si>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</si>
  <si>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</si>
  <si>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</si>
  <si>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</si>
  <si>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</si>
  <si>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</si>
  <si>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</si>
  <si>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</si>
  <si>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</si>
  <si>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</si>
  <si>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</si>
  <si>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</si>
  <si>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</si>
  <si>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</si>
  <si>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</si>
  <si>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</si>
  <si>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</si>
  <si>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</si>
  <si>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</si>
  <si>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</si>
  <si>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</si>
  <si>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</si>
  <si>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</si>
  <si>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</si>
  <si>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</si>
  <si>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</si>
  <si>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</si>
  <si>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</si>
  <si>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</si>
  <si>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</si>
  <si>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</si>
  <si>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</si>
  <si>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</si>
  <si>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</si>
  <si>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</si>
  <si>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</si>
  <si>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</si>
  <si>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</si>
  <si>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</si>
  <si>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</si>
  <si>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</si>
  <si>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</si>
  <si>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</si>
  <si>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</si>
  <si>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</si>
  <si>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</si>
  <si>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</si>
  <si>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</si>
  <si>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</si>
  <si>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</si>
  <si>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</si>
  <si>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</si>
  <si>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</si>
  <si>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</si>
  <si>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</si>
  <si>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</si>
  <si>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</si>
  <si>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</si>
  <si>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</si>
  <si>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</si>
  <si>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</si>
  <si>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</si>
  <si>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</si>
  <si>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</si>
  <si>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</si>
  <si>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</si>
  <si>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</si>
  <si>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</si>
  <si>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</si>
  <si>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</si>
  <si>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</si>
  <si>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</si>
  <si>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</si>
  <si>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</si>
  <si>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</si>
  <si>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</si>
  <si>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</si>
  <si>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</si>
  <si>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</si>
  <si>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</si>
  <si>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</si>
  <si>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</si>
  <si>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</si>
  <si>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</si>
  <si>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</si>
  <si>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</si>
  <si>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</si>
  <si>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</si>
  <si>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</si>
  <si>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</si>
  <si>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</si>
  <si>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</si>
  <si>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</si>
  <si>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</si>
  <si>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</si>
  <si>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</si>
  <si>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</si>
  <si>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</si>
  <si>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</si>
  <si>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</si>
  <si>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</si>
  <si>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</si>
  <si>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</si>
  <si>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</si>
  <si>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</si>
  <si>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</si>
  <si>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</si>
  <si>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</si>
  <si>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</si>
  <si>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</si>
  <si>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</si>
  <si>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</si>
  <si>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</si>
  <si>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</si>
  <si>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</si>
  <si>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</si>
  <si>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</si>
  <si>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</si>
  <si>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</si>
  <si>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</si>
  <si>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</si>
  <si>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</si>
  <si>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</si>
  <si>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</si>
  <si>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</si>
  <si>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</si>
  <si>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</si>
  <si>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</si>
  <si>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</si>
  <si>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</si>
  <si>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</si>
  <si>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</si>
  <si>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</si>
  <si>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</si>
  <si>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</si>
  <si>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</si>
  <si>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</si>
  <si>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</si>
  <si>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</si>
  <si>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</si>
  <si>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</si>
  <si>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</si>
  <si>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</si>
  <si>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</si>
  <si>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</si>
  <si>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</si>
  <si>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</si>
  <si>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</si>
  <si>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</si>
  <si>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</si>
  <si>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</si>
  <si>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</si>
  <si>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</si>
  <si>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</si>
  <si>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</si>
  <si>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</si>
  <si>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</si>
  <si>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</si>
  <si>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</si>
  <si>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</si>
  <si>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</si>
  <si>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</si>
  <si>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</si>
  <si>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</si>
  <si>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</si>
  <si>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</si>
  <si>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</si>
  <si>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</si>
  <si>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</si>
  <si>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</si>
  <si>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</si>
  <si>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</si>
  <si>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</si>
  <si>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</si>
  <si>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</si>
  <si>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</si>
  <si>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</si>
  <si>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</si>
  <si>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</si>
  <si>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</si>
  <si>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</si>
  <si>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</si>
  <si>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</si>
  <si>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</si>
  <si>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</si>
  <si>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</si>
  <si>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</si>
  <si>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</si>
  <si>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</si>
  <si>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</si>
  <si>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</si>
  <si>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</si>
  <si>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</si>
  <si>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</si>
  <si>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</si>
  <si>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</si>
  <si>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</si>
  <si>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</si>
  <si>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</si>
  <si>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</si>
  <si>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</si>
  <si>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</si>
  <si>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</si>
  <si>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</si>
  <si>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</si>
  <si>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</si>
  <si>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</si>
  <si>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</si>
  <si>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</si>
  <si>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</si>
  <si>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</si>
  <si>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</si>
  <si>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</si>
  <si>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</si>
  <si>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</si>
  <si>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</si>
  <si>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</si>
  <si>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</si>
  <si>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</si>
  <si>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</si>
  <si>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</si>
  <si>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</si>
  <si>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</si>
  <si>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</si>
  <si>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</si>
  <si>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</si>
  <si>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</si>
  <si>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</si>
  <si>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</si>
  <si>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</si>
  <si>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</si>
  <si>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</si>
  <si>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</si>
  <si>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</si>
  <si>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</si>
  <si>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</si>
  <si>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</si>
  <si>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</si>
  <si>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</si>
  <si>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</si>
  <si>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</si>
  <si>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</si>
  <si>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</si>
  <si>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</si>
  <si>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</si>
  <si>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</si>
  <si>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</si>
  <si>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</si>
  <si>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</si>
  <si>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</si>
  <si>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</si>
  <si>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</si>
  <si>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</si>
  <si>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</si>
  <si>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</si>
  <si>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</si>
  <si>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</si>
  <si>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</si>
  <si>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</si>
  <si>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</si>
  <si>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</si>
  <si>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</si>
  <si>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</si>
  <si>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</si>
  <si>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</si>
  <si>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</si>
  <si>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</si>
  <si>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</si>
  <si>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</si>
  <si>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</si>
  <si>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</si>
  <si>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</si>
  <si>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</si>
  <si>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</si>
  <si>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</si>
  <si>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</si>
  <si>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</si>
  <si>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</si>
  <si>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</si>
  <si>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</si>
  <si>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</si>
  <si>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</si>
  <si>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</si>
  <si>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</si>
  <si>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</si>
  <si>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</si>
  <si>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</si>
  <si>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</si>
  <si>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</si>
  <si>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</si>
  <si>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</si>
  <si>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</si>
  <si>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</si>
  <si>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</si>
  <si>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</si>
  <si>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</si>
  <si>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</si>
  <si>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</si>
  <si>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</si>
  <si>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</si>
  <si>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</si>
  <si>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</si>
  <si>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</si>
  <si>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</si>
  <si>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</si>
  <si>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</si>
  <si>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</si>
  <si>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</si>
  <si>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</si>
  <si>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</si>
  <si>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</si>
  <si>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</si>
  <si>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</si>
  <si>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</si>
  <si>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</si>
  <si>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</si>
  <si>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</si>
  <si>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</si>
  <si>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</si>
  <si>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</si>
  <si>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</si>
  <si>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</si>
  <si>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</si>
  <si>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</si>
  <si>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</si>
  <si>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</si>
  <si>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</si>
  <si>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</si>
  <si>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</si>
  <si>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</si>
  <si>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</si>
  <si>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</si>
  <si>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</si>
  <si>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</si>
  <si>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</si>
  <si>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</si>
  <si>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</si>
  <si>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</si>
  <si>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</si>
  <si>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</si>
  <si>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</si>
  <si>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</si>
  <si>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</si>
  <si>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</si>
  <si>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</si>
  <si>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</si>
  <si>
    <t>CruxModeling_EU_Industry.cin</t>
  </si>
  <si>
    <t>Crux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</si>
</sst>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2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3" fillId="0" borderId="0" xfId="0" quotePrefix="1" applyFont="1" applyAlignment="1">
      <alignment wrapText="1"/>
    </xf>
    <xf numFmtId="0" fontId="3" fillId="0" borderId="26" xfId="0" applyFont="1" applyBorder="1" applyAlignment="1">
      <alignment wrapText="1"/>
    </xf>
    <xf numFmtId="0" fontId="4" fillId="0" borderId="0" xfId="0" applyFont="1"/>
    <xf numFmtId="0" fontId="0" fillId="0" borderId="55" xfId="0" applyBorder="1"/>
    <xf numFmtId="0" fontId="4" fillId="0" borderId="55" xfId="0" applyFont="1" applyBorder="1"/>
    <xf numFmtId="49" fontId="4" fillId="0" borderId="0" xfId="0" applyNumberFormat="1" applyFont="1" applyAlignment="1">
      <alignment wrapText="1"/>
    </xf>
    <xf numFmtId="0" fontId="4" fillId="0" borderId="56" xfId="0" applyFont="1" applyBorder="1"/>
    <xf numFmtId="9" fontId="0" fillId="0" borderId="0" xfId="1" applyFont="1" applyFill="1" applyBorder="1" applyAlignment="1">
      <alignment wrapText="1"/>
    </xf>
    <xf numFmtId="49" fontId="0" fillId="0" borderId="53" xfId="0" applyNumberFormat="1" applyBorder="1" applyAlignment="1">
      <alignment wrapText="1"/>
    </xf>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1562</v>
      </c>
    </row>
    <row r="18" spans="1:3" x14ac:dyDescent="0.35">
      <c r="A18" s="280" t="s">
        <v>2996</v>
      </c>
      <c r="B18" s="231" t="str">
        <f t="array" ref="B18">IF(MIN(IF(COUNTIF(PolicyLevers!$H$2:$H$1189,PolicyLevers!$H$2:$H$1189)&gt;1,PolicyLevers!$H$2:$H$1189, ""))=0,"No duplicate ID numbers",MIN(IF(COUNTIF(PolicyLevers!$H$2:$H$1189,PolicyLevers!$H$2:$H$1189)&gt;1,PolicyLevers!$H$2:$H$1189, "")))</f>
        <v>No duplicate ID numbers</v>
      </c>
    </row>
    <row r="19" spans="1:3" ht="29" x14ac:dyDescent="0.35">
      <c r="A19" s="125" t="s">
        <v>3157</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3378</v>
      </c>
      <c r="B21" s="276"/>
    </row>
    <row r="22" spans="1:3" x14ac:dyDescent="0.35">
      <c r="A22" s="8" t="s">
        <v>3372</v>
      </c>
    </row>
    <row r="23" spans="1:3" x14ac:dyDescent="0.35">
      <c r="A23" s="8" t="s">
        <v>3373</v>
      </c>
    </row>
    <row r="24" spans="1:3" x14ac:dyDescent="0.35">
      <c r="A24" s="8" t="s">
        <v>3374</v>
      </c>
    </row>
    <row r="25" spans="1:3" x14ac:dyDescent="0.35">
      <c r="A25" s="8" t="s">
        <v>3375</v>
      </c>
    </row>
    <row r="27" spans="1:3" x14ac:dyDescent="0.35">
      <c r="A27" s="48" t="s">
        <v>3376</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3377</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63" priority="3" stopIfTrue="1" operator="containsText" text="No duplicate ID numbers">
      <formula>NOT(ISERROR(SEARCH("No duplicate ID numbers",B18)))</formula>
    </cfRule>
    <cfRule type="cellIs" dxfId="62" priority="4" operator="greaterThan">
      <formula>0</formula>
    </cfRule>
  </conditionalFormatting>
  <conditionalFormatting sqref="B19">
    <cfRule type="containsText" dxfId="61" priority="1" stopIfTrue="1" operator="containsText" text="No missing ID numbers">
      <formula>NOT(ISERROR(SEARCH("No missing ID numbers",B19)))</formula>
    </cfRule>
    <cfRule type="cellIs" dxfId="6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B1" zoomScale="90" zoomScaleNormal="90" workbookViewId="0">
      <pane ySplit="3" topLeftCell="A58" activePane="bottomLeft" state="frozen"/>
      <selection pane="bottomLeft" activeCell="J67" sqref="J67"/>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3357</v>
      </c>
      <c r="M1" s="449"/>
    </row>
    <row r="2" spans="1:14" x14ac:dyDescent="0.35">
      <c r="A2" s="422" t="s">
        <v>3358</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3387</v>
      </c>
      <c r="K4" s="66" t="s">
        <v>2467</v>
      </c>
      <c r="L4" s="222" t="s">
        <v>2466</v>
      </c>
      <c r="M4" s="453" t="s">
        <v>3388</v>
      </c>
    </row>
    <row r="5" spans="1:14" ht="72.5" x14ac:dyDescent="0.35">
      <c r="A5" s="213" t="s">
        <v>4</v>
      </c>
      <c r="B5" s="214" t="s">
        <v>2542</v>
      </c>
      <c r="C5" s="4" t="s">
        <v>2543</v>
      </c>
      <c r="D5" s="2" t="s">
        <v>2543</v>
      </c>
      <c r="E5" s="2" t="s">
        <v>2544</v>
      </c>
      <c r="F5" s="224">
        <v>0</v>
      </c>
      <c r="G5" s="224">
        <v>300</v>
      </c>
      <c r="H5" s="224">
        <v>5</v>
      </c>
      <c r="I5" s="2" t="s">
        <v>2545</v>
      </c>
      <c r="J5" s="459" t="s">
        <v>3541</v>
      </c>
      <c r="K5" s="2"/>
      <c r="L5" s="222" t="s">
        <v>2825</v>
      </c>
      <c r="M5" s="425" t="s">
        <v>3389</v>
      </c>
    </row>
    <row r="6" spans="1:14" ht="58" x14ac:dyDescent="0.35">
      <c r="A6" s="213" t="s">
        <v>4</v>
      </c>
      <c r="B6" s="213" t="s">
        <v>2538</v>
      </c>
      <c r="C6" s="4" t="s">
        <v>2539</v>
      </c>
      <c r="D6" s="213" t="s">
        <v>2546</v>
      </c>
      <c r="E6" s="212" t="s">
        <v>2540</v>
      </c>
      <c r="F6" s="59">
        <v>0</v>
      </c>
      <c r="G6" s="59">
        <v>1</v>
      </c>
      <c r="H6" s="59">
        <v>0.02</v>
      </c>
      <c r="I6" s="53" t="s">
        <v>2541</v>
      </c>
      <c r="J6" s="458" t="s">
        <v>3390</v>
      </c>
      <c r="K6" s="66"/>
      <c r="L6" s="66" t="s">
        <v>2826</v>
      </c>
      <c r="M6" s="454" t="s">
        <v>3391</v>
      </c>
    </row>
    <row r="7" spans="1:14" ht="362.5" x14ac:dyDescent="0.35">
      <c r="A7" s="213" t="s">
        <v>4</v>
      </c>
      <c r="B7" s="213" t="s">
        <v>3201</v>
      </c>
      <c r="C7" s="4" t="s">
        <v>485</v>
      </c>
      <c r="D7" s="213" t="s">
        <v>3202</v>
      </c>
      <c r="E7" s="212" t="s">
        <v>2369</v>
      </c>
      <c r="F7" s="59">
        <v>0</v>
      </c>
      <c r="G7" s="59">
        <v>1</v>
      </c>
      <c r="H7" s="59">
        <v>0.01</v>
      </c>
      <c r="I7" s="53" t="s">
        <v>486</v>
      </c>
      <c r="J7" s="458" t="s">
        <v>3392</v>
      </c>
      <c r="K7" s="66" t="s">
        <v>487</v>
      </c>
      <c r="L7" s="66" t="s">
        <v>488</v>
      </c>
      <c r="M7" s="447" t="s">
        <v>3393</v>
      </c>
    </row>
    <row r="8" spans="1:14" ht="58" x14ac:dyDescent="0.35">
      <c r="A8" s="213" t="s">
        <v>4</v>
      </c>
      <c r="B8" s="213" t="s">
        <v>484</v>
      </c>
      <c r="C8" s="4" t="s">
        <v>480</v>
      </c>
      <c r="D8" s="213" t="s">
        <v>479</v>
      </c>
      <c r="E8" s="212" t="s">
        <v>2368</v>
      </c>
      <c r="F8" s="59">
        <v>0</v>
      </c>
      <c r="G8" s="59">
        <v>0.5</v>
      </c>
      <c r="H8" s="59">
        <v>0.01</v>
      </c>
      <c r="I8" s="66" t="s">
        <v>481</v>
      </c>
      <c r="J8" s="460" t="s">
        <v>3394</v>
      </c>
      <c r="K8" s="66" t="s">
        <v>482</v>
      </c>
      <c r="L8" s="66" t="s">
        <v>483</v>
      </c>
      <c r="M8" s="455" t="s">
        <v>3395</v>
      </c>
    </row>
    <row r="9" spans="1:14" ht="72.5" x14ac:dyDescent="0.35">
      <c r="A9" s="212" t="s">
        <v>4</v>
      </c>
      <c r="B9" s="212" t="s">
        <v>11</v>
      </c>
      <c r="C9" s="4" t="s">
        <v>116</v>
      </c>
      <c r="D9" s="54" t="s">
        <v>11</v>
      </c>
      <c r="E9" s="212" t="s">
        <v>2367</v>
      </c>
      <c r="F9" s="57">
        <v>0</v>
      </c>
      <c r="G9" s="57">
        <v>1</v>
      </c>
      <c r="H9" s="58">
        <v>0.02</v>
      </c>
      <c r="I9" s="53" t="s">
        <v>462</v>
      </c>
      <c r="J9" s="458" t="s">
        <v>3396</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3442</v>
      </c>
      <c r="K10" s="53" t="s">
        <v>199</v>
      </c>
      <c r="L10" s="9" t="s">
        <v>200</v>
      </c>
      <c r="M10" s="293" t="s">
        <v>3441</v>
      </c>
      <c r="N10" s="53" t="s">
        <v>3359</v>
      </c>
    </row>
    <row r="11" spans="1:14" ht="159.5" x14ac:dyDescent="0.35">
      <c r="A11" s="213" t="s">
        <v>4</v>
      </c>
      <c r="B11" s="213" t="s">
        <v>3203</v>
      </c>
      <c r="C11" s="4" t="s">
        <v>2584</v>
      </c>
      <c r="D11" s="213" t="s">
        <v>3204</v>
      </c>
      <c r="E11" s="212" t="s">
        <v>2585</v>
      </c>
      <c r="F11" s="59">
        <v>0</v>
      </c>
      <c r="G11" s="59">
        <v>1</v>
      </c>
      <c r="H11" s="59">
        <v>0.01</v>
      </c>
      <c r="I11" s="53" t="s">
        <v>486</v>
      </c>
      <c r="J11" s="458" t="s">
        <v>3397</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3398</v>
      </c>
      <c r="K12" s="53" t="s">
        <v>492</v>
      </c>
      <c r="L12" s="9" t="s">
        <v>493</v>
      </c>
      <c r="M12" s="455" t="s">
        <v>3399</v>
      </c>
    </row>
    <row r="13" spans="1:14" ht="130.5" x14ac:dyDescent="0.35">
      <c r="A13" s="212" t="s">
        <v>4</v>
      </c>
      <c r="B13" s="212" t="s">
        <v>3169</v>
      </c>
      <c r="C13" s="4" t="s">
        <v>3170</v>
      </c>
      <c r="D13" s="212" t="s">
        <v>3169</v>
      </c>
      <c r="E13" s="212" t="s">
        <v>3171</v>
      </c>
      <c r="F13" s="58">
        <v>0</v>
      </c>
      <c r="G13" s="58">
        <f>-ROUND(MaxBoundCalculations!$B$206,2)</f>
        <v>0.26</v>
      </c>
      <c r="H13" s="58">
        <v>0.01</v>
      </c>
      <c r="I13" s="53" t="s">
        <v>3172</v>
      </c>
      <c r="J13" s="458" t="s">
        <v>3360</v>
      </c>
      <c r="K13" s="53" t="s">
        <v>201</v>
      </c>
      <c r="L13" s="9" t="s">
        <v>202</v>
      </c>
      <c r="M13" s="295" t="s">
        <v>3369</v>
      </c>
    </row>
    <row r="14" spans="1:14" ht="174" x14ac:dyDescent="0.35">
      <c r="A14" s="212" t="s">
        <v>73</v>
      </c>
      <c r="B14" s="212" t="s">
        <v>15</v>
      </c>
      <c r="C14" s="4" t="s">
        <v>2576</v>
      </c>
      <c r="D14" s="212" t="s">
        <v>15</v>
      </c>
      <c r="E14" s="212" t="s">
        <v>2575</v>
      </c>
      <c r="F14" s="57">
        <v>0</v>
      </c>
      <c r="G14" s="57">
        <v>1</v>
      </c>
      <c r="H14" s="57">
        <v>0.01</v>
      </c>
      <c r="I14" s="53" t="s">
        <v>119</v>
      </c>
      <c r="J14" s="458" t="s">
        <v>3445</v>
      </c>
      <c r="K14" s="53" t="s">
        <v>203</v>
      </c>
      <c r="L14" s="9" t="s">
        <v>204</v>
      </c>
      <c r="M14" s="293" t="s">
        <v>3361</v>
      </c>
    </row>
    <row r="15" spans="1:14" ht="72.5" x14ac:dyDescent="0.35">
      <c r="A15" s="212" t="s">
        <v>73</v>
      </c>
      <c r="B15" s="212" t="s">
        <v>105</v>
      </c>
      <c r="C15" s="4" t="s">
        <v>317</v>
      </c>
      <c r="D15" s="212" t="s">
        <v>105</v>
      </c>
      <c r="E15" s="212" t="s">
        <v>2364</v>
      </c>
      <c r="F15" s="57">
        <v>0</v>
      </c>
      <c r="G15" s="57">
        <v>0.75</v>
      </c>
      <c r="H15" s="57">
        <v>0.01</v>
      </c>
      <c r="I15" s="53" t="s">
        <v>32</v>
      </c>
      <c r="J15" s="458" t="s">
        <v>3400</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3402</v>
      </c>
      <c r="K16" s="53" t="s">
        <v>207</v>
      </c>
      <c r="L16" s="9" t="s">
        <v>208</v>
      </c>
      <c r="M16" s="453" t="s">
        <v>3401</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3403</v>
      </c>
      <c r="K17" s="53" t="s">
        <v>276</v>
      </c>
      <c r="L17" s="9" t="s">
        <v>277</v>
      </c>
      <c r="M17" s="455" t="s">
        <v>3404</v>
      </c>
      <c r="N17" s="9" t="s">
        <v>415</v>
      </c>
    </row>
    <row r="18" spans="1:14" ht="58" x14ac:dyDescent="0.35">
      <c r="A18" s="212" t="s">
        <v>73</v>
      </c>
      <c r="B18" s="212" t="s">
        <v>278</v>
      </c>
      <c r="C18" s="4" t="s">
        <v>281</v>
      </c>
      <c r="D18" s="54" t="s">
        <v>365</v>
      </c>
      <c r="E18" s="212" t="s">
        <v>2361</v>
      </c>
      <c r="F18" s="61">
        <v>0</v>
      </c>
      <c r="G18" s="57">
        <v>0.5</v>
      </c>
      <c r="H18" s="58">
        <v>0.01</v>
      </c>
      <c r="I18" s="53" t="s">
        <v>282</v>
      </c>
      <c r="J18" s="458" t="s">
        <v>3406</v>
      </c>
      <c r="K18" s="53" t="s">
        <v>279</v>
      </c>
      <c r="L18" s="9" t="s">
        <v>280</v>
      </c>
      <c r="M18" s="294" t="s">
        <v>3405</v>
      </c>
      <c r="N18" s="55"/>
    </row>
    <row r="19" spans="1:14" ht="43.5" x14ac:dyDescent="0.35">
      <c r="A19" s="212" t="s">
        <v>73</v>
      </c>
      <c r="B19" s="212" t="s">
        <v>13</v>
      </c>
      <c r="C19" s="4" t="s">
        <v>132</v>
      </c>
      <c r="D19" s="212" t="s">
        <v>13</v>
      </c>
      <c r="E19" s="212" t="s">
        <v>2360</v>
      </c>
      <c r="F19" s="61">
        <v>0</v>
      </c>
      <c r="G19" s="61">
        <v>1</v>
      </c>
      <c r="H19" s="61">
        <v>1</v>
      </c>
      <c r="I19" s="53" t="s">
        <v>31</v>
      </c>
      <c r="J19" s="458" t="s">
        <v>3111</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3407</v>
      </c>
      <c r="K20" s="53" t="s">
        <v>211</v>
      </c>
      <c r="L20" s="9" t="s">
        <v>212</v>
      </c>
      <c r="M20" s="455" t="s">
        <v>3408</v>
      </c>
    </row>
    <row r="21" spans="1:14" ht="43.5" x14ac:dyDescent="0.35">
      <c r="A21" s="212" t="s">
        <v>73</v>
      </c>
      <c r="B21" s="212" t="s">
        <v>12</v>
      </c>
      <c r="C21" s="4" t="s">
        <v>6</v>
      </c>
      <c r="D21" s="212" t="s">
        <v>12</v>
      </c>
      <c r="E21" s="212" t="s">
        <v>2358</v>
      </c>
      <c r="F21" s="61">
        <v>0</v>
      </c>
      <c r="G21" s="61">
        <v>1</v>
      </c>
      <c r="H21" s="61">
        <v>1</v>
      </c>
      <c r="I21" s="53" t="s">
        <v>31</v>
      </c>
      <c r="J21" s="458" t="s">
        <v>3409</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3362</v>
      </c>
      <c r="K22" s="53" t="s">
        <v>350</v>
      </c>
      <c r="L22" s="9" t="s">
        <v>351</v>
      </c>
    </row>
    <row r="23" spans="1:14" ht="58" x14ac:dyDescent="0.35">
      <c r="A23" s="213" t="s">
        <v>8</v>
      </c>
      <c r="B23" s="213" t="s">
        <v>28</v>
      </c>
      <c r="C23" s="4" t="s">
        <v>3207</v>
      </c>
      <c r="D23" s="53" t="s">
        <v>3315</v>
      </c>
      <c r="E23" s="213" t="s">
        <v>3208</v>
      </c>
      <c r="F23" s="59">
        <v>0</v>
      </c>
      <c r="G23" s="59">
        <v>1</v>
      </c>
      <c r="H23" s="59">
        <v>0.01</v>
      </c>
      <c r="I23" s="9" t="s">
        <v>2955</v>
      </c>
      <c r="J23" s="458" t="s">
        <v>3209</v>
      </c>
      <c r="K23" s="53" t="s">
        <v>251</v>
      </c>
      <c r="L23" s="9" t="s">
        <v>252</v>
      </c>
    </row>
    <row r="24" spans="1:14" ht="116" x14ac:dyDescent="0.35">
      <c r="A24" s="212" t="s">
        <v>8</v>
      </c>
      <c r="B24" s="53" t="s">
        <v>3316</v>
      </c>
      <c r="C24" s="4" t="s">
        <v>2872</v>
      </c>
      <c r="D24" s="53" t="s">
        <v>3316</v>
      </c>
      <c r="E24" s="212" t="s">
        <v>2346</v>
      </c>
      <c r="F24" s="57">
        <v>0</v>
      </c>
      <c r="G24" s="58">
        <v>1</v>
      </c>
      <c r="H24" s="58">
        <v>0.01</v>
      </c>
      <c r="I24" s="53" t="s">
        <v>36</v>
      </c>
      <c r="J24" s="458" t="s">
        <v>3446</v>
      </c>
      <c r="K24" s="53" t="s">
        <v>2535</v>
      </c>
      <c r="L24" s="9" t="s">
        <v>2536</v>
      </c>
      <c r="M24" s="455" t="s">
        <v>3410</v>
      </c>
    </row>
    <row r="25" spans="1:14" ht="43.5" x14ac:dyDescent="0.35">
      <c r="A25" s="213" t="s">
        <v>8</v>
      </c>
      <c r="B25" s="213" t="s">
        <v>283</v>
      </c>
      <c r="C25" s="4" t="s">
        <v>286</v>
      </c>
      <c r="D25" s="213" t="s">
        <v>366</v>
      </c>
      <c r="E25" s="212" t="s">
        <v>2356</v>
      </c>
      <c r="F25" s="60">
        <v>-0.5</v>
      </c>
      <c r="G25" s="60">
        <v>1</v>
      </c>
      <c r="H25" s="60">
        <v>0.02</v>
      </c>
      <c r="I25" s="9" t="s">
        <v>287</v>
      </c>
      <c r="J25" s="458" t="s">
        <v>3411</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3412</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3413</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3448</v>
      </c>
      <c r="K29" s="53" t="s">
        <v>217</v>
      </c>
      <c r="L29" s="9" t="s">
        <v>218</v>
      </c>
      <c r="M29" s="293" t="s">
        <v>3447</v>
      </c>
      <c r="N29" s="53" t="s">
        <v>194</v>
      </c>
    </row>
    <row r="30" spans="1:14" ht="43.5" x14ac:dyDescent="0.35">
      <c r="A30" s="212" t="s">
        <v>8</v>
      </c>
      <c r="B30" s="212" t="s">
        <v>19</v>
      </c>
      <c r="C30" s="4" t="s">
        <v>3152</v>
      </c>
      <c r="D30" s="212" t="s">
        <v>19</v>
      </c>
      <c r="E30" s="212" t="s">
        <v>2351</v>
      </c>
      <c r="F30" s="57">
        <v>0</v>
      </c>
      <c r="G30" s="57">
        <v>1</v>
      </c>
      <c r="H30" s="57">
        <v>0.01</v>
      </c>
      <c r="I30" s="53" t="s">
        <v>35</v>
      </c>
      <c r="J30" s="458" t="s">
        <v>3414</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3417</v>
      </c>
      <c r="K31" s="53" t="s">
        <v>221</v>
      </c>
      <c r="L31" s="9" t="s">
        <v>222</v>
      </c>
      <c r="M31" s="223" t="s">
        <v>3418</v>
      </c>
      <c r="N31" s="53" t="s">
        <v>418</v>
      </c>
    </row>
    <row r="32" spans="1:14" ht="43.5" x14ac:dyDescent="0.35">
      <c r="A32" s="212" t="s">
        <v>8</v>
      </c>
      <c r="B32" s="212" t="s">
        <v>3205</v>
      </c>
      <c r="C32" s="4" t="s">
        <v>3206</v>
      </c>
      <c r="D32" s="212" t="s">
        <v>3205</v>
      </c>
      <c r="E32" s="206"/>
      <c r="F32" s="61">
        <v>0</v>
      </c>
      <c r="G32" s="61">
        <v>1</v>
      </c>
      <c r="H32" s="61">
        <v>1</v>
      </c>
      <c r="I32" s="53" t="s">
        <v>31</v>
      </c>
      <c r="J32" s="460" t="s">
        <v>3419</v>
      </c>
      <c r="M32" s="293" t="s">
        <v>3421</v>
      </c>
    </row>
    <row r="33" spans="1:14" ht="43.5" x14ac:dyDescent="0.35">
      <c r="A33" s="212" t="s">
        <v>8</v>
      </c>
      <c r="B33" s="212" t="s">
        <v>61</v>
      </c>
      <c r="C33" s="4" t="s">
        <v>135</v>
      </c>
      <c r="D33" s="212" t="s">
        <v>61</v>
      </c>
      <c r="E33" s="206"/>
      <c r="F33" s="61">
        <v>0</v>
      </c>
      <c r="G33" s="61">
        <v>1</v>
      </c>
      <c r="H33" s="61">
        <v>1</v>
      </c>
      <c r="I33" s="53" t="s">
        <v>31</v>
      </c>
      <c r="J33" s="460" t="s">
        <v>3422</v>
      </c>
      <c r="M33" s="293" t="s">
        <v>3420</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3443</v>
      </c>
      <c r="K36" s="9" t="s">
        <v>2304</v>
      </c>
      <c r="L36" s="9" t="s">
        <v>272</v>
      </c>
      <c r="M36" s="293" t="s">
        <v>3423</v>
      </c>
    </row>
    <row r="37" spans="1:14" ht="43.5" x14ac:dyDescent="0.35">
      <c r="A37" s="213" t="s">
        <v>8</v>
      </c>
      <c r="B37" s="56" t="s">
        <v>2398</v>
      </c>
      <c r="C37" s="4" t="s">
        <v>2399</v>
      </c>
      <c r="D37" s="56" t="s">
        <v>2398</v>
      </c>
      <c r="E37" s="213" t="s">
        <v>2400</v>
      </c>
      <c r="F37" s="60">
        <v>0</v>
      </c>
      <c r="G37" s="60">
        <v>0.9</v>
      </c>
      <c r="H37" s="60">
        <v>0.01</v>
      </c>
      <c r="I37" s="9" t="s">
        <v>2401</v>
      </c>
      <c r="J37" s="461" t="s">
        <v>3363</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3424</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3477</v>
      </c>
      <c r="K39" s="53" t="s">
        <v>224</v>
      </c>
      <c r="L39" s="9"/>
      <c r="M39" s="293" t="s">
        <v>3476</v>
      </c>
    </row>
    <row r="40" spans="1:14" ht="116" x14ac:dyDescent="0.35">
      <c r="A40" s="212" t="s">
        <v>8</v>
      </c>
      <c r="B40" s="212" t="s">
        <v>18</v>
      </c>
      <c r="C40" s="4" t="s">
        <v>137</v>
      </c>
      <c r="D40" s="212" t="s">
        <v>18</v>
      </c>
      <c r="E40" s="212" t="s">
        <v>2927</v>
      </c>
      <c r="F40" s="63">
        <v>0</v>
      </c>
      <c r="G40" s="63">
        <v>60</v>
      </c>
      <c r="H40" s="63">
        <v>1</v>
      </c>
      <c r="I40" s="272" t="str">
        <f>UnitControlCenter!$B$45</f>
        <v>€/MWh</v>
      </c>
      <c r="J40" s="458" t="s">
        <v>3479</v>
      </c>
      <c r="K40" s="53" t="s">
        <v>224</v>
      </c>
      <c r="L40" s="9" t="s">
        <v>225</v>
      </c>
      <c r="M40" s="293" t="s">
        <v>3478</v>
      </c>
    </row>
    <row r="41" spans="1:14" s="211" customFormat="1" ht="101.5" x14ac:dyDescent="0.35">
      <c r="A41" s="4" t="s">
        <v>9</v>
      </c>
      <c r="B41" s="4" t="s">
        <v>3536</v>
      </c>
      <c r="C41" s="4" t="s">
        <v>3355</v>
      </c>
      <c r="D41" s="4" t="s">
        <v>3536</v>
      </c>
      <c r="E41" s="4" t="s">
        <v>3356</v>
      </c>
      <c r="F41" s="217">
        <v>0</v>
      </c>
      <c r="G41" s="217">
        <v>0.5</v>
      </c>
      <c r="H41" s="217">
        <v>0.01</v>
      </c>
      <c r="I41" s="300" t="s">
        <v>3354</v>
      </c>
      <c r="J41" s="299" t="s">
        <v>3537</v>
      </c>
      <c r="M41" s="446"/>
    </row>
    <row r="42" spans="1:14" ht="58" x14ac:dyDescent="0.35">
      <c r="A42" s="212" t="s">
        <v>9</v>
      </c>
      <c r="B42" s="212" t="s">
        <v>28</v>
      </c>
      <c r="C42" s="4" t="s">
        <v>3211</v>
      </c>
      <c r="D42" s="212" t="s">
        <v>3212</v>
      </c>
      <c r="E42" s="212" t="s">
        <v>3210</v>
      </c>
      <c r="F42" s="57">
        <v>0</v>
      </c>
      <c r="G42" s="58">
        <v>1</v>
      </c>
      <c r="H42" s="58">
        <v>0.01</v>
      </c>
      <c r="I42" s="53" t="s">
        <v>2955</v>
      </c>
      <c r="J42" s="458" t="s">
        <v>3213</v>
      </c>
      <c r="K42" s="53" t="s">
        <v>251</v>
      </c>
      <c r="L42" s="9" t="s">
        <v>252</v>
      </c>
    </row>
    <row r="43" spans="1:14" ht="29" x14ac:dyDescent="0.35">
      <c r="A43" s="212" t="s">
        <v>9</v>
      </c>
      <c r="B43" s="212" t="s">
        <v>21</v>
      </c>
      <c r="C43" s="4" t="s">
        <v>2908</v>
      </c>
      <c r="D43" s="212" t="s">
        <v>21</v>
      </c>
      <c r="E43" s="212" t="s">
        <v>2909</v>
      </c>
      <c r="F43" s="57">
        <v>0</v>
      </c>
      <c r="G43" s="58">
        <v>1</v>
      </c>
      <c r="H43" s="58">
        <v>0.01</v>
      </c>
      <c r="I43" s="53" t="s">
        <v>35</v>
      </c>
      <c r="J43" s="458" t="s">
        <v>2470</v>
      </c>
      <c r="K43" s="53" t="s">
        <v>226</v>
      </c>
      <c r="L43" s="9" t="s">
        <v>227</v>
      </c>
      <c r="M43" s="293" t="s">
        <v>2471</v>
      </c>
    </row>
    <row r="44" spans="1:14" ht="58" x14ac:dyDescent="0.35">
      <c r="A44" s="212" t="s">
        <v>9</v>
      </c>
      <c r="B44" s="212" t="s">
        <v>25</v>
      </c>
      <c r="C44" s="4" t="s">
        <v>299</v>
      </c>
      <c r="D44" s="212" t="s">
        <v>25</v>
      </c>
      <c r="E44" s="212" t="s">
        <v>2345</v>
      </c>
      <c r="F44" s="57">
        <v>0</v>
      </c>
      <c r="G44" s="58">
        <v>1</v>
      </c>
      <c r="H44" s="58">
        <v>0.01</v>
      </c>
      <c r="I44" s="53" t="s">
        <v>35</v>
      </c>
      <c r="J44" s="458" t="s">
        <v>2370</v>
      </c>
      <c r="K44" s="53" t="s">
        <v>228</v>
      </c>
      <c r="L44" s="9" t="s">
        <v>229</v>
      </c>
      <c r="M44" s="293" t="s">
        <v>158</v>
      </c>
    </row>
    <row r="45" spans="1:14" ht="58" x14ac:dyDescent="0.35">
      <c r="A45" s="212" t="s">
        <v>9</v>
      </c>
      <c r="B45" s="212" t="s">
        <v>23</v>
      </c>
      <c r="C45" s="4" t="s">
        <v>60</v>
      </c>
      <c r="D45" s="212" t="s">
        <v>23</v>
      </c>
      <c r="E45" s="212" t="s">
        <v>2344</v>
      </c>
      <c r="F45" s="57">
        <v>0</v>
      </c>
      <c r="G45" s="58">
        <v>1</v>
      </c>
      <c r="H45" s="58">
        <v>0.01</v>
      </c>
      <c r="I45" s="53" t="s">
        <v>35</v>
      </c>
      <c r="J45" s="458" t="s">
        <v>2371</v>
      </c>
      <c r="K45" s="53" t="s">
        <v>230</v>
      </c>
      <c r="L45" s="9" t="s">
        <v>231</v>
      </c>
      <c r="M45" s="293" t="s">
        <v>158</v>
      </c>
    </row>
    <row r="46" spans="1:14" ht="58" x14ac:dyDescent="0.35">
      <c r="A46" s="212" t="s">
        <v>9</v>
      </c>
      <c r="B46" s="212" t="s">
        <v>106</v>
      </c>
      <c r="C46" s="4" t="s">
        <v>300</v>
      </c>
      <c r="D46" s="212" t="s">
        <v>106</v>
      </c>
      <c r="E46" s="212" t="s">
        <v>2343</v>
      </c>
      <c r="F46" s="58">
        <v>0</v>
      </c>
      <c r="G46" s="58">
        <v>0.25</v>
      </c>
      <c r="H46" s="58">
        <v>0.01</v>
      </c>
      <c r="I46" s="53" t="s">
        <v>32</v>
      </c>
      <c r="J46" s="458" t="s">
        <v>3444</v>
      </c>
      <c r="K46" s="53" t="s">
        <v>232</v>
      </c>
      <c r="L46" s="9" t="s">
        <v>233</v>
      </c>
      <c r="M46" s="294" t="s">
        <v>3425</v>
      </c>
      <c r="N46" s="9" t="s">
        <v>2317</v>
      </c>
    </row>
    <row r="47" spans="1:14" ht="58" x14ac:dyDescent="0.35">
      <c r="A47" s="212" t="s">
        <v>9</v>
      </c>
      <c r="B47" s="212" t="s">
        <v>24</v>
      </c>
      <c r="C47" s="4" t="s">
        <v>301</v>
      </c>
      <c r="D47" s="212" t="s">
        <v>24</v>
      </c>
      <c r="E47" s="212" t="s">
        <v>2342</v>
      </c>
      <c r="F47" s="57">
        <v>0</v>
      </c>
      <c r="G47" s="58">
        <v>1</v>
      </c>
      <c r="H47" s="58">
        <v>0.01</v>
      </c>
      <c r="I47" s="53" t="s">
        <v>35</v>
      </c>
      <c r="J47" s="458" t="s">
        <v>2372</v>
      </c>
      <c r="K47" s="53" t="s">
        <v>234</v>
      </c>
      <c r="L47" s="9" t="s">
        <v>235</v>
      </c>
      <c r="M47" s="293" t="s">
        <v>158</v>
      </c>
    </row>
    <row r="48" spans="1:14" ht="72.5" x14ac:dyDescent="0.35">
      <c r="A48" s="212" t="s">
        <v>9</v>
      </c>
      <c r="B48" s="212" t="s">
        <v>2818</v>
      </c>
      <c r="C48" s="4" t="s">
        <v>2479</v>
      </c>
      <c r="D48" s="212" t="s">
        <v>2818</v>
      </c>
      <c r="E48" s="212" t="s">
        <v>2493</v>
      </c>
      <c r="F48" s="57">
        <v>0</v>
      </c>
      <c r="G48" s="57">
        <v>1</v>
      </c>
      <c r="H48" s="58">
        <v>0.01</v>
      </c>
      <c r="I48" s="53" t="s">
        <v>2492</v>
      </c>
      <c r="J48" s="458" t="s">
        <v>3426</v>
      </c>
      <c r="K48" s="53" t="s">
        <v>236</v>
      </c>
      <c r="L48" s="9" t="s">
        <v>2833</v>
      </c>
      <c r="M48" s="293"/>
    </row>
    <row r="49" spans="1:14" ht="43.5" x14ac:dyDescent="0.35">
      <c r="A49" s="213" t="s">
        <v>9</v>
      </c>
      <c r="B49" s="213" t="s">
        <v>2913</v>
      </c>
      <c r="C49" s="4" t="s">
        <v>2916</v>
      </c>
      <c r="D49" s="213" t="s">
        <v>2920</v>
      </c>
      <c r="E49" s="213" t="s">
        <v>2921</v>
      </c>
      <c r="F49" s="59">
        <v>0</v>
      </c>
      <c r="G49" s="60">
        <v>1</v>
      </c>
      <c r="H49" s="60">
        <v>0.01</v>
      </c>
      <c r="I49" s="9" t="s">
        <v>35</v>
      </c>
      <c r="J49" s="459" t="s">
        <v>3449</v>
      </c>
      <c r="K49" s="9" t="s">
        <v>2320</v>
      </c>
      <c r="L49" s="9" t="s">
        <v>2321</v>
      </c>
      <c r="M49" s="294" t="s">
        <v>158</v>
      </c>
    </row>
    <row r="50" spans="1:14" ht="58" x14ac:dyDescent="0.35">
      <c r="A50" s="213" t="s">
        <v>9</v>
      </c>
      <c r="B50" s="213" t="s">
        <v>2914</v>
      </c>
      <c r="C50" s="4" t="s">
        <v>2917</v>
      </c>
      <c r="D50" s="213" t="s">
        <v>2920</v>
      </c>
      <c r="E50" s="213" t="s">
        <v>2922</v>
      </c>
      <c r="F50" s="59">
        <v>0</v>
      </c>
      <c r="G50" s="60">
        <v>1</v>
      </c>
      <c r="H50" s="60">
        <v>0.01</v>
      </c>
      <c r="I50" s="9" t="s">
        <v>35</v>
      </c>
      <c r="J50" s="459" t="s">
        <v>3450</v>
      </c>
      <c r="K50" s="9" t="s">
        <v>2320</v>
      </c>
      <c r="L50" s="9" t="s">
        <v>2321</v>
      </c>
      <c r="M50" s="294"/>
    </row>
    <row r="51" spans="1:14" ht="58" x14ac:dyDescent="0.35">
      <c r="A51" s="213" t="s">
        <v>9</v>
      </c>
      <c r="B51" s="213" t="s">
        <v>2915</v>
      </c>
      <c r="C51" s="4" t="s">
        <v>2918</v>
      </c>
      <c r="D51" s="213" t="s">
        <v>2920</v>
      </c>
      <c r="E51" s="213" t="s">
        <v>2923</v>
      </c>
      <c r="F51" s="59">
        <v>0</v>
      </c>
      <c r="G51" s="60">
        <v>1</v>
      </c>
      <c r="H51" s="60">
        <v>0.01</v>
      </c>
      <c r="I51" s="9" t="s">
        <v>35</v>
      </c>
      <c r="J51" s="459" t="s">
        <v>3451</v>
      </c>
      <c r="K51" s="9" t="s">
        <v>2320</v>
      </c>
      <c r="L51" s="9" t="s">
        <v>2321</v>
      </c>
      <c r="M51" s="294"/>
    </row>
    <row r="52" spans="1:14" ht="58" x14ac:dyDescent="0.35">
      <c r="A52" s="213" t="s">
        <v>9</v>
      </c>
      <c r="B52" s="213" t="s">
        <v>2925</v>
      </c>
      <c r="C52" s="4" t="s">
        <v>2919</v>
      </c>
      <c r="D52" s="213" t="s">
        <v>2920</v>
      </c>
      <c r="E52" s="213" t="s">
        <v>2924</v>
      </c>
      <c r="F52" s="59">
        <v>0</v>
      </c>
      <c r="G52" s="60">
        <v>1</v>
      </c>
      <c r="H52" s="60">
        <v>0.01</v>
      </c>
      <c r="I52" s="9" t="s">
        <v>35</v>
      </c>
      <c r="J52" s="459" t="s">
        <v>3452</v>
      </c>
      <c r="K52" s="9" t="s">
        <v>2320</v>
      </c>
      <c r="L52" s="9" t="s">
        <v>2321</v>
      </c>
      <c r="M52" s="294"/>
    </row>
    <row r="53" spans="1:14" ht="174" x14ac:dyDescent="0.35">
      <c r="A53" s="212" t="s">
        <v>9</v>
      </c>
      <c r="B53" s="212" t="s">
        <v>2520</v>
      </c>
      <c r="C53" s="4" t="s">
        <v>2519</v>
      </c>
      <c r="D53" s="212" t="s">
        <v>2520</v>
      </c>
      <c r="E53" s="212" t="s">
        <v>2522</v>
      </c>
      <c r="F53" s="57">
        <v>0</v>
      </c>
      <c r="G53" s="58">
        <v>1</v>
      </c>
      <c r="H53" s="58">
        <v>0.01</v>
      </c>
      <c r="I53" s="53" t="s">
        <v>2523</v>
      </c>
      <c r="J53" s="458" t="s">
        <v>3480</v>
      </c>
      <c r="K53" s="53"/>
      <c r="L53" s="9" t="s">
        <v>2828</v>
      </c>
      <c r="M53" s="293" t="s">
        <v>3427</v>
      </c>
    </row>
    <row r="54" spans="1:14" ht="43.5" x14ac:dyDescent="0.35">
      <c r="A54" s="212" t="s">
        <v>9</v>
      </c>
      <c r="B54" s="212" t="s">
        <v>22</v>
      </c>
      <c r="C54" s="4" t="s">
        <v>302</v>
      </c>
      <c r="D54" s="54" t="s">
        <v>368</v>
      </c>
      <c r="E54" s="212" t="s">
        <v>2341</v>
      </c>
      <c r="F54" s="57">
        <v>0</v>
      </c>
      <c r="G54" s="58">
        <v>1</v>
      </c>
      <c r="H54" s="58">
        <v>0.01</v>
      </c>
      <c r="I54" s="53" t="s">
        <v>35</v>
      </c>
      <c r="J54" s="458" t="s">
        <v>3364</v>
      </c>
      <c r="K54" s="53" t="s">
        <v>237</v>
      </c>
      <c r="L54" s="9" t="s">
        <v>238</v>
      </c>
      <c r="M54" s="293"/>
    </row>
    <row r="55" spans="1:14" ht="58" x14ac:dyDescent="0.35">
      <c r="A55" s="212" t="s">
        <v>9</v>
      </c>
      <c r="B55" s="212" t="s">
        <v>20</v>
      </c>
      <c r="C55" s="4" t="s">
        <v>303</v>
      </c>
      <c r="D55" s="54" t="s">
        <v>368</v>
      </c>
      <c r="E55" s="212" t="s">
        <v>2340</v>
      </c>
      <c r="F55" s="57">
        <v>0</v>
      </c>
      <c r="G55" s="58">
        <v>1</v>
      </c>
      <c r="H55" s="58">
        <v>0.01</v>
      </c>
      <c r="I55" s="53" t="s">
        <v>35</v>
      </c>
      <c r="J55" s="458" t="s">
        <v>3365</v>
      </c>
      <c r="K55" s="53" t="s">
        <v>239</v>
      </c>
      <c r="L55" s="9" t="s">
        <v>240</v>
      </c>
      <c r="M55" s="293"/>
    </row>
    <row r="56" spans="1:14" s="211" customFormat="1" ht="29" x14ac:dyDescent="0.35">
      <c r="A56" s="4" t="s">
        <v>9</v>
      </c>
      <c r="B56" s="4" t="s">
        <v>3538</v>
      </c>
      <c r="C56" s="4" t="s">
        <v>3535</v>
      </c>
      <c r="D56" s="4" t="s">
        <v>3538</v>
      </c>
      <c r="E56" s="4" t="s">
        <v>3539</v>
      </c>
      <c r="F56" s="470">
        <v>0</v>
      </c>
      <c r="G56" s="274">
        <v>1</v>
      </c>
      <c r="H56" s="274">
        <v>0.01</v>
      </c>
      <c r="I56" s="299" t="s">
        <v>35</v>
      </c>
      <c r="J56" s="299" t="s">
        <v>3540</v>
      </c>
      <c r="K56" s="299"/>
      <c r="L56" s="300"/>
      <c r="M56" s="471"/>
    </row>
    <row r="57" spans="1:14" ht="58" x14ac:dyDescent="0.35">
      <c r="A57" s="212" t="s">
        <v>9</v>
      </c>
      <c r="B57" s="212" t="s">
        <v>2580</v>
      </c>
      <c r="C57" s="4" t="s">
        <v>2581</v>
      </c>
      <c r="D57" s="212" t="s">
        <v>2581</v>
      </c>
      <c r="E57" s="212" t="s">
        <v>2582</v>
      </c>
      <c r="F57" s="57">
        <v>0</v>
      </c>
      <c r="G57" s="58">
        <v>1</v>
      </c>
      <c r="H57" s="58">
        <v>0.01</v>
      </c>
      <c r="I57" s="53" t="s">
        <v>2583</v>
      </c>
      <c r="J57" s="458" t="s">
        <v>3428</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3436</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3437</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3439</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3438</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3440</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3542</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3429</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3430</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3431</v>
      </c>
      <c r="K69" s="9"/>
      <c r="L69" s="9" t="s">
        <v>2832</v>
      </c>
      <c r="M69" s="293"/>
      <c r="N69" s="9"/>
    </row>
    <row r="70" spans="1:14" ht="72.5" x14ac:dyDescent="0.35">
      <c r="A70" s="212" t="s">
        <v>10</v>
      </c>
      <c r="B70" s="212" t="s">
        <v>3314</v>
      </c>
      <c r="C70" s="4" t="s">
        <v>2494</v>
      </c>
      <c r="D70" s="212" t="s">
        <v>3314</v>
      </c>
      <c r="E70" s="212" t="s">
        <v>2331</v>
      </c>
      <c r="F70" s="61">
        <v>0</v>
      </c>
      <c r="G70" s="61">
        <v>300</v>
      </c>
      <c r="H70" s="61">
        <v>5</v>
      </c>
      <c r="I70" s="206" t="str">
        <f>UnitControlCenter!$B$44</f>
        <v>€/metric ton CO2e</v>
      </c>
      <c r="J70" s="458" t="s">
        <v>3432</v>
      </c>
      <c r="K70" s="53" t="s">
        <v>253</v>
      </c>
      <c r="L70" s="9" t="s">
        <v>254</v>
      </c>
      <c r="M70" s="294" t="s">
        <v>3433</v>
      </c>
      <c r="N70" s="9" t="s">
        <v>417</v>
      </c>
    </row>
    <row r="71" spans="1:14" ht="43.5" x14ac:dyDescent="0.35">
      <c r="A71" s="212" t="s">
        <v>10</v>
      </c>
      <c r="B71" s="212" t="s">
        <v>27</v>
      </c>
      <c r="C71" s="4" t="s">
        <v>148</v>
      </c>
      <c r="D71" s="212" t="s">
        <v>27</v>
      </c>
      <c r="E71" s="212" t="s">
        <v>2330</v>
      </c>
      <c r="F71" s="60">
        <v>0</v>
      </c>
      <c r="G71" s="60">
        <v>1</v>
      </c>
      <c r="H71" s="60">
        <v>0.01</v>
      </c>
      <c r="I71" s="53" t="s">
        <v>150</v>
      </c>
      <c r="J71" s="457" t="s">
        <v>3366</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3155</v>
      </c>
      <c r="C73" s="4" t="s">
        <v>2530</v>
      </c>
      <c r="D73" s="213" t="s">
        <v>2680</v>
      </c>
      <c r="E73" s="213" t="s">
        <v>2533</v>
      </c>
      <c r="F73" s="61">
        <v>0</v>
      </c>
      <c r="G73" s="61">
        <v>1</v>
      </c>
      <c r="H73" s="61">
        <v>1</v>
      </c>
      <c r="I73" s="53" t="s">
        <v>31</v>
      </c>
      <c r="J73" s="458" t="s">
        <v>3156</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3367</v>
      </c>
      <c r="K75" s="9" t="s">
        <v>3075</v>
      </c>
    </row>
    <row r="76" spans="1:14" ht="43.5" x14ac:dyDescent="0.35">
      <c r="A76" s="212" t="s">
        <v>10</v>
      </c>
      <c r="B76" s="212" t="s">
        <v>26</v>
      </c>
      <c r="C76" s="4" t="s">
        <v>305</v>
      </c>
      <c r="D76" s="212" t="s">
        <v>26</v>
      </c>
      <c r="E76" s="212" t="s">
        <v>2329</v>
      </c>
      <c r="F76" s="57">
        <v>0</v>
      </c>
      <c r="G76" s="57">
        <v>0.2</v>
      </c>
      <c r="H76" s="65">
        <v>5.0000000000000001E-3</v>
      </c>
      <c r="I76" s="53" t="s">
        <v>151</v>
      </c>
      <c r="J76" s="458" t="s">
        <v>3434</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3368</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3379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3370</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3383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3435</v>
      </c>
      <c r="K88" s="4"/>
      <c r="L88" s="7"/>
      <c r="M88" s="426" t="s">
        <v>2967</v>
      </c>
    </row>
    <row r="89" spans="1:13" ht="130.5" x14ac:dyDescent="0.35">
      <c r="A89" s="4" t="s">
        <v>3113</v>
      </c>
      <c r="B89" s="4" t="s">
        <v>3114</v>
      </c>
      <c r="C89" s="4" t="s">
        <v>3121</v>
      </c>
      <c r="D89" s="206"/>
      <c r="E89" s="212" t="s">
        <v>3160</v>
      </c>
      <c r="F89" s="69">
        <v>0</v>
      </c>
      <c r="G89" s="4">
        <v>10</v>
      </c>
      <c r="H89" s="4">
        <v>1</v>
      </c>
      <c r="I89" s="4" t="s">
        <v>3088</v>
      </c>
      <c r="J89" s="1" t="s">
        <v>3371</v>
      </c>
      <c r="K89" s="4" t="s">
        <v>3089</v>
      </c>
    </row>
    <row r="90" spans="1:13" ht="130.5" x14ac:dyDescent="0.35">
      <c r="A90" s="4" t="s">
        <v>3113</v>
      </c>
      <c r="B90" s="4" t="s">
        <v>3115</v>
      </c>
      <c r="C90" s="4" t="s">
        <v>3122</v>
      </c>
      <c r="D90" s="206"/>
      <c r="E90" s="212" t="s">
        <v>3161</v>
      </c>
      <c r="F90" s="69">
        <v>0</v>
      </c>
      <c r="G90" s="4">
        <v>10</v>
      </c>
      <c r="H90" s="4">
        <v>1</v>
      </c>
      <c r="I90" s="4" t="s">
        <v>3088</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3113</v>
      </c>
      <c r="B91" s="4" t="s">
        <v>479</v>
      </c>
      <c r="C91" s="4" t="s">
        <v>3123</v>
      </c>
      <c r="D91" s="206"/>
      <c r="E91" s="212" t="s">
        <v>3162</v>
      </c>
      <c r="F91" s="69">
        <v>0</v>
      </c>
      <c r="G91" s="4">
        <v>10</v>
      </c>
      <c r="H91" s="4">
        <v>1</v>
      </c>
      <c r="I91" s="4" t="s">
        <v>3088</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3113</v>
      </c>
      <c r="B92" s="4" t="s">
        <v>3116</v>
      </c>
      <c r="C92" s="4" t="s">
        <v>3124</v>
      </c>
      <c r="D92" s="206"/>
      <c r="E92" s="212" t="s">
        <v>3163</v>
      </c>
      <c r="F92" s="69">
        <v>0</v>
      </c>
      <c r="G92" s="4">
        <v>10</v>
      </c>
      <c r="H92" s="4">
        <v>1</v>
      </c>
      <c r="I92" s="4" t="s">
        <v>3088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3113</v>
      </c>
      <c r="B93" s="4" t="s">
        <v>3117</v>
      </c>
      <c r="C93" s="4" t="s">
        <v>3125</v>
      </c>
      <c r="D93" s="206"/>
      <c r="E93" s="212" t="s">
        <v>3164</v>
      </c>
      <c r="F93" s="69">
        <v>0</v>
      </c>
      <c r="G93" s="4">
        <v>10</v>
      </c>
      <c r="H93" s="4">
        <v>1</v>
      </c>
      <c r="I93" s="4" t="s">
        <v>3088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3113</v>
      </c>
      <c r="B94" s="4" t="s">
        <v>278</v>
      </c>
      <c r="C94" s="4" t="s">
        <v>3126</v>
      </c>
      <c r="D94" s="206"/>
      <c r="E94" s="212" t="s">
        <v>3165</v>
      </c>
      <c r="F94" s="69">
        <v>0</v>
      </c>
      <c r="G94" s="4">
        <v>10</v>
      </c>
      <c r="H94" s="4">
        <v>1</v>
      </c>
      <c r="I94" s="4" t="s">
        <v>3088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3113</v>
      </c>
      <c r="B95" s="4" t="s">
        <v>3118</v>
      </c>
      <c r="C95" s="4" t="s">
        <v>3127</v>
      </c>
      <c r="D95" s="206"/>
      <c r="E95" s="212" t="s">
        <v>3166</v>
      </c>
      <c r="F95" s="69">
        <v>0</v>
      </c>
      <c r="G95" s="4">
        <v>10</v>
      </c>
      <c r="H95" s="4">
        <v>1</v>
      </c>
      <c r="I95" s="4" t="s">
        <v>3088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3113</v>
      </c>
      <c r="B96" s="4" t="s">
        <v>3119</v>
      </c>
      <c r="C96" s="4" t="s">
        <v>3128</v>
      </c>
      <c r="D96" s="206"/>
      <c r="E96" s="212" t="s">
        <v>3167</v>
      </c>
      <c r="F96" s="69">
        <v>0</v>
      </c>
      <c r="G96" s="4">
        <v>10</v>
      </c>
      <c r="H96" s="4">
        <v>1</v>
      </c>
      <c r="I96" s="4" t="s">
        <v>3088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3113</v>
      </c>
      <c r="B97" s="4" t="s">
        <v>3120</v>
      </c>
      <c r="C97" s="4" t="s">
        <v>3129</v>
      </c>
      <c r="D97" s="206"/>
      <c r="E97" s="212" t="s">
        <v>3168</v>
      </c>
      <c r="F97" s="69">
        <v>0</v>
      </c>
      <c r="G97" s="4">
        <v>10</v>
      </c>
      <c r="H97" s="4">
        <v>1</v>
      </c>
      <c r="I97" s="4" t="s">
        <v>3088</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89"/>
  <sheetViews>
    <sheetView topLeftCell="I1" zoomScaleNormal="100" workbookViewId="0">
      <pane ySplit="1" topLeftCell="A38" activePane="bottomLeft" state="frozen"/>
      <selection pane="bottomLeft" activeCell="P62" sqref="P62"/>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46</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3170</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3207</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3152</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3206</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65" t="str">
        <f>IF(ISBLANK(INDEX('Policy Characteristics'!A:A,MATCH($C351,'Policy Characteristics'!$C:$C,0))),"",INDEX('Policy Characteristics'!A:A,MATCH($C351,'Policy Characteristics'!$C:$C,0)))</f>
        <v>Industry</v>
      </c>
      <c r="B351" s="465" t="str">
        <f>IF(ISBLANK(INDEX('Policy Characteristics'!B:B,MATCH($C351,'Policy Characteristics'!$C:$C,0))),"",INDEX('Policy Characteristics'!B:B,MATCH($C351,'Policy Characteristics'!$C:$C,0)))</f>
        <v>Buy In-Region Products</v>
      </c>
      <c r="C351" s="466" t="s">
        <v>3355</v>
      </c>
      <c r="D351" s="299" t="s">
        <v>3245</v>
      </c>
      <c r="E351" s="300"/>
      <c r="F351" s="211" t="s">
        <v>3270</v>
      </c>
      <c r="G351" s="299"/>
      <c r="H351" s="310">
        <v>1537</v>
      </c>
      <c r="I351" s="299" t="s">
        <v>45</v>
      </c>
      <c r="J351" s="467" t="str">
        <f>IF(ISBLANK(INDEX('Policy Characteristics'!D:D,MATCH($C351,'Policy Characteristics'!$C:$C,0))),"",INDEX('Policy Characteristics'!D:D,MATCH($C351,'Policy Characteristics'!$C:$C,0)))</f>
        <v>Buy In-Region Products</v>
      </c>
      <c r="K351" s="465" t="str">
        <f>IF(ISBLANK(INDEX('Policy Characteristics'!E:E,MATCH($C351,'Policy Characteristics'!$C:$C,0))),"",INDEX('Policy Characteristics'!E:E,MATCH($C351,'Policy Characteristics'!$C:$C,0)))</f>
        <v>indst buy in region outputs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0.5</v>
      </c>
      <c r="N351" s="450">
        <f>IF(ISBLANK(INDEX('Policy Characteristics'!H:H,MATCH($C351,'Policy Characteristics'!$C:$C,0))),"",INDEX('Policy Characteristics'!H:H,MATCH($C351,'Policy Characteristics'!$C:$C,0)))</f>
        <v>0.01</v>
      </c>
      <c r="O351" s="465" t="str">
        <f>IF(ISBLANK(INDEX('Policy Characteristics'!I:I,MATCH($C351,'Policy Characteristics'!$C:$C,0))),"",INDEX('Policy Characteristics'!I:I,MATCH($C351,'Policy Characteristics'!$C:$C,0)))</f>
        <v>% of imports shifted</v>
      </c>
      <c r="P351" s="46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65" t="str">
        <f>IF(ISBLANK(INDEX('Policy Characteristics'!K:K,MATCH($C351,'Policy Characteristics'!$C:$C,0))),"",INDEX('Policy Characteristics'!K:K,MATCH($C351,'Policy Characteristics'!$C:$C,0)))</f>
        <v/>
      </c>
      <c r="R351" s="465" t="str">
        <f>IF(ISBLANK(INDEX('Policy Characteristics'!L:L,MATCH($C351,'Policy Characteristics'!$C:$C,0))),"",INDEX('Policy Characteristics'!L:L,MATCH($C351,'Policy Characteristics'!$C:$C,0)))</f>
        <v/>
      </c>
    </row>
    <row r="352" spans="1:18" x14ac:dyDescent="0.35">
      <c r="A352" s="465" t="str">
        <f>IF(ISBLANK(INDEX('Policy Characteristics'!A:A,MATCH($C352,'Policy Characteristics'!$C:$C,0))),"",INDEX('Policy Characteristics'!A:A,MATCH($C352,'Policy Characteristics'!$C:$C,0)))</f>
        <v>Industry</v>
      </c>
      <c r="B352" s="465" t="str">
        <f>IF(ISBLANK(INDEX('Policy Characteristics'!B:B,MATCH($C352,'Policy Characteristics'!$C:$C,0))),"",INDEX('Policy Characteristics'!B:B,MATCH($C352,'Policy Characteristics'!$C:$C,0)))</f>
        <v>Buy In-Region Products</v>
      </c>
      <c r="C352" s="467" t="str">
        <f>C$351</f>
        <v>Fraction of Imported Industrial Outputs Shifted to In Region Suppliers</v>
      </c>
      <c r="D352" s="300" t="s">
        <v>3246</v>
      </c>
      <c r="E352" s="300"/>
      <c r="F352" s="211" t="s">
        <v>2896</v>
      </c>
      <c r="G352" s="468"/>
      <c r="H352" s="310">
        <v>1538</v>
      </c>
      <c r="I352" s="299" t="s">
        <v>45</v>
      </c>
      <c r="J352" s="467" t="str">
        <f>IF(ISBLANK(INDEX('Policy Characteristics'!D:D,MATCH($C352,'Policy Characteristics'!$C:$C,0))),"",INDEX('Policy Characteristics'!D:D,MATCH($C352,'Policy Characteristics'!$C:$C,0)))</f>
        <v>Buy In-Region Products</v>
      </c>
      <c r="K352" s="465" t="str">
        <f>IF(ISBLANK(INDEX('Policy Characteristics'!E:E,MATCH($C352,'Policy Characteristics'!$C:$C,0))),"",INDEX('Policy Characteristics'!E:E,MATCH($C352,'Policy Characteristics'!$C:$C,0)))</f>
        <v>indst buy in region outputs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0.5</v>
      </c>
      <c r="N352" s="450">
        <f>IF(ISBLANK(INDEX('Policy Characteristics'!H:H,MATCH($C352,'Policy Characteristics'!$C:$C,0))),"",INDEX('Policy Characteristics'!H:H,MATCH($C352,'Policy Characteristics'!$C:$C,0)))</f>
        <v>0.01</v>
      </c>
      <c r="O352" s="465" t="str">
        <f>IF(ISBLANK(INDEX('Policy Characteristics'!I:I,MATCH($C352,'Policy Characteristics'!$C:$C,0))),"",INDEX('Policy Characteristics'!I:I,MATCH($C352,'Policy Characteristics'!$C:$C,0)))</f>
        <v>% of imports shifted</v>
      </c>
      <c r="P352" s="46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65" t="str">
        <f>IF(ISBLANK(INDEX('Policy Characteristics'!K:K,MATCH($C352,'Policy Characteristics'!$C:$C,0))),"",INDEX('Policy Characteristics'!K:K,MATCH($C352,'Policy Characteristics'!$C:$C,0)))</f>
        <v/>
      </c>
      <c r="R352" s="465" t="str">
        <f>IF(ISBLANK(INDEX('Policy Characteristics'!L:L,MATCH($C352,'Policy Characteristics'!$C:$C,0))),"",INDEX('Policy Characteristics'!L:L,MATCH($C352,'Policy Characteristics'!$C:$C,0)))</f>
        <v/>
      </c>
    </row>
    <row r="353" spans="1:18" x14ac:dyDescent="0.35">
      <c r="A353" s="465" t="str">
        <f>IF(ISBLANK(INDEX('Policy Characteristics'!A:A,MATCH($C353,'Policy Characteristics'!$C:$C,0))),"",INDEX('Policy Characteristics'!A:A,MATCH($C353,'Policy Characteristics'!$C:$C,0)))</f>
        <v>Industry</v>
      </c>
      <c r="B353" s="465" t="str">
        <f>IF(ISBLANK(INDEX('Policy Characteristics'!B:B,MATCH($C353,'Policy Characteristics'!$C:$C,0))),"",INDEX('Policy Characteristics'!B:B,MATCH($C353,'Policy Characteristics'!$C:$C,0)))</f>
        <v>Buy In-Region Products</v>
      </c>
      <c r="C353" s="467" t="str">
        <f t="shared" ref="C353:C375" si="28">C$351</f>
        <v>Fraction of Imported Industrial Outputs Shifted to In Region Suppliers</v>
      </c>
      <c r="D353" s="300" t="s">
        <v>3247</v>
      </c>
      <c r="E353" s="300"/>
      <c r="F353" s="211" t="s">
        <v>3217</v>
      </c>
      <c r="G353" s="468"/>
      <c r="H353" s="310">
        <v>1539</v>
      </c>
      <c r="I353" s="299" t="s">
        <v>45</v>
      </c>
      <c r="J353" s="467" t="str">
        <f>IF(ISBLANK(INDEX('Policy Characteristics'!D:D,MATCH($C353,'Policy Characteristics'!$C:$C,0))),"",INDEX('Policy Characteristics'!D:D,MATCH($C353,'Policy Characteristics'!$C:$C,0)))</f>
        <v>Buy In-Region Products</v>
      </c>
      <c r="K353" s="465" t="str">
        <f>IF(ISBLANK(INDEX('Policy Characteristics'!E:E,MATCH($C353,'Policy Characteristics'!$C:$C,0))),"",INDEX('Policy Characteristics'!E:E,MATCH($C353,'Policy Characteristics'!$C:$C,0)))</f>
        <v>indst buy in region outputs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0.5</v>
      </c>
      <c r="N353" s="450">
        <f>IF(ISBLANK(INDEX('Policy Characteristics'!H:H,MATCH($C353,'Policy Characteristics'!$C:$C,0))),"",INDEX('Policy Characteristics'!H:H,MATCH($C353,'Policy Characteristics'!$C:$C,0)))</f>
        <v>0.01</v>
      </c>
      <c r="O353" s="465" t="str">
        <f>IF(ISBLANK(INDEX('Policy Characteristics'!I:I,MATCH($C353,'Policy Characteristics'!$C:$C,0))),"",INDEX('Policy Characteristics'!I:I,MATCH($C353,'Policy Characteristics'!$C:$C,0)))</f>
        <v>% of imports shifted</v>
      </c>
      <c r="P353" s="46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65" t="str">
        <f>IF(ISBLANK(INDEX('Policy Characteristics'!K:K,MATCH($C353,'Policy Characteristics'!$C:$C,0))),"",INDEX('Policy Characteristics'!K:K,MATCH($C353,'Policy Characteristics'!$C:$C,0)))</f>
        <v/>
      </c>
      <c r="R353" s="465" t="str">
        <f>IF(ISBLANK(INDEX('Policy Characteristics'!L:L,MATCH($C353,'Policy Characteristics'!$C:$C,0))),"",INDEX('Policy Characteristics'!L:L,MATCH($C353,'Policy Characteristics'!$C:$C,0)))</f>
        <v/>
      </c>
    </row>
    <row r="354" spans="1:18" x14ac:dyDescent="0.35">
      <c r="A354" s="465" t="str">
        <f>IF(ISBLANK(INDEX('Policy Characteristics'!A:A,MATCH($C354,'Policy Characteristics'!$C:$C,0))),"",INDEX('Policy Characteristics'!A:A,MATCH($C354,'Policy Characteristics'!$C:$C,0)))</f>
        <v>Industry</v>
      </c>
      <c r="B354" s="465" t="str">
        <f>IF(ISBLANK(INDEX('Policy Characteristics'!B:B,MATCH($C354,'Policy Characteristics'!$C:$C,0))),"",INDEX('Policy Characteristics'!B:B,MATCH($C354,'Policy Characteristics'!$C:$C,0)))</f>
        <v>Buy In-Region Products</v>
      </c>
      <c r="C354" s="467" t="str">
        <f t="shared" si="28"/>
        <v>Fraction of Imported Industrial Outputs Shifted to In Region Suppliers</v>
      </c>
      <c r="D354" s="300" t="s">
        <v>3248</v>
      </c>
      <c r="E354" s="300"/>
      <c r="F354" s="211" t="s">
        <v>3218</v>
      </c>
      <c r="G354" s="468"/>
      <c r="H354" s="310">
        <v>1540</v>
      </c>
      <c r="I354" s="299" t="s">
        <v>45</v>
      </c>
      <c r="J354" s="467" t="str">
        <f>IF(ISBLANK(INDEX('Policy Characteristics'!D:D,MATCH($C354,'Policy Characteristics'!$C:$C,0))),"",INDEX('Policy Characteristics'!D:D,MATCH($C354,'Policy Characteristics'!$C:$C,0)))</f>
        <v>Buy In-Region Products</v>
      </c>
      <c r="K354" s="465" t="str">
        <f>IF(ISBLANK(INDEX('Policy Characteristics'!E:E,MATCH($C354,'Policy Characteristics'!$C:$C,0))),"",INDEX('Policy Characteristics'!E:E,MATCH($C354,'Policy Characteristics'!$C:$C,0)))</f>
        <v>indst buy in region outputs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0.5</v>
      </c>
      <c r="N354" s="450">
        <f>IF(ISBLANK(INDEX('Policy Characteristics'!H:H,MATCH($C354,'Policy Characteristics'!$C:$C,0))),"",INDEX('Policy Characteristics'!H:H,MATCH($C354,'Policy Characteristics'!$C:$C,0)))</f>
        <v>0.01</v>
      </c>
      <c r="O354" s="465" t="str">
        <f>IF(ISBLANK(INDEX('Policy Characteristics'!I:I,MATCH($C354,'Policy Characteristics'!$C:$C,0))),"",INDEX('Policy Characteristics'!I:I,MATCH($C354,'Policy Characteristics'!$C:$C,0)))</f>
        <v>% of imports shifted</v>
      </c>
      <c r="P354" s="46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65" t="str">
        <f>IF(ISBLANK(INDEX('Policy Characteristics'!K:K,MATCH($C354,'Policy Characteristics'!$C:$C,0))),"",INDEX('Policy Characteristics'!K:K,MATCH($C354,'Policy Characteristics'!$C:$C,0)))</f>
        <v/>
      </c>
      <c r="R354" s="465" t="str">
        <f>IF(ISBLANK(INDEX('Policy Characteristics'!L:L,MATCH($C354,'Policy Characteristics'!$C:$C,0))),"",INDEX('Policy Characteristics'!L:L,MATCH($C354,'Policy Characteristics'!$C:$C,0)))</f>
        <v/>
      </c>
    </row>
    <row r="355" spans="1:18" x14ac:dyDescent="0.35">
      <c r="A355" s="465" t="str">
        <f>IF(ISBLANK(INDEX('Policy Characteristics'!A:A,MATCH($C355,'Policy Characteristics'!$C:$C,0))),"",INDEX('Policy Characteristics'!A:A,MATCH($C355,'Policy Characteristics'!$C:$C,0)))</f>
        <v>Industry</v>
      </c>
      <c r="B355" s="465" t="str">
        <f>IF(ISBLANK(INDEX('Policy Characteristics'!B:B,MATCH($C355,'Policy Characteristics'!$C:$C,0))),"",INDEX('Policy Characteristics'!B:B,MATCH($C355,'Policy Characteristics'!$C:$C,0)))</f>
        <v>Buy In-Region Products</v>
      </c>
      <c r="C355" s="467" t="str">
        <f t="shared" si="28"/>
        <v>Fraction of Imported Industrial Outputs Shifted to In Region Suppliers</v>
      </c>
      <c r="D355" s="300" t="s">
        <v>3249</v>
      </c>
      <c r="E355" s="300"/>
      <c r="F355" s="211" t="s">
        <v>3219</v>
      </c>
      <c r="G355" s="468"/>
      <c r="H355" s="310">
        <v>1541</v>
      </c>
      <c r="I355" s="299" t="s">
        <v>45</v>
      </c>
      <c r="J355" s="467" t="str">
        <f>IF(ISBLANK(INDEX('Policy Characteristics'!D:D,MATCH($C355,'Policy Characteristics'!$C:$C,0))),"",INDEX('Policy Characteristics'!D:D,MATCH($C355,'Policy Characteristics'!$C:$C,0)))</f>
        <v>Buy In-Region Products</v>
      </c>
      <c r="K355" s="465" t="str">
        <f>IF(ISBLANK(INDEX('Policy Characteristics'!E:E,MATCH($C355,'Policy Characteristics'!$C:$C,0))),"",INDEX('Policy Characteristics'!E:E,MATCH($C355,'Policy Characteristics'!$C:$C,0)))</f>
        <v>indst buy in region outputs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0.5</v>
      </c>
      <c r="N355" s="450">
        <f>IF(ISBLANK(INDEX('Policy Characteristics'!H:H,MATCH($C355,'Policy Characteristics'!$C:$C,0))),"",INDEX('Policy Characteristics'!H:H,MATCH($C355,'Policy Characteristics'!$C:$C,0)))</f>
        <v>0.01</v>
      </c>
      <c r="O355" s="465" t="str">
        <f>IF(ISBLANK(INDEX('Policy Characteristics'!I:I,MATCH($C355,'Policy Characteristics'!$C:$C,0))),"",INDEX('Policy Characteristics'!I:I,MATCH($C355,'Policy Characteristics'!$C:$C,0)))</f>
        <v>% of imports shifted</v>
      </c>
      <c r="P355" s="46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65" t="str">
        <f>IF(ISBLANK(INDEX('Policy Characteristics'!K:K,MATCH($C355,'Policy Characteristics'!$C:$C,0))),"",INDEX('Policy Characteristics'!K:K,MATCH($C355,'Policy Characteristics'!$C:$C,0)))</f>
        <v/>
      </c>
      <c r="R355" s="465" t="str">
        <f>IF(ISBLANK(INDEX('Policy Characteristics'!L:L,MATCH($C355,'Policy Characteristics'!$C:$C,0))),"",INDEX('Policy Characteristics'!L:L,MATCH($C355,'Policy Characteristics'!$C:$C,0)))</f>
        <v/>
      </c>
    </row>
    <row r="356" spans="1:18" x14ac:dyDescent="0.35">
      <c r="A356" s="465" t="str">
        <f>IF(ISBLANK(INDEX('Policy Characteristics'!A:A,MATCH($C356,'Policy Characteristics'!$C:$C,0))),"",INDEX('Policy Characteristics'!A:A,MATCH($C356,'Policy Characteristics'!$C:$C,0)))</f>
        <v>Industry</v>
      </c>
      <c r="B356" s="465" t="str">
        <f>IF(ISBLANK(INDEX('Policy Characteristics'!B:B,MATCH($C356,'Policy Characteristics'!$C:$C,0))),"",INDEX('Policy Characteristics'!B:B,MATCH($C356,'Policy Characteristics'!$C:$C,0)))</f>
        <v>Buy In-Region Products</v>
      </c>
      <c r="C356" s="467" t="str">
        <f t="shared" si="28"/>
        <v>Fraction of Imported Industrial Outputs Shifted to In Region Suppliers</v>
      </c>
      <c r="D356" s="300" t="s">
        <v>3250</v>
      </c>
      <c r="E356" s="300"/>
      <c r="F356" s="211" t="s">
        <v>3220</v>
      </c>
      <c r="G356" s="468"/>
      <c r="H356" s="310">
        <v>1542</v>
      </c>
      <c r="I356" s="299" t="s">
        <v>45</v>
      </c>
      <c r="J356" s="467" t="str">
        <f>IF(ISBLANK(INDEX('Policy Characteristics'!D:D,MATCH($C356,'Policy Characteristics'!$C:$C,0))),"",INDEX('Policy Characteristics'!D:D,MATCH($C356,'Policy Characteristics'!$C:$C,0)))</f>
        <v>Buy In-Region Products</v>
      </c>
      <c r="K356" s="465" t="str">
        <f>IF(ISBLANK(INDEX('Policy Characteristics'!E:E,MATCH($C356,'Policy Characteristics'!$C:$C,0))),"",INDEX('Policy Characteristics'!E:E,MATCH($C356,'Policy Characteristics'!$C:$C,0)))</f>
        <v>indst buy in region outputs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0.5</v>
      </c>
      <c r="N356" s="450">
        <f>IF(ISBLANK(INDEX('Policy Characteristics'!H:H,MATCH($C356,'Policy Characteristics'!$C:$C,0))),"",INDEX('Policy Characteristics'!H:H,MATCH($C356,'Policy Characteristics'!$C:$C,0)))</f>
        <v>0.01</v>
      </c>
      <c r="O356" s="465" t="str">
        <f>IF(ISBLANK(INDEX('Policy Characteristics'!I:I,MATCH($C356,'Policy Characteristics'!$C:$C,0))),"",INDEX('Policy Characteristics'!I:I,MATCH($C356,'Policy Characteristics'!$C:$C,0)))</f>
        <v>% of imports shifted</v>
      </c>
      <c r="P356" s="46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65" t="str">
        <f>IF(ISBLANK(INDEX('Policy Characteristics'!K:K,MATCH($C356,'Policy Characteristics'!$C:$C,0))),"",INDEX('Policy Characteristics'!K:K,MATCH($C356,'Policy Characteristics'!$C:$C,0)))</f>
        <v/>
      </c>
      <c r="R356" s="465" t="str">
        <f>IF(ISBLANK(INDEX('Policy Characteristics'!L:L,MATCH($C356,'Policy Characteristics'!$C:$C,0))),"",INDEX('Policy Characteristics'!L:L,MATCH($C356,'Policy Characteristics'!$C:$C,0)))</f>
        <v/>
      </c>
    </row>
    <row r="357" spans="1:18" x14ac:dyDescent="0.35">
      <c r="A357" s="465" t="str">
        <f>IF(ISBLANK(INDEX('Policy Characteristics'!A:A,MATCH($C357,'Policy Characteristics'!$C:$C,0))),"",INDEX('Policy Characteristics'!A:A,MATCH($C357,'Policy Characteristics'!$C:$C,0)))</f>
        <v>Industry</v>
      </c>
      <c r="B357" s="465" t="str">
        <f>IF(ISBLANK(INDEX('Policy Characteristics'!B:B,MATCH($C357,'Policy Characteristics'!$C:$C,0))),"",INDEX('Policy Characteristics'!B:B,MATCH($C357,'Policy Characteristics'!$C:$C,0)))</f>
        <v>Buy In-Region Products</v>
      </c>
      <c r="C357" s="467" t="str">
        <f t="shared" si="28"/>
        <v>Fraction of Imported Industrial Outputs Shifted to In Region Suppliers</v>
      </c>
      <c r="D357" s="300" t="s">
        <v>3251</v>
      </c>
      <c r="E357" s="300"/>
      <c r="F357" s="211" t="s">
        <v>3221</v>
      </c>
      <c r="G357" s="468"/>
      <c r="H357" s="310">
        <v>1543</v>
      </c>
      <c r="I357" s="299" t="s">
        <v>45</v>
      </c>
      <c r="J357" s="467" t="str">
        <f>IF(ISBLANK(INDEX('Policy Characteristics'!D:D,MATCH($C357,'Policy Characteristics'!$C:$C,0))),"",INDEX('Policy Characteristics'!D:D,MATCH($C357,'Policy Characteristics'!$C:$C,0)))</f>
        <v>Buy In-Region Products</v>
      </c>
      <c r="K357" s="465" t="str">
        <f>IF(ISBLANK(INDEX('Policy Characteristics'!E:E,MATCH($C357,'Policy Characteristics'!$C:$C,0))),"",INDEX('Policy Characteristics'!E:E,MATCH($C357,'Policy Characteristics'!$C:$C,0)))</f>
        <v>indst buy in region outputs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0.5</v>
      </c>
      <c r="N357" s="450">
        <f>IF(ISBLANK(INDEX('Policy Characteristics'!H:H,MATCH($C357,'Policy Characteristics'!$C:$C,0))),"",INDEX('Policy Characteristics'!H:H,MATCH($C357,'Policy Characteristics'!$C:$C,0)))</f>
        <v>0.01</v>
      </c>
      <c r="O357" s="465" t="str">
        <f>IF(ISBLANK(INDEX('Policy Characteristics'!I:I,MATCH($C357,'Policy Characteristics'!$C:$C,0))),"",INDEX('Policy Characteristics'!I:I,MATCH($C357,'Policy Characteristics'!$C:$C,0)))</f>
        <v>% of imports shifted</v>
      </c>
      <c r="P357" s="46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65" t="str">
        <f>IF(ISBLANK(INDEX('Policy Characteristics'!K:K,MATCH($C357,'Policy Characteristics'!$C:$C,0))),"",INDEX('Policy Characteristics'!K:K,MATCH($C357,'Policy Characteristics'!$C:$C,0)))</f>
        <v/>
      </c>
      <c r="R357" s="465" t="str">
        <f>IF(ISBLANK(INDEX('Policy Characteristics'!L:L,MATCH($C357,'Policy Characteristics'!$C:$C,0))),"",INDEX('Policy Characteristics'!L:L,MATCH($C357,'Policy Characteristics'!$C:$C,0)))</f>
        <v/>
      </c>
    </row>
    <row r="358" spans="1:18" x14ac:dyDescent="0.35">
      <c r="A358" s="465" t="str">
        <f>IF(ISBLANK(INDEX('Policy Characteristics'!A:A,MATCH($C358,'Policy Characteristics'!$C:$C,0))),"",INDEX('Policy Characteristics'!A:A,MATCH($C358,'Policy Characteristics'!$C:$C,0)))</f>
        <v>Industry</v>
      </c>
      <c r="B358" s="465" t="str">
        <f>IF(ISBLANK(INDEX('Policy Characteristics'!B:B,MATCH($C358,'Policy Characteristics'!$C:$C,0))),"",INDEX('Policy Characteristics'!B:B,MATCH($C358,'Policy Characteristics'!$C:$C,0)))</f>
        <v>Buy In-Region Products</v>
      </c>
      <c r="C358" s="467" t="str">
        <f t="shared" si="28"/>
        <v>Fraction of Imported Industrial Outputs Shifted to In Region Suppliers</v>
      </c>
      <c r="D358" s="300" t="s">
        <v>3252</v>
      </c>
      <c r="E358" s="300"/>
      <c r="F358" s="211" t="s">
        <v>3222</v>
      </c>
      <c r="G358" s="468"/>
      <c r="H358" s="310">
        <v>1544</v>
      </c>
      <c r="I358" s="299" t="s">
        <v>45</v>
      </c>
      <c r="J358" s="467" t="str">
        <f>IF(ISBLANK(INDEX('Policy Characteristics'!D:D,MATCH($C358,'Policy Characteristics'!$C:$C,0))),"",INDEX('Policy Characteristics'!D:D,MATCH($C358,'Policy Characteristics'!$C:$C,0)))</f>
        <v>Buy In-Region Products</v>
      </c>
      <c r="K358" s="465" t="str">
        <f>IF(ISBLANK(INDEX('Policy Characteristics'!E:E,MATCH($C358,'Policy Characteristics'!$C:$C,0))),"",INDEX('Policy Characteristics'!E:E,MATCH($C358,'Policy Characteristics'!$C:$C,0)))</f>
        <v>indst buy in region outputs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0.5</v>
      </c>
      <c r="N358" s="450">
        <f>IF(ISBLANK(INDEX('Policy Characteristics'!H:H,MATCH($C358,'Policy Characteristics'!$C:$C,0))),"",INDEX('Policy Characteristics'!H:H,MATCH($C358,'Policy Characteristics'!$C:$C,0)))</f>
        <v>0.01</v>
      </c>
      <c r="O358" s="465" t="str">
        <f>IF(ISBLANK(INDEX('Policy Characteristics'!I:I,MATCH($C358,'Policy Characteristics'!$C:$C,0))),"",INDEX('Policy Characteristics'!I:I,MATCH($C358,'Policy Characteristics'!$C:$C,0)))</f>
        <v>% of imports shifted</v>
      </c>
      <c r="P358" s="46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65" t="str">
        <f>IF(ISBLANK(INDEX('Policy Characteristics'!K:K,MATCH($C358,'Policy Characteristics'!$C:$C,0))),"",INDEX('Policy Characteristics'!K:K,MATCH($C358,'Policy Characteristics'!$C:$C,0)))</f>
        <v/>
      </c>
      <c r="R358" s="465" t="str">
        <f>IF(ISBLANK(INDEX('Policy Characteristics'!L:L,MATCH($C358,'Policy Characteristics'!$C:$C,0))),"",INDEX('Policy Characteristics'!L:L,MATCH($C358,'Policy Characteristics'!$C:$C,0)))</f>
        <v/>
      </c>
    </row>
    <row r="359" spans="1:18" x14ac:dyDescent="0.35">
      <c r="A359" s="465" t="str">
        <f>IF(ISBLANK(INDEX('Policy Characteristics'!A:A,MATCH($C359,'Policy Characteristics'!$C:$C,0))),"",INDEX('Policy Characteristics'!A:A,MATCH($C359,'Policy Characteristics'!$C:$C,0)))</f>
        <v>Industry</v>
      </c>
      <c r="B359" s="465" t="str">
        <f>IF(ISBLANK(INDEX('Policy Characteristics'!B:B,MATCH($C359,'Policy Characteristics'!$C:$C,0))),"",INDEX('Policy Characteristics'!B:B,MATCH($C359,'Policy Characteristics'!$C:$C,0)))</f>
        <v>Buy In-Region Products</v>
      </c>
      <c r="C359" s="467" t="str">
        <f t="shared" si="28"/>
        <v>Fraction of Imported Industrial Outputs Shifted to In Region Suppliers</v>
      </c>
      <c r="D359" s="300" t="s">
        <v>3253</v>
      </c>
      <c r="E359" s="300"/>
      <c r="F359" s="211" t="s">
        <v>3223</v>
      </c>
      <c r="G359" s="468"/>
      <c r="H359" s="310">
        <v>1545</v>
      </c>
      <c r="I359" s="299" t="s">
        <v>45</v>
      </c>
      <c r="J359" s="467" t="str">
        <f>IF(ISBLANK(INDEX('Policy Characteristics'!D:D,MATCH($C359,'Policy Characteristics'!$C:$C,0))),"",INDEX('Policy Characteristics'!D:D,MATCH($C359,'Policy Characteristics'!$C:$C,0)))</f>
        <v>Buy In-Region Products</v>
      </c>
      <c r="K359" s="465" t="str">
        <f>IF(ISBLANK(INDEX('Policy Characteristics'!E:E,MATCH($C359,'Policy Characteristics'!$C:$C,0))),"",INDEX('Policy Characteristics'!E:E,MATCH($C359,'Policy Characteristics'!$C:$C,0)))</f>
        <v>indst buy in region outputs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0.5</v>
      </c>
      <c r="N359" s="450">
        <f>IF(ISBLANK(INDEX('Policy Characteristics'!H:H,MATCH($C359,'Policy Characteristics'!$C:$C,0))),"",INDEX('Policy Characteristics'!H:H,MATCH($C359,'Policy Characteristics'!$C:$C,0)))</f>
        <v>0.01</v>
      </c>
      <c r="O359" s="465" t="str">
        <f>IF(ISBLANK(INDEX('Policy Characteristics'!I:I,MATCH($C359,'Policy Characteristics'!$C:$C,0))),"",INDEX('Policy Characteristics'!I:I,MATCH($C359,'Policy Characteristics'!$C:$C,0)))</f>
        <v>% of imports shifted</v>
      </c>
      <c r="P359" s="46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65" t="str">
        <f>IF(ISBLANK(INDEX('Policy Characteristics'!K:K,MATCH($C359,'Policy Characteristics'!$C:$C,0))),"",INDEX('Policy Characteristics'!K:K,MATCH($C359,'Policy Characteristics'!$C:$C,0)))</f>
        <v/>
      </c>
      <c r="R359" s="465" t="str">
        <f>IF(ISBLANK(INDEX('Policy Characteristics'!L:L,MATCH($C359,'Policy Characteristics'!$C:$C,0))),"",INDEX('Policy Characteristics'!L:L,MATCH($C359,'Policy Characteristics'!$C:$C,0)))</f>
        <v/>
      </c>
    </row>
    <row r="360" spans="1:18" x14ac:dyDescent="0.35">
      <c r="A360" s="465" t="str">
        <f>IF(ISBLANK(INDEX('Policy Characteristics'!A:A,MATCH($C360,'Policy Characteristics'!$C:$C,0))),"",INDEX('Policy Characteristics'!A:A,MATCH($C360,'Policy Characteristics'!$C:$C,0)))</f>
        <v>Industry</v>
      </c>
      <c r="B360" s="465" t="str">
        <f>IF(ISBLANK(INDEX('Policy Characteristics'!B:B,MATCH($C360,'Policy Characteristics'!$C:$C,0))),"",INDEX('Policy Characteristics'!B:B,MATCH($C360,'Policy Characteristics'!$C:$C,0)))</f>
        <v>Buy In-Region Products</v>
      </c>
      <c r="C360" s="467" t="str">
        <f t="shared" si="28"/>
        <v>Fraction of Imported Industrial Outputs Shifted to In Region Suppliers</v>
      </c>
      <c r="D360" s="300" t="s">
        <v>3254</v>
      </c>
      <c r="E360" s="300"/>
      <c r="F360" s="211" t="s">
        <v>2694</v>
      </c>
      <c r="G360" s="468"/>
      <c r="H360" s="310">
        <v>1546</v>
      </c>
      <c r="I360" s="299" t="s">
        <v>45</v>
      </c>
      <c r="J360" s="467" t="str">
        <f>IF(ISBLANK(INDEX('Policy Characteristics'!D:D,MATCH($C360,'Policy Characteristics'!$C:$C,0))),"",INDEX('Policy Characteristics'!D:D,MATCH($C360,'Policy Characteristics'!$C:$C,0)))</f>
        <v>Buy In-Region Products</v>
      </c>
      <c r="K360" s="465" t="str">
        <f>IF(ISBLANK(INDEX('Policy Characteristics'!E:E,MATCH($C360,'Policy Characteristics'!$C:$C,0))),"",INDEX('Policy Characteristics'!E:E,MATCH($C360,'Policy Characteristics'!$C:$C,0)))</f>
        <v>indst buy in region outputs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0.5</v>
      </c>
      <c r="N360" s="450">
        <f>IF(ISBLANK(INDEX('Policy Characteristics'!H:H,MATCH($C360,'Policy Characteristics'!$C:$C,0))),"",INDEX('Policy Characteristics'!H:H,MATCH($C360,'Policy Characteristics'!$C:$C,0)))</f>
        <v>0.01</v>
      </c>
      <c r="O360" s="465" t="str">
        <f>IF(ISBLANK(INDEX('Policy Characteristics'!I:I,MATCH($C360,'Policy Characteristics'!$C:$C,0))),"",INDEX('Policy Characteristics'!I:I,MATCH($C360,'Policy Characteristics'!$C:$C,0)))</f>
        <v>% of imports shifted</v>
      </c>
      <c r="P360" s="46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65" t="str">
        <f>IF(ISBLANK(INDEX('Policy Characteristics'!K:K,MATCH($C360,'Policy Characteristics'!$C:$C,0))),"",INDEX('Policy Characteristics'!K:K,MATCH($C360,'Policy Characteristics'!$C:$C,0)))</f>
        <v/>
      </c>
      <c r="R360" s="465" t="str">
        <f>IF(ISBLANK(INDEX('Policy Characteristics'!L:L,MATCH($C360,'Policy Characteristics'!$C:$C,0))),"",INDEX('Policy Characteristics'!L:L,MATCH($C360,'Policy Characteristics'!$C:$C,0)))</f>
        <v/>
      </c>
    </row>
    <row r="361" spans="1:18" x14ac:dyDescent="0.35">
      <c r="A361" s="465" t="str">
        <f>IF(ISBLANK(INDEX('Policy Characteristics'!A:A,MATCH($C361,'Policy Characteristics'!$C:$C,0))),"",INDEX('Policy Characteristics'!A:A,MATCH($C361,'Policy Characteristics'!$C:$C,0)))</f>
        <v>Industry</v>
      </c>
      <c r="B361" s="465" t="str">
        <f>IF(ISBLANK(INDEX('Policy Characteristics'!B:B,MATCH($C361,'Policy Characteristics'!$C:$C,0))),"",INDEX('Policy Characteristics'!B:B,MATCH($C361,'Policy Characteristics'!$C:$C,0)))</f>
        <v>Buy In-Region Products</v>
      </c>
      <c r="C361" s="467" t="str">
        <f t="shared" si="28"/>
        <v>Fraction of Imported Industrial Outputs Shifted to In Region Suppliers</v>
      </c>
      <c r="D361" s="300" t="s">
        <v>3255</v>
      </c>
      <c r="E361" s="300"/>
      <c r="F361" s="211" t="s">
        <v>3224</v>
      </c>
      <c r="G361" s="468"/>
      <c r="H361" s="310">
        <v>1547</v>
      </c>
      <c r="I361" s="299" t="s">
        <v>45</v>
      </c>
      <c r="J361" s="467" t="str">
        <f>IF(ISBLANK(INDEX('Policy Characteristics'!D:D,MATCH($C361,'Policy Characteristics'!$C:$C,0))),"",INDEX('Policy Characteristics'!D:D,MATCH($C361,'Policy Characteristics'!$C:$C,0)))</f>
        <v>Buy In-Region Products</v>
      </c>
      <c r="K361" s="465" t="str">
        <f>IF(ISBLANK(INDEX('Policy Characteristics'!E:E,MATCH($C361,'Policy Characteristics'!$C:$C,0))),"",INDEX('Policy Characteristics'!E:E,MATCH($C361,'Policy Characteristics'!$C:$C,0)))</f>
        <v>indst buy in region outputs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0.5</v>
      </c>
      <c r="N361" s="450">
        <f>IF(ISBLANK(INDEX('Policy Characteristics'!H:H,MATCH($C361,'Policy Characteristics'!$C:$C,0))),"",INDEX('Policy Characteristics'!H:H,MATCH($C361,'Policy Characteristics'!$C:$C,0)))</f>
        <v>0.01</v>
      </c>
      <c r="O361" s="465" t="str">
        <f>IF(ISBLANK(INDEX('Policy Characteristics'!I:I,MATCH($C361,'Policy Characteristics'!$C:$C,0))),"",INDEX('Policy Characteristics'!I:I,MATCH($C361,'Policy Characteristics'!$C:$C,0)))</f>
        <v>% of imports shifted</v>
      </c>
      <c r="P361" s="46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65" t="str">
        <f>IF(ISBLANK(INDEX('Policy Characteristics'!K:K,MATCH($C361,'Policy Characteristics'!$C:$C,0))),"",INDEX('Policy Characteristics'!K:K,MATCH($C361,'Policy Characteristics'!$C:$C,0)))</f>
        <v/>
      </c>
      <c r="R361" s="465" t="str">
        <f>IF(ISBLANK(INDEX('Policy Characteristics'!L:L,MATCH($C361,'Policy Characteristics'!$C:$C,0))),"",INDEX('Policy Characteristics'!L:L,MATCH($C361,'Policy Characteristics'!$C:$C,0)))</f>
        <v/>
      </c>
    </row>
    <row r="362" spans="1:18" x14ac:dyDescent="0.35">
      <c r="A362" s="465" t="str">
        <f>IF(ISBLANK(INDEX('Policy Characteristics'!A:A,MATCH($C362,'Policy Characteristics'!$C:$C,0))),"",INDEX('Policy Characteristics'!A:A,MATCH($C362,'Policy Characteristics'!$C:$C,0)))</f>
        <v>Industry</v>
      </c>
      <c r="B362" s="465" t="str">
        <f>IF(ISBLANK(INDEX('Policy Characteristics'!B:B,MATCH($C362,'Policy Characteristics'!$C:$C,0))),"",INDEX('Policy Characteristics'!B:B,MATCH($C362,'Policy Characteristics'!$C:$C,0)))</f>
        <v>Buy In-Region Products</v>
      </c>
      <c r="C362" s="467" t="str">
        <f t="shared" si="28"/>
        <v>Fraction of Imported Industrial Outputs Shifted to In Region Suppliers</v>
      </c>
      <c r="D362" s="300" t="s">
        <v>3256</v>
      </c>
      <c r="E362" s="300"/>
      <c r="F362" s="211" t="s">
        <v>3225</v>
      </c>
      <c r="G362" s="468"/>
      <c r="H362" s="310">
        <v>1548</v>
      </c>
      <c r="I362" s="299" t="s">
        <v>45</v>
      </c>
      <c r="J362" s="467" t="str">
        <f>IF(ISBLANK(INDEX('Policy Characteristics'!D:D,MATCH($C362,'Policy Characteristics'!$C:$C,0))),"",INDEX('Policy Characteristics'!D:D,MATCH($C362,'Policy Characteristics'!$C:$C,0)))</f>
        <v>Buy In-Region Products</v>
      </c>
      <c r="K362" s="465" t="str">
        <f>IF(ISBLANK(INDEX('Policy Characteristics'!E:E,MATCH($C362,'Policy Characteristics'!$C:$C,0))),"",INDEX('Policy Characteristics'!E:E,MATCH($C362,'Policy Characteristics'!$C:$C,0)))</f>
        <v>indst buy in region outputs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0.5</v>
      </c>
      <c r="N362" s="450">
        <f>IF(ISBLANK(INDEX('Policy Characteristics'!H:H,MATCH($C362,'Policy Characteristics'!$C:$C,0))),"",INDEX('Policy Characteristics'!H:H,MATCH($C362,'Policy Characteristics'!$C:$C,0)))</f>
        <v>0.01</v>
      </c>
      <c r="O362" s="465" t="str">
        <f>IF(ISBLANK(INDEX('Policy Characteristics'!I:I,MATCH($C362,'Policy Characteristics'!$C:$C,0))),"",INDEX('Policy Characteristics'!I:I,MATCH($C362,'Policy Characteristics'!$C:$C,0)))</f>
        <v>% of imports shifted</v>
      </c>
      <c r="P362" s="46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65" t="str">
        <f>IF(ISBLANK(INDEX('Policy Characteristics'!K:K,MATCH($C362,'Policy Characteristics'!$C:$C,0))),"",INDEX('Policy Characteristics'!K:K,MATCH($C362,'Policy Characteristics'!$C:$C,0)))</f>
        <v/>
      </c>
      <c r="R362" s="465" t="str">
        <f>IF(ISBLANK(INDEX('Policy Characteristics'!L:L,MATCH($C362,'Policy Characteristics'!$C:$C,0))),"",INDEX('Policy Characteristics'!L:L,MATCH($C362,'Policy Characteristics'!$C:$C,0)))</f>
        <v/>
      </c>
    </row>
    <row r="363" spans="1:18" x14ac:dyDescent="0.35">
      <c r="A363" s="465" t="str">
        <f>IF(ISBLANK(INDEX('Policy Characteristics'!A:A,MATCH($C363,'Policy Characteristics'!$C:$C,0))),"",INDEX('Policy Characteristics'!A:A,MATCH($C363,'Policy Characteristics'!$C:$C,0)))</f>
        <v>Industry</v>
      </c>
      <c r="B363" s="465" t="str">
        <f>IF(ISBLANK(INDEX('Policy Characteristics'!B:B,MATCH($C363,'Policy Characteristics'!$C:$C,0))),"",INDEX('Policy Characteristics'!B:B,MATCH($C363,'Policy Characteristics'!$C:$C,0)))</f>
        <v>Buy In-Region Products</v>
      </c>
      <c r="C363" s="467" t="str">
        <f t="shared" si="28"/>
        <v>Fraction of Imported Industrial Outputs Shifted to In Region Suppliers</v>
      </c>
      <c r="D363" s="300" t="s">
        <v>3257</v>
      </c>
      <c r="E363" s="300"/>
      <c r="F363" s="211" t="s">
        <v>3226</v>
      </c>
      <c r="G363" s="468"/>
      <c r="H363" s="310">
        <v>1549</v>
      </c>
      <c r="I363" s="299" t="s">
        <v>45</v>
      </c>
      <c r="J363" s="467" t="str">
        <f>IF(ISBLANK(INDEX('Policy Characteristics'!D:D,MATCH($C363,'Policy Characteristics'!$C:$C,0))),"",INDEX('Policy Characteristics'!D:D,MATCH($C363,'Policy Characteristics'!$C:$C,0)))</f>
        <v>Buy In-Region Products</v>
      </c>
      <c r="K363" s="465" t="str">
        <f>IF(ISBLANK(INDEX('Policy Characteristics'!E:E,MATCH($C363,'Policy Characteristics'!$C:$C,0))),"",INDEX('Policy Characteristics'!E:E,MATCH($C363,'Policy Characteristics'!$C:$C,0)))</f>
        <v>indst buy in region outputs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0.5</v>
      </c>
      <c r="N363" s="450">
        <f>IF(ISBLANK(INDEX('Policy Characteristics'!H:H,MATCH($C363,'Policy Characteristics'!$C:$C,0))),"",INDEX('Policy Characteristics'!H:H,MATCH($C363,'Policy Characteristics'!$C:$C,0)))</f>
        <v>0.01</v>
      </c>
      <c r="O363" s="465" t="str">
        <f>IF(ISBLANK(INDEX('Policy Characteristics'!I:I,MATCH($C363,'Policy Characteristics'!$C:$C,0))),"",INDEX('Policy Characteristics'!I:I,MATCH($C363,'Policy Characteristics'!$C:$C,0)))</f>
        <v>% of imports shifted</v>
      </c>
      <c r="P363" s="46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65" t="str">
        <f>IF(ISBLANK(INDEX('Policy Characteristics'!K:K,MATCH($C363,'Policy Characteristics'!$C:$C,0))),"",INDEX('Policy Characteristics'!K:K,MATCH($C363,'Policy Characteristics'!$C:$C,0)))</f>
        <v/>
      </c>
      <c r="R363" s="465" t="str">
        <f>IF(ISBLANK(INDEX('Policy Characteristics'!L:L,MATCH($C363,'Policy Characteristics'!$C:$C,0))),"",INDEX('Policy Characteristics'!L:L,MATCH($C363,'Policy Characteristics'!$C:$C,0)))</f>
        <v/>
      </c>
    </row>
    <row r="364" spans="1:18" x14ac:dyDescent="0.35">
      <c r="A364" s="465" t="str">
        <f>IF(ISBLANK(INDEX('Policy Characteristics'!A:A,MATCH($C364,'Policy Characteristics'!$C:$C,0))),"",INDEX('Policy Characteristics'!A:A,MATCH($C364,'Policy Characteristics'!$C:$C,0)))</f>
        <v>Industry</v>
      </c>
      <c r="B364" s="465" t="str">
        <f>IF(ISBLANK(INDEX('Policy Characteristics'!B:B,MATCH($C364,'Policy Characteristics'!$C:$C,0))),"",INDEX('Policy Characteristics'!B:B,MATCH($C364,'Policy Characteristics'!$C:$C,0)))</f>
        <v>Buy In-Region Products</v>
      </c>
      <c r="C364" s="467" t="str">
        <f t="shared" si="28"/>
        <v>Fraction of Imported Industrial Outputs Shifted to In Region Suppliers</v>
      </c>
      <c r="D364" s="300" t="s">
        <v>3258</v>
      </c>
      <c r="E364" s="300"/>
      <c r="F364" s="211" t="s">
        <v>2695</v>
      </c>
      <c r="G364" s="468"/>
      <c r="H364" s="310">
        <v>1550</v>
      </c>
      <c r="I364" s="299" t="s">
        <v>45</v>
      </c>
      <c r="J364" s="467" t="str">
        <f>IF(ISBLANK(INDEX('Policy Characteristics'!D:D,MATCH($C364,'Policy Characteristics'!$C:$C,0))),"",INDEX('Policy Characteristics'!D:D,MATCH($C364,'Policy Characteristics'!$C:$C,0)))</f>
        <v>Buy In-Region Products</v>
      </c>
      <c r="K364" s="465" t="str">
        <f>IF(ISBLANK(INDEX('Policy Characteristics'!E:E,MATCH($C364,'Policy Characteristics'!$C:$C,0))),"",INDEX('Policy Characteristics'!E:E,MATCH($C364,'Policy Characteristics'!$C:$C,0)))</f>
        <v>indst buy in region outputs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0.5</v>
      </c>
      <c r="N364" s="450">
        <f>IF(ISBLANK(INDEX('Policy Characteristics'!H:H,MATCH($C364,'Policy Characteristics'!$C:$C,0))),"",INDEX('Policy Characteristics'!H:H,MATCH($C364,'Policy Characteristics'!$C:$C,0)))</f>
        <v>0.01</v>
      </c>
      <c r="O364" s="465" t="str">
        <f>IF(ISBLANK(INDEX('Policy Characteristics'!I:I,MATCH($C364,'Policy Characteristics'!$C:$C,0))),"",INDEX('Policy Characteristics'!I:I,MATCH($C364,'Policy Characteristics'!$C:$C,0)))</f>
        <v>% of imports shifted</v>
      </c>
      <c r="P364" s="46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65" t="str">
        <f>IF(ISBLANK(INDEX('Policy Characteristics'!K:K,MATCH($C364,'Policy Characteristics'!$C:$C,0))),"",INDEX('Policy Characteristics'!K:K,MATCH($C364,'Policy Characteristics'!$C:$C,0)))</f>
        <v/>
      </c>
      <c r="R364" s="465" t="str">
        <f>IF(ISBLANK(INDEX('Policy Characteristics'!L:L,MATCH($C364,'Policy Characteristics'!$C:$C,0))),"",INDEX('Policy Characteristics'!L:L,MATCH($C364,'Policy Characteristics'!$C:$C,0)))</f>
        <v/>
      </c>
    </row>
    <row r="365" spans="1:18" x14ac:dyDescent="0.35">
      <c r="A365" s="465" t="str">
        <f>IF(ISBLANK(INDEX('Policy Characteristics'!A:A,MATCH($C365,'Policy Characteristics'!$C:$C,0))),"",INDEX('Policy Characteristics'!A:A,MATCH($C365,'Policy Characteristics'!$C:$C,0)))</f>
        <v>Industry</v>
      </c>
      <c r="B365" s="465" t="str">
        <f>IF(ISBLANK(INDEX('Policy Characteristics'!B:B,MATCH($C365,'Policy Characteristics'!$C:$C,0))),"",INDEX('Policy Characteristics'!B:B,MATCH($C365,'Policy Characteristics'!$C:$C,0)))</f>
        <v>Buy In-Region Products</v>
      </c>
      <c r="C365" s="467" t="str">
        <f t="shared" si="28"/>
        <v>Fraction of Imported Industrial Outputs Shifted to In Region Suppliers</v>
      </c>
      <c r="D365" s="300" t="s">
        <v>3259</v>
      </c>
      <c r="E365" s="300"/>
      <c r="F365" s="211" t="s">
        <v>3227</v>
      </c>
      <c r="G365" s="468"/>
      <c r="H365" s="310">
        <v>1551</v>
      </c>
      <c r="I365" s="299" t="s">
        <v>45</v>
      </c>
      <c r="J365" s="467" t="str">
        <f>IF(ISBLANK(INDEX('Policy Characteristics'!D:D,MATCH($C365,'Policy Characteristics'!$C:$C,0))),"",INDEX('Policy Characteristics'!D:D,MATCH($C365,'Policy Characteristics'!$C:$C,0)))</f>
        <v>Buy In-Region Products</v>
      </c>
      <c r="K365" s="465" t="str">
        <f>IF(ISBLANK(INDEX('Policy Characteristics'!E:E,MATCH($C365,'Policy Characteristics'!$C:$C,0))),"",INDEX('Policy Characteristics'!E:E,MATCH($C365,'Policy Characteristics'!$C:$C,0)))</f>
        <v>indst buy in region outputs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0.5</v>
      </c>
      <c r="N365" s="450">
        <f>IF(ISBLANK(INDEX('Policy Characteristics'!H:H,MATCH($C365,'Policy Characteristics'!$C:$C,0))),"",INDEX('Policy Characteristics'!H:H,MATCH($C365,'Policy Characteristics'!$C:$C,0)))</f>
        <v>0.01</v>
      </c>
      <c r="O365" s="465" t="str">
        <f>IF(ISBLANK(INDEX('Policy Characteristics'!I:I,MATCH($C365,'Policy Characteristics'!$C:$C,0))),"",INDEX('Policy Characteristics'!I:I,MATCH($C365,'Policy Characteristics'!$C:$C,0)))</f>
        <v>% of imports shifted</v>
      </c>
      <c r="P365" s="46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65" t="str">
        <f>IF(ISBLANK(INDEX('Policy Characteristics'!K:K,MATCH($C365,'Policy Characteristics'!$C:$C,0))),"",INDEX('Policy Characteristics'!K:K,MATCH($C365,'Policy Characteristics'!$C:$C,0)))</f>
        <v/>
      </c>
      <c r="R365" s="465" t="str">
        <f>IF(ISBLANK(INDEX('Policy Characteristics'!L:L,MATCH($C365,'Policy Characteristics'!$C:$C,0))),"",INDEX('Policy Characteristics'!L:L,MATCH($C365,'Policy Characteristics'!$C:$C,0)))</f>
        <v/>
      </c>
    </row>
    <row r="366" spans="1:18" x14ac:dyDescent="0.35">
      <c r="A366" s="465" t="str">
        <f>IF(ISBLANK(INDEX('Policy Characteristics'!A:A,MATCH($C366,'Policy Characteristics'!$C:$C,0))),"",INDEX('Policy Characteristics'!A:A,MATCH($C366,'Policy Characteristics'!$C:$C,0)))</f>
        <v>Industry</v>
      </c>
      <c r="B366" s="465" t="str">
        <f>IF(ISBLANK(INDEX('Policy Characteristics'!B:B,MATCH($C366,'Policy Characteristics'!$C:$C,0))),"",INDEX('Policy Characteristics'!B:B,MATCH($C366,'Policy Characteristics'!$C:$C,0)))</f>
        <v>Buy In-Region Products</v>
      </c>
      <c r="C366" s="467" t="str">
        <f t="shared" si="28"/>
        <v>Fraction of Imported Industrial Outputs Shifted to In Region Suppliers</v>
      </c>
      <c r="D366" s="300" t="s">
        <v>3260</v>
      </c>
      <c r="E366" s="300"/>
      <c r="F366" s="211" t="s">
        <v>3228</v>
      </c>
      <c r="G366" s="468"/>
      <c r="H366" s="310">
        <v>1552</v>
      </c>
      <c r="I366" s="299" t="s">
        <v>45</v>
      </c>
      <c r="J366" s="467" t="str">
        <f>IF(ISBLANK(INDEX('Policy Characteristics'!D:D,MATCH($C366,'Policy Characteristics'!$C:$C,0))),"",INDEX('Policy Characteristics'!D:D,MATCH($C366,'Policy Characteristics'!$C:$C,0)))</f>
        <v>Buy In-Region Products</v>
      </c>
      <c r="K366" s="465" t="str">
        <f>IF(ISBLANK(INDEX('Policy Characteristics'!E:E,MATCH($C366,'Policy Characteristics'!$C:$C,0))),"",INDEX('Policy Characteristics'!E:E,MATCH($C366,'Policy Characteristics'!$C:$C,0)))</f>
        <v>indst buy in region outputs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0.5</v>
      </c>
      <c r="N366" s="450">
        <f>IF(ISBLANK(INDEX('Policy Characteristics'!H:H,MATCH($C366,'Policy Characteristics'!$C:$C,0))),"",INDEX('Policy Characteristics'!H:H,MATCH($C366,'Policy Characteristics'!$C:$C,0)))</f>
        <v>0.01</v>
      </c>
      <c r="O366" s="465" t="str">
        <f>IF(ISBLANK(INDEX('Policy Characteristics'!I:I,MATCH($C366,'Policy Characteristics'!$C:$C,0))),"",INDEX('Policy Characteristics'!I:I,MATCH($C366,'Policy Characteristics'!$C:$C,0)))</f>
        <v>% of imports shifted</v>
      </c>
      <c r="P366" s="46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65" t="str">
        <f>IF(ISBLANK(INDEX('Policy Characteristics'!K:K,MATCH($C366,'Policy Characteristics'!$C:$C,0))),"",INDEX('Policy Characteristics'!K:K,MATCH($C366,'Policy Characteristics'!$C:$C,0)))</f>
        <v/>
      </c>
      <c r="R366" s="465" t="str">
        <f>IF(ISBLANK(INDEX('Policy Characteristics'!L:L,MATCH($C366,'Policy Characteristics'!$C:$C,0))),"",INDEX('Policy Characteristics'!L:L,MATCH($C366,'Policy Characteristics'!$C:$C,0)))</f>
        <v/>
      </c>
    </row>
    <row r="367" spans="1:18" x14ac:dyDescent="0.35">
      <c r="A367" s="465" t="str">
        <f>IF(ISBLANK(INDEX('Policy Characteristics'!A:A,MATCH($C367,'Policy Characteristics'!$C:$C,0))),"",INDEX('Policy Characteristics'!A:A,MATCH($C367,'Policy Characteristics'!$C:$C,0)))</f>
        <v>Industry</v>
      </c>
      <c r="B367" s="465" t="str">
        <f>IF(ISBLANK(INDEX('Policy Characteristics'!B:B,MATCH($C367,'Policy Characteristics'!$C:$C,0))),"",INDEX('Policy Characteristics'!B:B,MATCH($C367,'Policy Characteristics'!$C:$C,0)))</f>
        <v>Buy In-Region Products</v>
      </c>
      <c r="C367" s="467" t="str">
        <f t="shared" si="28"/>
        <v>Fraction of Imported Industrial Outputs Shifted to In Region Suppliers</v>
      </c>
      <c r="D367" s="300" t="s">
        <v>3261</v>
      </c>
      <c r="E367" s="300"/>
      <c r="F367" s="211" t="s">
        <v>3229</v>
      </c>
      <c r="G367" s="468"/>
      <c r="H367" s="310">
        <v>1553</v>
      </c>
      <c r="I367" s="299" t="s">
        <v>45</v>
      </c>
      <c r="J367" s="467" t="str">
        <f>IF(ISBLANK(INDEX('Policy Characteristics'!D:D,MATCH($C367,'Policy Characteristics'!$C:$C,0))),"",INDEX('Policy Characteristics'!D:D,MATCH($C367,'Policy Characteristics'!$C:$C,0)))</f>
        <v>Buy In-Region Products</v>
      </c>
      <c r="K367" s="465" t="str">
        <f>IF(ISBLANK(INDEX('Policy Characteristics'!E:E,MATCH($C367,'Policy Characteristics'!$C:$C,0))),"",INDEX('Policy Characteristics'!E:E,MATCH($C367,'Policy Characteristics'!$C:$C,0)))</f>
        <v>indst buy in region outputs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0.5</v>
      </c>
      <c r="N367" s="450">
        <f>IF(ISBLANK(INDEX('Policy Characteristics'!H:H,MATCH($C367,'Policy Characteristics'!$C:$C,0))),"",INDEX('Policy Characteristics'!H:H,MATCH($C367,'Policy Characteristics'!$C:$C,0)))</f>
        <v>0.01</v>
      </c>
      <c r="O367" s="465" t="str">
        <f>IF(ISBLANK(INDEX('Policy Characteristics'!I:I,MATCH($C367,'Policy Characteristics'!$C:$C,0))),"",INDEX('Policy Characteristics'!I:I,MATCH($C367,'Policy Characteristics'!$C:$C,0)))</f>
        <v>% of imports shifted</v>
      </c>
      <c r="P367" s="46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65" t="str">
        <f>IF(ISBLANK(INDEX('Policy Characteristics'!K:K,MATCH($C367,'Policy Characteristics'!$C:$C,0))),"",INDEX('Policy Characteristics'!K:K,MATCH($C367,'Policy Characteristics'!$C:$C,0)))</f>
        <v/>
      </c>
      <c r="R367" s="465" t="str">
        <f>IF(ISBLANK(INDEX('Policy Characteristics'!L:L,MATCH($C367,'Policy Characteristics'!$C:$C,0))),"",INDEX('Policy Characteristics'!L:L,MATCH($C367,'Policy Characteristics'!$C:$C,0)))</f>
        <v/>
      </c>
    </row>
    <row r="368" spans="1:18" x14ac:dyDescent="0.35">
      <c r="A368" s="465" t="str">
        <f>IF(ISBLANK(INDEX('Policy Characteristics'!A:A,MATCH($C368,'Policy Characteristics'!$C:$C,0))),"",INDEX('Policy Characteristics'!A:A,MATCH($C368,'Policy Characteristics'!$C:$C,0)))</f>
        <v>Industry</v>
      </c>
      <c r="B368" s="465" t="str">
        <f>IF(ISBLANK(INDEX('Policy Characteristics'!B:B,MATCH($C368,'Policy Characteristics'!$C:$C,0))),"",INDEX('Policy Characteristics'!B:B,MATCH($C368,'Policy Characteristics'!$C:$C,0)))</f>
        <v>Buy In-Region Products</v>
      </c>
      <c r="C368" s="467" t="str">
        <f t="shared" si="28"/>
        <v>Fraction of Imported Industrial Outputs Shifted to In Region Suppliers</v>
      </c>
      <c r="D368" s="300" t="s">
        <v>3262</v>
      </c>
      <c r="E368" s="300"/>
      <c r="F368" s="211" t="s">
        <v>3230</v>
      </c>
      <c r="G368" s="468"/>
      <c r="H368" s="310">
        <v>1554</v>
      </c>
      <c r="I368" s="299" t="s">
        <v>45</v>
      </c>
      <c r="J368" s="467" t="str">
        <f>IF(ISBLANK(INDEX('Policy Characteristics'!D:D,MATCH($C368,'Policy Characteristics'!$C:$C,0))),"",INDEX('Policy Characteristics'!D:D,MATCH($C368,'Policy Characteristics'!$C:$C,0)))</f>
        <v>Buy In-Region Products</v>
      </c>
      <c r="K368" s="465" t="str">
        <f>IF(ISBLANK(INDEX('Policy Characteristics'!E:E,MATCH($C368,'Policy Characteristics'!$C:$C,0))),"",INDEX('Policy Characteristics'!E:E,MATCH($C368,'Policy Characteristics'!$C:$C,0)))</f>
        <v>indst buy in region outputs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0.5</v>
      </c>
      <c r="N368" s="450">
        <f>IF(ISBLANK(INDEX('Policy Characteristics'!H:H,MATCH($C368,'Policy Characteristics'!$C:$C,0))),"",INDEX('Policy Characteristics'!H:H,MATCH($C368,'Policy Characteristics'!$C:$C,0)))</f>
        <v>0.01</v>
      </c>
      <c r="O368" s="465" t="str">
        <f>IF(ISBLANK(INDEX('Policy Characteristics'!I:I,MATCH($C368,'Policy Characteristics'!$C:$C,0))),"",INDEX('Policy Characteristics'!I:I,MATCH($C368,'Policy Characteristics'!$C:$C,0)))</f>
        <v>% of imports shifted</v>
      </c>
      <c r="P368" s="46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65" t="str">
        <f>IF(ISBLANK(INDEX('Policy Characteristics'!K:K,MATCH($C368,'Policy Characteristics'!$C:$C,0))),"",INDEX('Policy Characteristics'!K:K,MATCH($C368,'Policy Characteristics'!$C:$C,0)))</f>
        <v/>
      </c>
      <c r="R368" s="465" t="str">
        <f>IF(ISBLANK(INDEX('Policy Characteristics'!L:L,MATCH($C368,'Policy Characteristics'!$C:$C,0))),"",INDEX('Policy Characteristics'!L:L,MATCH($C368,'Policy Characteristics'!$C:$C,0)))</f>
        <v/>
      </c>
    </row>
    <row r="369" spans="1:18" x14ac:dyDescent="0.35">
      <c r="A369" s="465" t="str">
        <f>IF(ISBLANK(INDEX('Policy Characteristics'!A:A,MATCH($C369,'Policy Characteristics'!$C:$C,0))),"",INDEX('Policy Characteristics'!A:A,MATCH($C369,'Policy Characteristics'!$C:$C,0)))</f>
        <v>Industry</v>
      </c>
      <c r="B369" s="465" t="str">
        <f>IF(ISBLANK(INDEX('Policy Characteristics'!B:B,MATCH($C369,'Policy Characteristics'!$C:$C,0))),"",INDEX('Policy Characteristics'!B:B,MATCH($C369,'Policy Characteristics'!$C:$C,0)))</f>
        <v>Buy In-Region Products</v>
      </c>
      <c r="C369" s="467" t="str">
        <f t="shared" si="28"/>
        <v>Fraction of Imported Industrial Outputs Shifted to In Region Suppliers</v>
      </c>
      <c r="D369" s="300" t="s">
        <v>3263</v>
      </c>
      <c r="E369" s="300"/>
      <c r="F369" s="211" t="s">
        <v>3231</v>
      </c>
      <c r="G369" s="468"/>
      <c r="H369" s="310">
        <v>1555</v>
      </c>
      <c r="I369" s="299" t="s">
        <v>45</v>
      </c>
      <c r="J369" s="467" t="str">
        <f>IF(ISBLANK(INDEX('Policy Characteristics'!D:D,MATCH($C369,'Policy Characteristics'!$C:$C,0))),"",INDEX('Policy Characteristics'!D:D,MATCH($C369,'Policy Characteristics'!$C:$C,0)))</f>
        <v>Buy In-Region Products</v>
      </c>
      <c r="K369" s="465" t="str">
        <f>IF(ISBLANK(INDEX('Policy Characteristics'!E:E,MATCH($C369,'Policy Characteristics'!$C:$C,0))),"",INDEX('Policy Characteristics'!E:E,MATCH($C369,'Policy Characteristics'!$C:$C,0)))</f>
        <v>indst buy in region outputs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0.5</v>
      </c>
      <c r="N369" s="450">
        <f>IF(ISBLANK(INDEX('Policy Characteristics'!H:H,MATCH($C369,'Policy Characteristics'!$C:$C,0))),"",INDEX('Policy Characteristics'!H:H,MATCH($C369,'Policy Characteristics'!$C:$C,0)))</f>
        <v>0.01</v>
      </c>
      <c r="O369" s="465" t="str">
        <f>IF(ISBLANK(INDEX('Policy Characteristics'!I:I,MATCH($C369,'Policy Characteristics'!$C:$C,0))),"",INDEX('Policy Characteristics'!I:I,MATCH($C369,'Policy Characteristics'!$C:$C,0)))</f>
        <v>% of imports shifted</v>
      </c>
      <c r="P369" s="46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65" t="str">
        <f>IF(ISBLANK(INDEX('Policy Characteristics'!K:K,MATCH($C369,'Policy Characteristics'!$C:$C,0))),"",INDEX('Policy Characteristics'!K:K,MATCH($C369,'Policy Characteristics'!$C:$C,0)))</f>
        <v/>
      </c>
      <c r="R369" s="465" t="str">
        <f>IF(ISBLANK(INDEX('Policy Characteristics'!L:L,MATCH($C369,'Policy Characteristics'!$C:$C,0))),"",INDEX('Policy Characteristics'!L:L,MATCH($C369,'Policy Characteristics'!$C:$C,0)))</f>
        <v/>
      </c>
    </row>
    <row r="370" spans="1:18" x14ac:dyDescent="0.35">
      <c r="A370" s="465" t="str">
        <f>IF(ISBLANK(INDEX('Policy Characteristics'!A:A,MATCH($C370,'Policy Characteristics'!$C:$C,0))),"",INDEX('Policy Characteristics'!A:A,MATCH($C370,'Policy Characteristics'!$C:$C,0)))</f>
        <v>Industry</v>
      </c>
      <c r="B370" s="465" t="str">
        <f>IF(ISBLANK(INDEX('Policy Characteristics'!B:B,MATCH($C370,'Policy Characteristics'!$C:$C,0))),"",INDEX('Policy Characteristics'!B:B,MATCH($C370,'Policy Characteristics'!$C:$C,0)))</f>
        <v>Buy In-Region Products</v>
      </c>
      <c r="C370" s="467" t="str">
        <f t="shared" si="28"/>
        <v>Fraction of Imported Industrial Outputs Shifted to In Region Suppliers</v>
      </c>
      <c r="D370" s="300" t="s">
        <v>3264</v>
      </c>
      <c r="E370" s="300"/>
      <c r="F370" s="211" t="s">
        <v>3232</v>
      </c>
      <c r="G370" s="468"/>
      <c r="H370" s="310">
        <v>1556</v>
      </c>
      <c r="I370" s="299" t="s">
        <v>45</v>
      </c>
      <c r="J370" s="467" t="str">
        <f>IF(ISBLANK(INDEX('Policy Characteristics'!D:D,MATCH($C370,'Policy Characteristics'!$C:$C,0))),"",INDEX('Policy Characteristics'!D:D,MATCH($C370,'Policy Characteristics'!$C:$C,0)))</f>
        <v>Buy In-Region Products</v>
      </c>
      <c r="K370" s="465" t="str">
        <f>IF(ISBLANK(INDEX('Policy Characteristics'!E:E,MATCH($C370,'Policy Characteristics'!$C:$C,0))),"",INDEX('Policy Characteristics'!E:E,MATCH($C370,'Policy Characteristics'!$C:$C,0)))</f>
        <v>indst buy in region outputs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0.5</v>
      </c>
      <c r="N370" s="450">
        <f>IF(ISBLANK(INDEX('Policy Characteristics'!H:H,MATCH($C370,'Policy Characteristics'!$C:$C,0))),"",INDEX('Policy Characteristics'!H:H,MATCH($C370,'Policy Characteristics'!$C:$C,0)))</f>
        <v>0.01</v>
      </c>
      <c r="O370" s="465" t="str">
        <f>IF(ISBLANK(INDEX('Policy Characteristics'!I:I,MATCH($C370,'Policy Characteristics'!$C:$C,0))),"",INDEX('Policy Characteristics'!I:I,MATCH($C370,'Policy Characteristics'!$C:$C,0)))</f>
        <v>% of imports shifted</v>
      </c>
      <c r="P370" s="46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65" t="str">
        <f>IF(ISBLANK(INDEX('Policy Characteristics'!K:K,MATCH($C370,'Policy Characteristics'!$C:$C,0))),"",INDEX('Policy Characteristics'!K:K,MATCH($C370,'Policy Characteristics'!$C:$C,0)))</f>
        <v/>
      </c>
      <c r="R370" s="465" t="str">
        <f>IF(ISBLANK(INDEX('Policy Characteristics'!L:L,MATCH($C370,'Policy Characteristics'!$C:$C,0))),"",INDEX('Policy Characteristics'!L:L,MATCH($C370,'Policy Characteristics'!$C:$C,0)))</f>
        <v/>
      </c>
    </row>
    <row r="371" spans="1:18" x14ac:dyDescent="0.35">
      <c r="A371" s="465" t="str">
        <f>IF(ISBLANK(INDEX('Policy Characteristics'!A:A,MATCH($C371,'Policy Characteristics'!$C:$C,0))),"",INDEX('Policy Characteristics'!A:A,MATCH($C371,'Policy Characteristics'!$C:$C,0)))</f>
        <v>Industry</v>
      </c>
      <c r="B371" s="465" t="str">
        <f>IF(ISBLANK(INDEX('Policy Characteristics'!B:B,MATCH($C371,'Policy Characteristics'!$C:$C,0))),"",INDEX('Policy Characteristics'!B:B,MATCH($C371,'Policy Characteristics'!$C:$C,0)))</f>
        <v>Buy In-Region Products</v>
      </c>
      <c r="C371" s="467" t="str">
        <f t="shared" si="28"/>
        <v>Fraction of Imported Industrial Outputs Shifted to In Region Suppliers</v>
      </c>
      <c r="D371" s="300" t="s">
        <v>3265</v>
      </c>
      <c r="E371" s="300"/>
      <c r="F371" s="211" t="s">
        <v>3233</v>
      </c>
      <c r="G371" s="468"/>
      <c r="H371" s="310">
        <v>1557</v>
      </c>
      <c r="I371" s="299" t="s">
        <v>45</v>
      </c>
      <c r="J371" s="467" t="str">
        <f>IF(ISBLANK(INDEX('Policy Characteristics'!D:D,MATCH($C371,'Policy Characteristics'!$C:$C,0))),"",INDEX('Policy Characteristics'!D:D,MATCH($C371,'Policy Characteristics'!$C:$C,0)))</f>
        <v>Buy In-Region Products</v>
      </c>
      <c r="K371" s="465" t="str">
        <f>IF(ISBLANK(INDEX('Policy Characteristics'!E:E,MATCH($C371,'Policy Characteristics'!$C:$C,0))),"",INDEX('Policy Characteristics'!E:E,MATCH($C371,'Policy Characteristics'!$C:$C,0)))</f>
        <v>indst buy in region outputs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0.5</v>
      </c>
      <c r="N371" s="450">
        <f>IF(ISBLANK(INDEX('Policy Characteristics'!H:H,MATCH($C371,'Policy Characteristics'!$C:$C,0))),"",INDEX('Policy Characteristics'!H:H,MATCH($C371,'Policy Characteristics'!$C:$C,0)))</f>
        <v>0.01</v>
      </c>
      <c r="O371" s="465" t="str">
        <f>IF(ISBLANK(INDEX('Policy Characteristics'!I:I,MATCH($C371,'Policy Characteristics'!$C:$C,0))),"",INDEX('Policy Characteristics'!I:I,MATCH($C371,'Policy Characteristics'!$C:$C,0)))</f>
        <v>% of imports shifted</v>
      </c>
      <c r="P371" s="46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65" t="str">
        <f>IF(ISBLANK(INDEX('Policy Characteristics'!K:K,MATCH($C371,'Policy Characteristics'!$C:$C,0))),"",INDEX('Policy Characteristics'!K:K,MATCH($C371,'Policy Characteristics'!$C:$C,0)))</f>
        <v/>
      </c>
      <c r="R371" s="465" t="str">
        <f>IF(ISBLANK(INDEX('Policy Characteristics'!L:L,MATCH($C371,'Policy Characteristics'!$C:$C,0))),"",INDEX('Policy Characteristics'!L:L,MATCH($C371,'Policy Characteristics'!$C:$C,0)))</f>
        <v/>
      </c>
    </row>
    <row r="372" spans="1:18" x14ac:dyDescent="0.35">
      <c r="A372" s="465" t="str">
        <f>IF(ISBLANK(INDEX('Policy Characteristics'!A:A,MATCH($C372,'Policy Characteristics'!$C:$C,0))),"",INDEX('Policy Characteristics'!A:A,MATCH($C372,'Policy Characteristics'!$C:$C,0)))</f>
        <v>Industry</v>
      </c>
      <c r="B372" s="465" t="str">
        <f>IF(ISBLANK(INDEX('Policy Characteristics'!B:B,MATCH($C372,'Policy Characteristics'!$C:$C,0))),"",INDEX('Policy Characteristics'!B:B,MATCH($C372,'Policy Characteristics'!$C:$C,0)))</f>
        <v>Buy In-Region Products</v>
      </c>
      <c r="C372" s="467" t="str">
        <f t="shared" si="28"/>
        <v>Fraction of Imported Industrial Outputs Shifted to In Region Suppliers</v>
      </c>
      <c r="D372" s="300" t="s">
        <v>3266</v>
      </c>
      <c r="E372" s="300"/>
      <c r="F372" s="211" t="s">
        <v>3234</v>
      </c>
      <c r="G372" s="468"/>
      <c r="H372" s="310">
        <v>1558</v>
      </c>
      <c r="I372" s="299" t="s">
        <v>45</v>
      </c>
      <c r="J372" s="467" t="str">
        <f>IF(ISBLANK(INDEX('Policy Characteristics'!D:D,MATCH($C372,'Policy Characteristics'!$C:$C,0))),"",INDEX('Policy Characteristics'!D:D,MATCH($C372,'Policy Characteristics'!$C:$C,0)))</f>
        <v>Buy In-Region Products</v>
      </c>
      <c r="K372" s="465" t="str">
        <f>IF(ISBLANK(INDEX('Policy Characteristics'!E:E,MATCH($C372,'Policy Characteristics'!$C:$C,0))),"",INDEX('Policy Characteristics'!E:E,MATCH($C372,'Policy Characteristics'!$C:$C,0)))</f>
        <v>indst buy in region outputs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0.5</v>
      </c>
      <c r="N372" s="450">
        <f>IF(ISBLANK(INDEX('Policy Characteristics'!H:H,MATCH($C372,'Policy Characteristics'!$C:$C,0))),"",INDEX('Policy Characteristics'!H:H,MATCH($C372,'Policy Characteristics'!$C:$C,0)))</f>
        <v>0.01</v>
      </c>
      <c r="O372" s="465" t="str">
        <f>IF(ISBLANK(INDEX('Policy Characteristics'!I:I,MATCH($C372,'Policy Characteristics'!$C:$C,0))),"",INDEX('Policy Characteristics'!I:I,MATCH($C372,'Policy Characteristics'!$C:$C,0)))</f>
        <v>% of imports shifted</v>
      </c>
      <c r="P372" s="46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65" t="str">
        <f>IF(ISBLANK(INDEX('Policy Characteristics'!K:K,MATCH($C372,'Policy Characteristics'!$C:$C,0))),"",INDEX('Policy Characteristics'!K:K,MATCH($C372,'Policy Characteristics'!$C:$C,0)))</f>
        <v/>
      </c>
      <c r="R372" s="465" t="str">
        <f>IF(ISBLANK(INDEX('Policy Characteristics'!L:L,MATCH($C372,'Policy Characteristics'!$C:$C,0))),"",INDEX('Policy Characteristics'!L:L,MATCH($C372,'Policy Characteristics'!$C:$C,0)))</f>
        <v/>
      </c>
    </row>
    <row r="373" spans="1:18" x14ac:dyDescent="0.35">
      <c r="A373" s="465" t="str">
        <f>IF(ISBLANK(INDEX('Policy Characteristics'!A:A,MATCH($C373,'Policy Characteristics'!$C:$C,0))),"",INDEX('Policy Characteristics'!A:A,MATCH($C373,'Policy Characteristics'!$C:$C,0)))</f>
        <v>Industry</v>
      </c>
      <c r="B373" s="465" t="str">
        <f>IF(ISBLANK(INDEX('Policy Characteristics'!B:B,MATCH($C373,'Policy Characteristics'!$C:$C,0))),"",INDEX('Policy Characteristics'!B:B,MATCH($C373,'Policy Characteristics'!$C:$C,0)))</f>
        <v>Buy In-Region Products</v>
      </c>
      <c r="C373" s="467" t="str">
        <f t="shared" si="28"/>
        <v>Fraction of Imported Industrial Outputs Shifted to In Region Suppliers</v>
      </c>
      <c r="D373" s="300" t="s">
        <v>3267</v>
      </c>
      <c r="E373" s="300"/>
      <c r="F373" s="211" t="s">
        <v>3235</v>
      </c>
      <c r="G373" s="468"/>
      <c r="H373" s="310">
        <v>1559</v>
      </c>
      <c r="I373" s="299" t="s">
        <v>45</v>
      </c>
      <c r="J373" s="467" t="str">
        <f>IF(ISBLANK(INDEX('Policy Characteristics'!D:D,MATCH($C373,'Policy Characteristics'!$C:$C,0))),"",INDEX('Policy Characteristics'!D:D,MATCH($C373,'Policy Characteristics'!$C:$C,0)))</f>
        <v>Buy In-Region Products</v>
      </c>
      <c r="K373" s="465" t="str">
        <f>IF(ISBLANK(INDEX('Policy Characteristics'!E:E,MATCH($C373,'Policy Characteristics'!$C:$C,0))),"",INDEX('Policy Characteristics'!E:E,MATCH($C373,'Policy Characteristics'!$C:$C,0)))</f>
        <v>indst buy in region outputs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0.5</v>
      </c>
      <c r="N373" s="450">
        <f>IF(ISBLANK(INDEX('Policy Characteristics'!H:H,MATCH($C373,'Policy Characteristics'!$C:$C,0))),"",INDEX('Policy Characteristics'!H:H,MATCH($C373,'Policy Characteristics'!$C:$C,0)))</f>
        <v>0.01</v>
      </c>
      <c r="O373" s="465" t="str">
        <f>IF(ISBLANK(INDEX('Policy Characteristics'!I:I,MATCH($C373,'Policy Characteristics'!$C:$C,0))),"",INDEX('Policy Characteristics'!I:I,MATCH($C373,'Policy Characteristics'!$C:$C,0)))</f>
        <v>% of imports shifted</v>
      </c>
      <c r="P373" s="46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65" t="str">
        <f>IF(ISBLANK(INDEX('Policy Characteristics'!K:K,MATCH($C373,'Policy Characteristics'!$C:$C,0))),"",INDEX('Policy Characteristics'!K:K,MATCH($C373,'Policy Characteristics'!$C:$C,0)))</f>
        <v/>
      </c>
      <c r="R373" s="465" t="str">
        <f>IF(ISBLANK(INDEX('Policy Characteristics'!L:L,MATCH($C373,'Policy Characteristics'!$C:$C,0))),"",INDEX('Policy Characteristics'!L:L,MATCH($C373,'Policy Characteristics'!$C:$C,0)))</f>
        <v/>
      </c>
    </row>
    <row r="374" spans="1:18" x14ac:dyDescent="0.35">
      <c r="A374" s="465" t="str">
        <f>IF(ISBLANK(INDEX('Policy Characteristics'!A:A,MATCH($C374,'Policy Characteristics'!$C:$C,0))),"",INDEX('Policy Characteristics'!A:A,MATCH($C374,'Policy Characteristics'!$C:$C,0)))</f>
        <v>Industry</v>
      </c>
      <c r="B374" s="465" t="str">
        <f>IF(ISBLANK(INDEX('Policy Characteristics'!B:B,MATCH($C374,'Policy Characteristics'!$C:$C,0))),"",INDEX('Policy Characteristics'!B:B,MATCH($C374,'Policy Characteristics'!$C:$C,0)))</f>
        <v>Buy In-Region Products</v>
      </c>
      <c r="C374" s="467" t="str">
        <f t="shared" si="28"/>
        <v>Fraction of Imported Industrial Outputs Shifted to In Region Suppliers</v>
      </c>
      <c r="D374" s="300" t="s">
        <v>3268</v>
      </c>
      <c r="E374" s="300"/>
      <c r="F374" s="211" t="s">
        <v>3271</v>
      </c>
      <c r="G374" s="468"/>
      <c r="H374" s="310">
        <v>1560</v>
      </c>
      <c r="I374" s="299" t="s">
        <v>45</v>
      </c>
      <c r="J374" s="467" t="str">
        <f>IF(ISBLANK(INDEX('Policy Characteristics'!D:D,MATCH($C374,'Policy Characteristics'!$C:$C,0))),"",INDEX('Policy Characteristics'!D:D,MATCH($C374,'Policy Characteristics'!$C:$C,0)))</f>
        <v>Buy In-Region Products</v>
      </c>
      <c r="K374" s="465" t="str">
        <f>IF(ISBLANK(INDEX('Policy Characteristics'!E:E,MATCH($C374,'Policy Characteristics'!$C:$C,0))),"",INDEX('Policy Characteristics'!E:E,MATCH($C374,'Policy Characteristics'!$C:$C,0)))</f>
        <v>indst buy in region outputs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0.5</v>
      </c>
      <c r="N374" s="450">
        <f>IF(ISBLANK(INDEX('Policy Characteristics'!H:H,MATCH($C374,'Policy Characteristics'!$C:$C,0))),"",INDEX('Policy Characteristics'!H:H,MATCH($C374,'Policy Characteristics'!$C:$C,0)))</f>
        <v>0.01</v>
      </c>
      <c r="O374" s="465" t="str">
        <f>IF(ISBLANK(INDEX('Policy Characteristics'!I:I,MATCH($C374,'Policy Characteristics'!$C:$C,0))),"",INDEX('Policy Characteristics'!I:I,MATCH($C374,'Policy Characteristics'!$C:$C,0)))</f>
        <v>% of imports shifted</v>
      </c>
      <c r="P374" s="46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65" t="str">
        <f>IF(ISBLANK(INDEX('Policy Characteristics'!K:K,MATCH($C374,'Policy Characteristics'!$C:$C,0))),"",INDEX('Policy Characteristics'!K:K,MATCH($C374,'Policy Characteristics'!$C:$C,0)))</f>
        <v/>
      </c>
      <c r="R374" s="465" t="str">
        <f>IF(ISBLANK(INDEX('Policy Characteristics'!L:L,MATCH($C374,'Policy Characteristics'!$C:$C,0))),"",INDEX('Policy Characteristics'!L:L,MATCH($C374,'Policy Characteristics'!$C:$C,0)))</f>
        <v/>
      </c>
    </row>
    <row r="375" spans="1:18" x14ac:dyDescent="0.35">
      <c r="A375" s="465" t="str">
        <f>IF(ISBLANK(INDEX('Policy Characteristics'!A:A,MATCH($C375,'Policy Characteristics'!$C:$C,0))),"",INDEX('Policy Characteristics'!A:A,MATCH($C375,'Policy Characteristics'!$C:$C,0)))</f>
        <v>Industry</v>
      </c>
      <c r="B375" s="465" t="str">
        <f>IF(ISBLANK(INDEX('Policy Characteristics'!B:B,MATCH($C375,'Policy Characteristics'!$C:$C,0))),"",INDEX('Policy Characteristics'!B:B,MATCH($C375,'Policy Characteristics'!$C:$C,0)))</f>
        <v>Buy In-Region Products</v>
      </c>
      <c r="C375" s="467" t="str">
        <f t="shared" si="28"/>
        <v>Fraction of Imported Industrial Outputs Shifted to In Region Suppliers</v>
      </c>
      <c r="D375" s="300" t="s">
        <v>3269</v>
      </c>
      <c r="E375" s="300"/>
      <c r="F375" s="211" t="s">
        <v>3236</v>
      </c>
      <c r="G375" s="468"/>
      <c r="H375" s="310">
        <v>1561</v>
      </c>
      <c r="I375" s="299" t="s">
        <v>45</v>
      </c>
      <c r="J375" s="467" t="str">
        <f>IF(ISBLANK(INDEX('Policy Characteristics'!D:D,MATCH($C375,'Policy Characteristics'!$C:$C,0))),"",INDEX('Policy Characteristics'!D:D,MATCH($C375,'Policy Characteristics'!$C:$C,0)))</f>
        <v>Buy In-Region Products</v>
      </c>
      <c r="K375" s="465" t="str">
        <f>IF(ISBLANK(INDEX('Policy Characteristics'!E:E,MATCH($C375,'Policy Characteristics'!$C:$C,0))),"",INDEX('Policy Characteristics'!E:E,MATCH($C375,'Policy Characteristics'!$C:$C,0)))</f>
        <v>indst buy in region outputs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0.5</v>
      </c>
      <c r="N375" s="450">
        <f>IF(ISBLANK(INDEX('Policy Characteristics'!H:H,MATCH($C375,'Policy Characteristics'!$C:$C,0))),"",INDEX('Policy Characteristics'!H:H,MATCH($C375,'Policy Characteristics'!$C:$C,0)))</f>
        <v>0.01</v>
      </c>
      <c r="O375" s="465" t="str">
        <f>IF(ISBLANK(INDEX('Policy Characteristics'!I:I,MATCH($C375,'Policy Characteristics'!$C:$C,0))),"",INDEX('Policy Characteristics'!I:I,MATCH($C375,'Policy Characteristics'!$C:$C,0)))</f>
        <v>% of imports shifted</v>
      </c>
      <c r="P375" s="46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65" t="str">
        <f>IF(ISBLANK(INDEX('Policy Characteristics'!K:K,MATCH($C375,'Policy Characteristics'!$C:$C,0))),"",INDEX('Policy Characteristics'!K:K,MATCH($C375,'Policy Characteristics'!$C:$C,0)))</f>
        <v/>
      </c>
      <c r="R375" s="465" t="str">
        <f>IF(ISBLANK(INDEX('Policy Characteristics'!L:L,MATCH($C375,'Policy Characteristics'!$C:$C,0))),"",INDEX('Policy Characteristics'!L:L,MATCH($C375,'Policy Characteristics'!$C:$C,0)))</f>
        <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2" t="s">
        <v>3211</v>
      </c>
      <c r="D376" s="299" t="s">
        <v>3245</v>
      </c>
      <c r="E376" s="300" t="s">
        <v>3214</v>
      </c>
      <c r="F376" s="211" t="s">
        <v>3270</v>
      </c>
      <c r="G376" s="53" t="s">
        <v>3215</v>
      </c>
      <c r="H376" s="54">
        <v>908</v>
      </c>
      <c r="I376" s="9" t="s">
        <v>46</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ref="C377:C392" si="29">C$376</f>
        <v>Industry Sector Fraction of Potential Additional CCS Achieved</v>
      </c>
      <c r="D377" s="299" t="s">
        <v>3245</v>
      </c>
      <c r="E377" s="300" t="s">
        <v>2646</v>
      </c>
      <c r="F377" s="211" t="s">
        <v>3270</v>
      </c>
      <c r="G377" s="53" t="s">
        <v>3216</v>
      </c>
      <c r="H377" s="54">
        <v>909</v>
      </c>
      <c r="I377" s="9" t="s">
        <v>46</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3246</v>
      </c>
      <c r="E378" s="300" t="s">
        <v>3214</v>
      </c>
      <c r="F378" s="211" t="s">
        <v>2896</v>
      </c>
      <c r="G378" s="53" t="s">
        <v>3215</v>
      </c>
      <c r="H378" s="54">
        <v>910</v>
      </c>
      <c r="I378" s="9" t="s">
        <v>46</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3246</v>
      </c>
      <c r="E379" s="300" t="s">
        <v>2646</v>
      </c>
      <c r="F379" s="211" t="s">
        <v>2896</v>
      </c>
      <c r="G379" s="53" t="s">
        <v>3216</v>
      </c>
      <c r="H379" s="54">
        <v>911</v>
      </c>
      <c r="I379" s="9" t="s">
        <v>46</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3247</v>
      </c>
      <c r="E380" s="300" t="s">
        <v>3214</v>
      </c>
      <c r="F380" s="211" t="s">
        <v>3217</v>
      </c>
      <c r="G380" s="53" t="s">
        <v>3215</v>
      </c>
      <c r="H380" s="54">
        <v>912</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3247</v>
      </c>
      <c r="E381" s="300" t="s">
        <v>2646</v>
      </c>
      <c r="F381" s="211" t="s">
        <v>3217</v>
      </c>
      <c r="G381" s="53" t="s">
        <v>3216</v>
      </c>
      <c r="H381" s="54">
        <v>913</v>
      </c>
      <c r="I381" s="9" t="s">
        <v>46</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3248</v>
      </c>
      <c r="E382" s="300" t="s">
        <v>3214</v>
      </c>
      <c r="F382" s="211" t="s">
        <v>3218</v>
      </c>
      <c r="G382" s="53" t="s">
        <v>3215</v>
      </c>
      <c r="H382" s="54">
        <v>914</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3248</v>
      </c>
      <c r="E383" s="300" t="s">
        <v>2646</v>
      </c>
      <c r="F383" s="211" t="s">
        <v>3218</v>
      </c>
      <c r="G383" s="53" t="s">
        <v>3216</v>
      </c>
      <c r="H383" s="54">
        <v>915</v>
      </c>
      <c r="I383" s="9" t="s">
        <v>46</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3249</v>
      </c>
      <c r="E384" s="300" t="s">
        <v>3214</v>
      </c>
      <c r="F384" s="211" t="s">
        <v>3219</v>
      </c>
      <c r="G384" s="53" t="s">
        <v>3215</v>
      </c>
      <c r="H384" s="54">
        <v>916</v>
      </c>
      <c r="I384" s="53" t="s">
        <v>45</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3249</v>
      </c>
      <c r="E385" s="300" t="s">
        <v>2646</v>
      </c>
      <c r="F385" s="211" t="s">
        <v>3219</v>
      </c>
      <c r="G385" s="53" t="s">
        <v>3216</v>
      </c>
      <c r="H385" s="54">
        <v>917</v>
      </c>
      <c r="I385" s="9" t="s">
        <v>46</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3250</v>
      </c>
      <c r="E386" s="300" t="s">
        <v>3214</v>
      </c>
      <c r="F386" s="211" t="s">
        <v>3220</v>
      </c>
      <c r="G386" s="53" t="s">
        <v>3215</v>
      </c>
      <c r="H386" s="54">
        <v>918</v>
      </c>
      <c r="I386" s="53" t="s">
        <v>45</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3250</v>
      </c>
      <c r="E387" s="300" t="s">
        <v>2646</v>
      </c>
      <c r="F387" s="211" t="s">
        <v>3220</v>
      </c>
      <c r="G387" s="53" t="s">
        <v>3216</v>
      </c>
      <c r="H387" s="54">
        <v>919</v>
      </c>
      <c r="I387" s="9" t="s">
        <v>46</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3251</v>
      </c>
      <c r="E388" s="300" t="s">
        <v>3214</v>
      </c>
      <c r="F388" s="211" t="s">
        <v>3221</v>
      </c>
      <c r="G388" s="53" t="s">
        <v>3215</v>
      </c>
      <c r="H388" s="54">
        <v>920</v>
      </c>
      <c r="I388" s="53" t="s">
        <v>45</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3251</v>
      </c>
      <c r="E389" s="300" t="s">
        <v>2646</v>
      </c>
      <c r="F389" s="211" t="s">
        <v>3221</v>
      </c>
      <c r="G389" s="53" t="s">
        <v>3216</v>
      </c>
      <c r="H389" s="54">
        <v>921</v>
      </c>
      <c r="I389" s="9" t="s">
        <v>46</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3252</v>
      </c>
      <c r="E390" s="300" t="s">
        <v>3214</v>
      </c>
      <c r="F390" s="211" t="s">
        <v>3222</v>
      </c>
      <c r="G390" s="53" t="s">
        <v>3215</v>
      </c>
      <c r="H390" s="54">
        <v>922</v>
      </c>
      <c r="I390" s="53" t="s">
        <v>45</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3252</v>
      </c>
      <c r="E391" s="300" t="s">
        <v>2646</v>
      </c>
      <c r="F391" s="211" t="s">
        <v>3222</v>
      </c>
      <c r="G391" s="53" t="s">
        <v>3216</v>
      </c>
      <c r="H391" s="54">
        <v>923</v>
      </c>
      <c r="I391" s="9" t="s">
        <v>46</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3253</v>
      </c>
      <c r="E392" s="300" t="s">
        <v>3214</v>
      </c>
      <c r="F392" s="211" t="s">
        <v>3223</v>
      </c>
      <c r="G392" s="53" t="s">
        <v>3215</v>
      </c>
      <c r="H392" s="54">
        <v>924</v>
      </c>
      <c r="I392" s="53" t="s">
        <v>45</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ref="C393:C425" si="30">C$376</f>
        <v>Industry Sector Fraction of Potential Additional CCS Achieved</v>
      </c>
      <c r="D393" s="300" t="s">
        <v>3253</v>
      </c>
      <c r="E393" s="300" t="s">
        <v>2646</v>
      </c>
      <c r="F393" s="211" t="s">
        <v>3223</v>
      </c>
      <c r="G393" s="53" t="s">
        <v>3216</v>
      </c>
      <c r="H393" s="54">
        <v>925</v>
      </c>
      <c r="I393" s="9" t="s">
        <v>46</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30"/>
        <v>Industry Sector Fraction of Potential Additional CCS Achieved</v>
      </c>
      <c r="D394" s="300" t="s">
        <v>3254</v>
      </c>
      <c r="E394" s="300" t="s">
        <v>3214</v>
      </c>
      <c r="F394" s="211" t="s">
        <v>2694</v>
      </c>
      <c r="G394" s="53" t="s">
        <v>3215</v>
      </c>
      <c r="H394" s="54">
        <v>926</v>
      </c>
      <c r="I394" s="53" t="s">
        <v>45</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30"/>
        <v>Industry Sector Fraction of Potential Additional CCS Achieved</v>
      </c>
      <c r="D395" s="300" t="s">
        <v>3254</v>
      </c>
      <c r="E395" s="300" t="s">
        <v>2646</v>
      </c>
      <c r="F395" s="211" t="s">
        <v>2694</v>
      </c>
      <c r="G395" s="53" t="s">
        <v>3216</v>
      </c>
      <c r="H395" s="54">
        <v>927</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30"/>
        <v>Industry Sector Fraction of Potential Additional CCS Achieved</v>
      </c>
      <c r="D396" s="300" t="s">
        <v>3255</v>
      </c>
      <c r="E396" s="300" t="s">
        <v>3214</v>
      </c>
      <c r="F396" s="211" t="s">
        <v>3224</v>
      </c>
      <c r="G396" s="53" t="s">
        <v>3215</v>
      </c>
      <c r="H396" s="54">
        <v>928</v>
      </c>
      <c r="I396" s="53" t="s">
        <v>45</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30"/>
        <v>Industry Sector Fraction of Potential Additional CCS Achieved</v>
      </c>
      <c r="D397" s="300" t="s">
        <v>3255</v>
      </c>
      <c r="E397" s="300" t="s">
        <v>2646</v>
      </c>
      <c r="F397" s="211" t="s">
        <v>3224</v>
      </c>
      <c r="G397" s="53" t="s">
        <v>3216</v>
      </c>
      <c r="H397" s="54">
        <v>929</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30"/>
        <v>Industry Sector Fraction of Potential Additional CCS Achieved</v>
      </c>
      <c r="D398" s="300" t="s">
        <v>3256</v>
      </c>
      <c r="E398" s="300" t="s">
        <v>3214</v>
      </c>
      <c r="F398" s="211" t="s">
        <v>3225</v>
      </c>
      <c r="G398" s="53" t="s">
        <v>3215</v>
      </c>
      <c r="H398" s="54">
        <v>930</v>
      </c>
      <c r="I398" s="53" t="s">
        <v>45</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30"/>
        <v>Industry Sector Fraction of Potential Additional CCS Achieved</v>
      </c>
      <c r="D399" s="300" t="s">
        <v>3256</v>
      </c>
      <c r="E399" s="300" t="s">
        <v>2646</v>
      </c>
      <c r="F399" s="211" t="s">
        <v>3225</v>
      </c>
      <c r="G399" s="53" t="s">
        <v>3216</v>
      </c>
      <c r="H399" s="54">
        <v>931</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30"/>
        <v>Industry Sector Fraction of Potential Additional CCS Achieved</v>
      </c>
      <c r="D400" s="300" t="s">
        <v>3257</v>
      </c>
      <c r="E400" s="300" t="s">
        <v>3214</v>
      </c>
      <c r="F400" s="211" t="s">
        <v>3226</v>
      </c>
      <c r="G400" s="53" t="s">
        <v>3215</v>
      </c>
      <c r="H400" s="54">
        <v>932</v>
      </c>
      <c r="I400" s="53" t="s">
        <v>45</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Carbon Capture and Sequestration</v>
      </c>
      <c r="C401" s="431" t="str">
        <f t="shared" si="30"/>
        <v>Industry Sector Fraction of Potential Additional CCS Achieved</v>
      </c>
      <c r="D401" s="300" t="s">
        <v>3257</v>
      </c>
      <c r="E401" s="300" t="s">
        <v>2646</v>
      </c>
      <c r="F401" s="211" t="s">
        <v>3226</v>
      </c>
      <c r="G401" s="53" t="s">
        <v>3216</v>
      </c>
      <c r="H401" s="54">
        <v>933</v>
      </c>
      <c r="I401" s="53" t="s">
        <v>45</v>
      </c>
      <c r="J401" s="429" t="str">
        <f>IF(ISBLANK(INDEX('Policy Characteristics'!D:D,MATCH($C401,'Policy Characteristics'!$C:$C,0))),"",INDEX('Policy Characteristics'!D:D,MATCH($C401,'Policy Characteristics'!$C:$C,0)))</f>
        <v>Industry CCS</v>
      </c>
      <c r="K401" s="427" t="str">
        <f>IF(ISBLANK(INDEX('Policy Characteristics'!E:E,MATCH($C401,'Policy Characteristics'!$C:$C,0))),"",INDEX('Policy Characteristics'!E:E,MATCH($C401,'Policy Characteristics'!$C:$C,0)))</f>
        <v>indst CCS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CO2 captured</v>
      </c>
      <c r="P401" s="427"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27" t="str">
        <f>IF(ISBLANK(INDEX('Policy Characteristics'!K:K,MATCH($C401,'Policy Characteristics'!$C:$C,0))),"",INDEX('Policy Characteristics'!K:K,MATCH($C401,'Policy Characteristics'!$C:$C,0)))</f>
        <v>ccs.html#ccs</v>
      </c>
      <c r="R401" s="427" t="str">
        <f>IF(ISBLANK(INDEX('Policy Characteristics'!L:L,MATCH($C401,'Policy Characteristics'!$C:$C,0))),"",INDEX('Policy Characteristics'!L:L,MATCH($C401,'Policy Characteristics'!$C:$C,0)))</f>
        <v>carbon-capture-and-sequestration.html</v>
      </c>
    </row>
    <row r="402" spans="1:18"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Carbon Capture and Sequestration</v>
      </c>
      <c r="C402" s="431" t="str">
        <f t="shared" si="30"/>
        <v>Industry Sector Fraction of Potential Additional CCS Achieved</v>
      </c>
      <c r="D402" s="300" t="s">
        <v>3258</v>
      </c>
      <c r="E402" s="300" t="s">
        <v>3214</v>
      </c>
      <c r="F402" s="211" t="s">
        <v>2695</v>
      </c>
      <c r="G402" s="53" t="s">
        <v>3215</v>
      </c>
      <c r="H402" s="54">
        <v>934</v>
      </c>
      <c r="I402" s="53" t="s">
        <v>45</v>
      </c>
      <c r="J402" s="429" t="str">
        <f>IF(ISBLANK(INDEX('Policy Characteristics'!D:D,MATCH($C402,'Policy Characteristics'!$C:$C,0))),"",INDEX('Policy Characteristics'!D:D,MATCH($C402,'Policy Characteristics'!$C:$C,0)))</f>
        <v>Industry CCS</v>
      </c>
      <c r="K402" s="427" t="str">
        <f>IF(ISBLANK(INDEX('Policy Characteristics'!E:E,MATCH($C402,'Policy Characteristics'!$C:$C,0))),"",INDEX('Policy Characteristics'!E:E,MATCH($C402,'Policy Characteristics'!$C:$C,0)))</f>
        <v>indst CCS</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CO2 captured</v>
      </c>
      <c r="P402" s="42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27" t="str">
        <f>IF(ISBLANK(INDEX('Policy Characteristics'!K:K,MATCH($C402,'Policy Characteristics'!$C:$C,0))),"",INDEX('Policy Characteristics'!K:K,MATCH($C402,'Policy Characteristics'!$C:$C,0)))</f>
        <v>ccs.html#ccs</v>
      </c>
      <c r="R402" s="427" t="str">
        <f>IF(ISBLANK(INDEX('Policy Characteristics'!L:L,MATCH($C402,'Policy Characteristics'!$C:$C,0))),"",INDEX('Policy Characteristics'!L:L,MATCH($C402,'Policy Characteristics'!$C:$C,0)))</f>
        <v>carbon-capture-and-sequestration.html</v>
      </c>
    </row>
    <row r="403" spans="1:18"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Carbon Capture and Sequestration</v>
      </c>
      <c r="C403" s="431" t="str">
        <f t="shared" si="30"/>
        <v>Industry Sector Fraction of Potential Additional CCS Achieved</v>
      </c>
      <c r="D403" s="300" t="s">
        <v>3258</v>
      </c>
      <c r="E403" s="300" t="s">
        <v>2646</v>
      </c>
      <c r="F403" s="211" t="s">
        <v>2695</v>
      </c>
      <c r="G403" s="53" t="s">
        <v>3216</v>
      </c>
      <c r="H403" s="54">
        <v>935</v>
      </c>
      <c r="I403" s="53" t="s">
        <v>45</v>
      </c>
      <c r="J403" s="429" t="str">
        <f>IF(ISBLANK(INDEX('Policy Characteristics'!D:D,MATCH($C403,'Policy Characteristics'!$C:$C,0))),"",INDEX('Policy Characteristics'!D:D,MATCH($C403,'Policy Characteristics'!$C:$C,0)))</f>
        <v>Industry CCS</v>
      </c>
      <c r="K403" s="427" t="str">
        <f>IF(ISBLANK(INDEX('Policy Characteristics'!E:E,MATCH($C403,'Policy Characteristics'!$C:$C,0))),"",INDEX('Policy Characteristics'!E:E,MATCH($C403,'Policy Characteristics'!$C:$C,0)))</f>
        <v>indst CCS</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CO2 captured</v>
      </c>
      <c r="P403" s="42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27" t="str">
        <f>IF(ISBLANK(INDEX('Policy Characteristics'!K:K,MATCH($C403,'Policy Characteristics'!$C:$C,0))),"",INDEX('Policy Characteristics'!K:K,MATCH($C403,'Policy Characteristics'!$C:$C,0)))</f>
        <v>ccs.html#ccs</v>
      </c>
      <c r="R403" s="427" t="str">
        <f>IF(ISBLANK(INDEX('Policy Characteristics'!L:L,MATCH($C403,'Policy Characteristics'!$C:$C,0))),"",INDEX('Policy Characteristics'!L:L,MATCH($C403,'Policy Characteristics'!$C:$C,0)))</f>
        <v>carbon-capture-and-sequestration.html</v>
      </c>
    </row>
    <row r="404" spans="1:18"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Carbon Capture and Sequestration</v>
      </c>
      <c r="C404" s="431" t="str">
        <f t="shared" si="30"/>
        <v>Industry Sector Fraction of Potential Additional CCS Achieved</v>
      </c>
      <c r="D404" s="300" t="s">
        <v>3259</v>
      </c>
      <c r="E404" s="300" t="s">
        <v>3214</v>
      </c>
      <c r="F404" s="211" t="s">
        <v>3227</v>
      </c>
      <c r="G404" s="53" t="s">
        <v>3215</v>
      </c>
      <c r="H404" s="54">
        <v>936</v>
      </c>
      <c r="I404" s="53" t="s">
        <v>45</v>
      </c>
      <c r="J404" s="429" t="str">
        <f>IF(ISBLANK(INDEX('Policy Characteristics'!D:D,MATCH($C404,'Policy Characteristics'!$C:$C,0))),"",INDEX('Policy Characteristics'!D:D,MATCH($C404,'Policy Characteristics'!$C:$C,0)))</f>
        <v>Industry CCS</v>
      </c>
      <c r="K404" s="427" t="str">
        <f>IF(ISBLANK(INDEX('Policy Characteristics'!E:E,MATCH($C404,'Policy Characteristics'!$C:$C,0))),"",INDEX('Policy Characteristics'!E:E,MATCH($C404,'Policy Characteristics'!$C:$C,0)))</f>
        <v>indst CCS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1</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of CO2 captured</v>
      </c>
      <c r="P404" s="42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27" t="str">
        <f>IF(ISBLANK(INDEX('Policy Characteristics'!K:K,MATCH($C404,'Policy Characteristics'!$C:$C,0))),"",INDEX('Policy Characteristics'!K:K,MATCH($C404,'Policy Characteristics'!$C:$C,0)))</f>
        <v>ccs.html#ccs</v>
      </c>
      <c r="R404" s="427" t="str">
        <f>IF(ISBLANK(INDEX('Policy Characteristics'!L:L,MATCH($C404,'Policy Characteristics'!$C:$C,0))),"",INDEX('Policy Characteristics'!L:L,MATCH($C404,'Policy Characteristics'!$C:$C,0)))</f>
        <v>carbon-capture-and-sequestration.html</v>
      </c>
    </row>
    <row r="405" spans="1:18"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Carbon Capture and Sequestration</v>
      </c>
      <c r="C405" s="431" t="str">
        <f t="shared" si="30"/>
        <v>Industry Sector Fraction of Potential Additional CCS Achieved</v>
      </c>
      <c r="D405" s="300" t="s">
        <v>3259</v>
      </c>
      <c r="E405" s="300" t="s">
        <v>2646</v>
      </c>
      <c r="F405" s="211" t="s">
        <v>3227</v>
      </c>
      <c r="G405" s="53" t="s">
        <v>3216</v>
      </c>
      <c r="H405" s="54">
        <v>937</v>
      </c>
      <c r="I405" s="9" t="s">
        <v>46</v>
      </c>
      <c r="J405" s="429" t="str">
        <f>IF(ISBLANK(INDEX('Policy Characteristics'!D:D,MATCH($C405,'Policy Characteristics'!$C:$C,0))),"",INDEX('Policy Characteristics'!D:D,MATCH($C405,'Policy Characteristics'!$C:$C,0)))</f>
        <v>Industry CCS</v>
      </c>
      <c r="K405" s="427" t="str">
        <f>IF(ISBLANK(INDEX('Policy Characteristics'!E:E,MATCH($C405,'Policy Characteristics'!$C:$C,0))),"",INDEX('Policy Characteristics'!E:E,MATCH($C405,'Policy Characteristics'!$C:$C,0)))</f>
        <v>indst CCS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1</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of CO2 captured</v>
      </c>
      <c r="P405" s="42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27" t="str">
        <f>IF(ISBLANK(INDEX('Policy Characteristics'!K:K,MATCH($C405,'Policy Characteristics'!$C:$C,0))),"",INDEX('Policy Characteristics'!K:K,MATCH($C405,'Policy Characteristics'!$C:$C,0)))</f>
        <v>ccs.html#ccs</v>
      </c>
      <c r="R405" s="427" t="str">
        <f>IF(ISBLANK(INDEX('Policy Characteristics'!L:L,MATCH($C405,'Policy Characteristics'!$C:$C,0))),"",INDEX('Policy Characteristics'!L:L,MATCH($C405,'Policy Characteristics'!$C:$C,0)))</f>
        <v>carbon-capture-and-sequestration.html</v>
      </c>
    </row>
    <row r="406" spans="1:18"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Carbon Capture and Sequestration</v>
      </c>
      <c r="C406" s="431" t="str">
        <f t="shared" si="30"/>
        <v>Industry Sector Fraction of Potential Additional CCS Achieved</v>
      </c>
      <c r="D406" s="300" t="s">
        <v>3260</v>
      </c>
      <c r="E406" s="300" t="s">
        <v>3214</v>
      </c>
      <c r="F406" s="211" t="s">
        <v>3228</v>
      </c>
      <c r="G406" s="53" t="s">
        <v>3215</v>
      </c>
      <c r="H406" s="54">
        <v>938</v>
      </c>
      <c r="I406" s="53" t="s">
        <v>45</v>
      </c>
      <c r="J406" s="429" t="str">
        <f>IF(ISBLANK(INDEX('Policy Characteristics'!D:D,MATCH($C406,'Policy Characteristics'!$C:$C,0))),"",INDEX('Policy Characteristics'!D:D,MATCH($C406,'Policy Characteristics'!$C:$C,0)))</f>
        <v>Industry CCS</v>
      </c>
      <c r="K406" s="427" t="str">
        <f>IF(ISBLANK(INDEX('Policy Characteristics'!E:E,MATCH($C406,'Policy Characteristics'!$C:$C,0))),"",INDEX('Policy Characteristics'!E:E,MATCH($C406,'Policy Characteristics'!$C:$C,0)))</f>
        <v>indst CCS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1</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of CO2 captured</v>
      </c>
      <c r="P406" s="42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27" t="str">
        <f>IF(ISBLANK(INDEX('Policy Characteristics'!K:K,MATCH($C406,'Policy Characteristics'!$C:$C,0))),"",INDEX('Policy Characteristics'!K:K,MATCH($C406,'Policy Characteristics'!$C:$C,0)))</f>
        <v>ccs.html#ccs</v>
      </c>
      <c r="R406" s="427" t="str">
        <f>IF(ISBLANK(INDEX('Policy Characteristics'!L:L,MATCH($C406,'Policy Characteristics'!$C:$C,0))),"",INDEX('Policy Characteristics'!L:L,MATCH($C406,'Policy Characteristics'!$C:$C,0)))</f>
        <v>carbon-capture-and-sequestration.html</v>
      </c>
    </row>
    <row r="407" spans="1:18"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Carbon Capture and Sequestration</v>
      </c>
      <c r="C407" s="431" t="str">
        <f t="shared" si="30"/>
        <v>Industry Sector Fraction of Potential Additional CCS Achieved</v>
      </c>
      <c r="D407" s="300" t="s">
        <v>3260</v>
      </c>
      <c r="E407" s="300" t="s">
        <v>2646</v>
      </c>
      <c r="F407" s="211" t="s">
        <v>3228</v>
      </c>
      <c r="G407" s="53" t="s">
        <v>3216</v>
      </c>
      <c r="H407" s="54">
        <v>939</v>
      </c>
      <c r="I407" s="9" t="s">
        <v>46</v>
      </c>
      <c r="J407" s="429" t="str">
        <f>IF(ISBLANK(INDEX('Policy Characteristics'!D:D,MATCH($C407,'Policy Characteristics'!$C:$C,0))),"",INDEX('Policy Characteristics'!D:D,MATCH($C407,'Policy Characteristics'!$C:$C,0)))</f>
        <v>Industry CCS</v>
      </c>
      <c r="K407" s="427" t="str">
        <f>IF(ISBLANK(INDEX('Policy Characteristics'!E:E,MATCH($C407,'Policy Characteristics'!$C:$C,0))),"",INDEX('Policy Characteristics'!E:E,MATCH($C407,'Policy Characteristics'!$C:$C,0)))</f>
        <v>indst CCS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1</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of CO2 captured</v>
      </c>
      <c r="P407" s="42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27" t="str">
        <f>IF(ISBLANK(INDEX('Policy Characteristics'!K:K,MATCH($C407,'Policy Characteristics'!$C:$C,0))),"",INDEX('Policy Characteristics'!K:K,MATCH($C407,'Policy Characteristics'!$C:$C,0)))</f>
        <v>ccs.html#ccs</v>
      </c>
      <c r="R407" s="427" t="str">
        <f>IF(ISBLANK(INDEX('Policy Characteristics'!L:L,MATCH($C407,'Policy Characteristics'!$C:$C,0))),"",INDEX('Policy Characteristics'!L:L,MATCH($C407,'Policy Characteristics'!$C:$C,0)))</f>
        <v>carbon-capture-and-sequestration.html</v>
      </c>
    </row>
    <row r="408" spans="1:18"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Carbon Capture and Sequestration</v>
      </c>
      <c r="C408" s="431" t="str">
        <f t="shared" si="30"/>
        <v>Industry Sector Fraction of Potential Additional CCS Achieved</v>
      </c>
      <c r="D408" s="300" t="s">
        <v>3261</v>
      </c>
      <c r="E408" s="300" t="s">
        <v>3214</v>
      </c>
      <c r="F408" s="211" t="s">
        <v>3229</v>
      </c>
      <c r="G408" s="53" t="s">
        <v>3215</v>
      </c>
      <c r="H408" s="54">
        <v>940</v>
      </c>
      <c r="I408" s="53" t="s">
        <v>45</v>
      </c>
      <c r="J408" s="429" t="str">
        <f>IF(ISBLANK(INDEX('Policy Characteristics'!D:D,MATCH($C408,'Policy Characteristics'!$C:$C,0))),"",INDEX('Policy Characteristics'!D:D,MATCH($C408,'Policy Characteristics'!$C:$C,0)))</f>
        <v>Industry CCS</v>
      </c>
      <c r="K408" s="427" t="str">
        <f>IF(ISBLANK(INDEX('Policy Characteristics'!E:E,MATCH($C408,'Policy Characteristics'!$C:$C,0))),"",INDEX('Policy Characteristics'!E:E,MATCH($C408,'Policy Characteristics'!$C:$C,0)))</f>
        <v>indst CCS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1</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of CO2 captured</v>
      </c>
      <c r="P408" s="42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27" t="str">
        <f>IF(ISBLANK(INDEX('Policy Characteristics'!K:K,MATCH($C408,'Policy Characteristics'!$C:$C,0))),"",INDEX('Policy Characteristics'!K:K,MATCH($C408,'Policy Characteristics'!$C:$C,0)))</f>
        <v>ccs.html#ccs</v>
      </c>
      <c r="R408" s="427" t="str">
        <f>IF(ISBLANK(INDEX('Policy Characteristics'!L:L,MATCH($C408,'Policy Characteristics'!$C:$C,0))),"",INDEX('Policy Characteristics'!L:L,MATCH($C408,'Policy Characteristics'!$C:$C,0)))</f>
        <v>carbon-capture-and-sequestration.html</v>
      </c>
    </row>
    <row r="409" spans="1:18"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Carbon Capture and Sequestration</v>
      </c>
      <c r="C409" s="431" t="str">
        <f t="shared" si="30"/>
        <v>Industry Sector Fraction of Potential Additional CCS Achieved</v>
      </c>
      <c r="D409" s="300" t="s">
        <v>3261</v>
      </c>
      <c r="E409" s="300" t="s">
        <v>2646</v>
      </c>
      <c r="F409" s="211" t="s">
        <v>3229</v>
      </c>
      <c r="G409" s="53" t="s">
        <v>3216</v>
      </c>
      <c r="H409" s="54">
        <v>941</v>
      </c>
      <c r="I409" s="9" t="s">
        <v>46</v>
      </c>
      <c r="J409" s="429" t="str">
        <f>IF(ISBLANK(INDEX('Policy Characteristics'!D:D,MATCH($C409,'Policy Characteristics'!$C:$C,0))),"",INDEX('Policy Characteristics'!D:D,MATCH($C409,'Policy Characteristics'!$C:$C,0)))</f>
        <v>Industry CCS</v>
      </c>
      <c r="K409" s="427" t="str">
        <f>IF(ISBLANK(INDEX('Policy Characteristics'!E:E,MATCH($C409,'Policy Characteristics'!$C:$C,0))),"",INDEX('Policy Characteristics'!E:E,MATCH($C409,'Policy Characteristics'!$C:$C,0)))</f>
        <v>indst CCS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1</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of CO2 captured</v>
      </c>
      <c r="P409" s="42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27" t="str">
        <f>IF(ISBLANK(INDEX('Policy Characteristics'!K:K,MATCH($C409,'Policy Characteristics'!$C:$C,0))),"",INDEX('Policy Characteristics'!K:K,MATCH($C409,'Policy Characteristics'!$C:$C,0)))</f>
        <v>ccs.html#ccs</v>
      </c>
      <c r="R409" s="427" t="str">
        <f>IF(ISBLANK(INDEX('Policy Characteristics'!L:L,MATCH($C409,'Policy Characteristics'!$C:$C,0))),"",INDEX('Policy Characteristics'!L:L,MATCH($C409,'Policy Characteristics'!$C:$C,0)))</f>
        <v>carbon-capture-and-sequestration.html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Carbon Capture and Sequestration</v>
      </c>
      <c r="C410" s="431" t="str">
        <f t="shared" si="30"/>
        <v>Industry Sector Fraction of Potential Additional CCS Achieved</v>
      </c>
      <c r="D410" s="300" t="s">
        <v>3262</v>
      </c>
      <c r="E410" s="300" t="s">
        <v>3214</v>
      </c>
      <c r="F410" s="211" t="s">
        <v>3230</v>
      </c>
      <c r="G410" s="53" t="s">
        <v>3215</v>
      </c>
      <c r="H410" s="54">
        <v>942</v>
      </c>
      <c r="I410" s="53" t="s">
        <v>45</v>
      </c>
      <c r="J410" s="429" t="str">
        <f>IF(ISBLANK(INDEX('Policy Characteristics'!D:D,MATCH($C410,'Policy Characteristics'!$C:$C,0))),"",INDEX('Policy Characteristics'!D:D,MATCH($C410,'Policy Characteristics'!$C:$C,0)))</f>
        <v>Industry CCS</v>
      </c>
      <c r="K410" s="427" t="str">
        <f>IF(ISBLANK(INDEX('Policy Characteristics'!E:E,MATCH($C410,'Policy Characteristics'!$C:$C,0))),"",INDEX('Policy Characteristics'!E:E,MATCH($C410,'Policy Characteristics'!$C:$C,0)))</f>
        <v>indst CCS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1</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of CO2 captured</v>
      </c>
      <c r="P410" s="42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27" t="str">
        <f>IF(ISBLANK(INDEX('Policy Characteristics'!K:K,MATCH($C410,'Policy Characteristics'!$C:$C,0))),"",INDEX('Policy Characteristics'!K:K,MATCH($C410,'Policy Characteristics'!$C:$C,0)))</f>
        <v>ccs.html#ccs</v>
      </c>
      <c r="R410" s="427" t="str">
        <f>IF(ISBLANK(INDEX('Policy Characteristics'!L:L,MATCH($C410,'Policy Characteristics'!$C:$C,0))),"",INDEX('Policy Characteristics'!L:L,MATCH($C410,'Policy Characteristics'!$C:$C,0)))</f>
        <v>carbon-capture-and-sequestration.html</v>
      </c>
    </row>
    <row r="411" spans="1:18"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Carbon Capture and Sequestration</v>
      </c>
      <c r="C411" s="431" t="str">
        <f t="shared" si="30"/>
        <v>Industry Sector Fraction of Potential Additional CCS Achieved</v>
      </c>
      <c r="D411" s="300" t="s">
        <v>3262</v>
      </c>
      <c r="E411" s="300" t="s">
        <v>2646</v>
      </c>
      <c r="F411" s="211" t="s">
        <v>3230</v>
      </c>
      <c r="G411" s="53" t="s">
        <v>3216</v>
      </c>
      <c r="H411" s="54">
        <v>943</v>
      </c>
      <c r="I411" s="9" t="s">
        <v>46</v>
      </c>
      <c r="J411" s="429" t="str">
        <f>IF(ISBLANK(INDEX('Policy Characteristics'!D:D,MATCH($C411,'Policy Characteristics'!$C:$C,0))),"",INDEX('Policy Characteristics'!D:D,MATCH($C411,'Policy Characteristics'!$C:$C,0)))</f>
        <v>Industry CCS</v>
      </c>
      <c r="K411" s="427" t="str">
        <f>IF(ISBLANK(INDEX('Policy Characteristics'!E:E,MATCH($C411,'Policy Characteristics'!$C:$C,0))),"",INDEX('Policy Characteristics'!E:E,MATCH($C411,'Policy Characteristics'!$C:$C,0)))</f>
        <v>indst CCS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1</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of CO2 captured</v>
      </c>
      <c r="P411" s="42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27" t="str">
        <f>IF(ISBLANK(INDEX('Policy Characteristics'!K:K,MATCH($C411,'Policy Characteristics'!$C:$C,0))),"",INDEX('Policy Characteristics'!K:K,MATCH($C411,'Policy Characteristics'!$C:$C,0)))</f>
        <v>ccs.html#ccs</v>
      </c>
      <c r="R411" s="427" t="str">
        <f>IF(ISBLANK(INDEX('Policy Characteristics'!L:L,MATCH($C411,'Policy Characteristics'!$C:$C,0))),"",INDEX('Policy Characteristics'!L:L,MATCH($C411,'Policy Characteristics'!$C:$C,0)))</f>
        <v>carbon-capture-and-sequestration.html</v>
      </c>
    </row>
    <row r="412" spans="1:18"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Carbon Capture and Sequestration</v>
      </c>
      <c r="C412" s="431" t="str">
        <f t="shared" si="30"/>
        <v>Industry Sector Fraction of Potential Additional CCS Achieved</v>
      </c>
      <c r="D412" s="300" t="s">
        <v>3263</v>
      </c>
      <c r="E412" s="300" t="s">
        <v>3214</v>
      </c>
      <c r="F412" s="211" t="s">
        <v>3231</v>
      </c>
      <c r="G412" s="53" t="s">
        <v>3215</v>
      </c>
      <c r="H412" s="54">
        <v>944</v>
      </c>
      <c r="I412" s="53" t="s">
        <v>45</v>
      </c>
      <c r="J412" s="429" t="str">
        <f>IF(ISBLANK(INDEX('Policy Characteristics'!D:D,MATCH($C412,'Policy Characteristics'!$C:$C,0))),"",INDEX('Policy Characteristics'!D:D,MATCH($C412,'Policy Characteristics'!$C:$C,0)))</f>
        <v>Industry CCS</v>
      </c>
      <c r="K412" s="427" t="str">
        <f>IF(ISBLANK(INDEX('Policy Characteristics'!E:E,MATCH($C412,'Policy Characteristics'!$C:$C,0))),"",INDEX('Policy Characteristics'!E:E,MATCH($C412,'Policy Characteristics'!$C:$C,0)))</f>
        <v>indst CCS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1</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of CO2 captured</v>
      </c>
      <c r="P412" s="42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27" t="str">
        <f>IF(ISBLANK(INDEX('Policy Characteristics'!K:K,MATCH($C412,'Policy Characteristics'!$C:$C,0))),"",INDEX('Policy Characteristics'!K:K,MATCH($C412,'Policy Characteristics'!$C:$C,0)))</f>
        <v>ccs.html#ccs</v>
      </c>
      <c r="R412" s="427" t="str">
        <f>IF(ISBLANK(INDEX('Policy Characteristics'!L:L,MATCH($C412,'Policy Characteristics'!$C:$C,0))),"",INDEX('Policy Characteristics'!L:L,MATCH($C412,'Policy Characteristics'!$C:$C,0)))</f>
        <v>carbon-capture-and-sequestration.html</v>
      </c>
    </row>
    <row r="413" spans="1:18"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Carbon Capture and Sequestration</v>
      </c>
      <c r="C413" s="431" t="str">
        <f t="shared" si="30"/>
        <v>Industry Sector Fraction of Potential Additional CCS Achieved</v>
      </c>
      <c r="D413" s="300" t="s">
        <v>3263</v>
      </c>
      <c r="E413" s="300" t="s">
        <v>2646</v>
      </c>
      <c r="F413" s="211" t="s">
        <v>3231</v>
      </c>
      <c r="G413" s="53" t="s">
        <v>3216</v>
      </c>
      <c r="H413" s="54">
        <v>945</v>
      </c>
      <c r="I413" s="9" t="s">
        <v>46</v>
      </c>
      <c r="J413" s="429" t="str">
        <f>IF(ISBLANK(INDEX('Policy Characteristics'!D:D,MATCH($C413,'Policy Characteristics'!$C:$C,0))),"",INDEX('Policy Characteristics'!D:D,MATCH($C413,'Policy Characteristics'!$C:$C,0)))</f>
        <v>Industry CCS</v>
      </c>
      <c r="K413" s="427" t="str">
        <f>IF(ISBLANK(INDEX('Policy Characteristics'!E:E,MATCH($C413,'Policy Characteristics'!$C:$C,0))),"",INDEX('Policy Characteristics'!E:E,MATCH($C413,'Policy Characteristics'!$C:$C,0)))</f>
        <v>indst CCS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1</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of CO2 captured</v>
      </c>
      <c r="P413" s="42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27" t="str">
        <f>IF(ISBLANK(INDEX('Policy Characteristics'!K:K,MATCH($C413,'Policy Characteristics'!$C:$C,0))),"",INDEX('Policy Characteristics'!K:K,MATCH($C413,'Policy Characteristics'!$C:$C,0)))</f>
        <v>ccs.html#ccs</v>
      </c>
      <c r="R413" s="427" t="str">
        <f>IF(ISBLANK(INDEX('Policy Characteristics'!L:L,MATCH($C413,'Policy Characteristics'!$C:$C,0))),"",INDEX('Policy Characteristics'!L:L,MATCH($C413,'Policy Characteristics'!$C:$C,0)))</f>
        <v>carbon-capture-and-sequestration.html</v>
      </c>
    </row>
    <row r="414" spans="1:18"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Carbon Capture and Sequestration</v>
      </c>
      <c r="C414" s="431" t="str">
        <f t="shared" si="30"/>
        <v>Industry Sector Fraction of Potential Additional CCS Achieved</v>
      </c>
      <c r="D414" s="300" t="s">
        <v>3264</v>
      </c>
      <c r="E414" s="300" t="s">
        <v>3214</v>
      </c>
      <c r="F414" s="211" t="s">
        <v>3232</v>
      </c>
      <c r="G414" s="53" t="s">
        <v>3215</v>
      </c>
      <c r="H414" s="54">
        <v>946</v>
      </c>
      <c r="I414" s="53" t="s">
        <v>45</v>
      </c>
      <c r="J414" s="429" t="str">
        <f>IF(ISBLANK(INDEX('Policy Characteristics'!D:D,MATCH($C414,'Policy Characteristics'!$C:$C,0))),"",INDEX('Policy Characteristics'!D:D,MATCH($C414,'Policy Characteristics'!$C:$C,0)))</f>
        <v>Industry CCS</v>
      </c>
      <c r="K414" s="427" t="str">
        <f>IF(ISBLANK(INDEX('Policy Characteristics'!E:E,MATCH($C414,'Policy Characteristics'!$C:$C,0))),"",INDEX('Policy Characteristics'!E:E,MATCH($C414,'Policy Characteristics'!$C:$C,0)))</f>
        <v>indst CCS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1</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of CO2 captured</v>
      </c>
      <c r="P414" s="42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27" t="str">
        <f>IF(ISBLANK(INDEX('Policy Characteristics'!K:K,MATCH($C414,'Policy Characteristics'!$C:$C,0))),"",INDEX('Policy Characteristics'!K:K,MATCH($C414,'Policy Characteristics'!$C:$C,0)))</f>
        <v>ccs.html#ccs</v>
      </c>
      <c r="R414" s="427" t="str">
        <f>IF(ISBLANK(INDEX('Policy Characteristics'!L:L,MATCH($C414,'Policy Characteristics'!$C:$C,0))),"",INDEX('Policy Characteristics'!L:L,MATCH($C414,'Policy Characteristics'!$C:$C,0)))</f>
        <v>carbon-capture-and-sequestration.html</v>
      </c>
    </row>
    <row r="415" spans="1:18"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Carbon Capture and Sequestration</v>
      </c>
      <c r="C415" s="431" t="str">
        <f t="shared" si="30"/>
        <v>Industry Sector Fraction of Potential Additional CCS Achieved</v>
      </c>
      <c r="D415" s="300" t="s">
        <v>3264</v>
      </c>
      <c r="E415" s="300" t="s">
        <v>2646</v>
      </c>
      <c r="F415" s="211" t="s">
        <v>3232</v>
      </c>
      <c r="G415" s="53" t="s">
        <v>3216</v>
      </c>
      <c r="H415" s="54">
        <v>947</v>
      </c>
      <c r="I415" s="9" t="s">
        <v>46</v>
      </c>
      <c r="J415" s="429" t="str">
        <f>IF(ISBLANK(INDEX('Policy Characteristics'!D:D,MATCH($C415,'Policy Characteristics'!$C:$C,0))),"",INDEX('Policy Characteristics'!D:D,MATCH($C415,'Policy Characteristics'!$C:$C,0)))</f>
        <v>Industry CCS</v>
      </c>
      <c r="K415" s="427" t="str">
        <f>IF(ISBLANK(INDEX('Policy Characteristics'!E:E,MATCH($C415,'Policy Characteristics'!$C:$C,0))),"",INDEX('Policy Characteristics'!E:E,MATCH($C415,'Policy Characteristics'!$C:$C,0)))</f>
        <v>indst CCS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1</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of CO2 captured</v>
      </c>
      <c r="P415" s="42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27" t="str">
        <f>IF(ISBLANK(INDEX('Policy Characteristics'!K:K,MATCH($C415,'Policy Characteristics'!$C:$C,0))),"",INDEX('Policy Characteristics'!K:K,MATCH($C415,'Policy Characteristics'!$C:$C,0)))</f>
        <v>ccs.html#ccs</v>
      </c>
      <c r="R415" s="427" t="str">
        <f>IF(ISBLANK(INDEX('Policy Characteristics'!L:L,MATCH($C415,'Policy Characteristics'!$C:$C,0))),"",INDEX('Policy Characteristics'!L:L,MATCH($C415,'Policy Characteristics'!$C:$C,0)))</f>
        <v>carbon-capture-and-sequestration.html</v>
      </c>
    </row>
    <row r="416" spans="1:18"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Carbon Capture and Sequestration</v>
      </c>
      <c r="C416" s="431" t="str">
        <f t="shared" si="30"/>
        <v>Industry Sector Fraction of Potential Additional CCS Achieved</v>
      </c>
      <c r="D416" s="300" t="s">
        <v>3265</v>
      </c>
      <c r="E416" s="300" t="s">
        <v>3214</v>
      </c>
      <c r="F416" s="211" t="s">
        <v>3233</v>
      </c>
      <c r="G416" s="53" t="s">
        <v>3215</v>
      </c>
      <c r="H416" s="54">
        <v>948</v>
      </c>
      <c r="I416" s="53" t="s">
        <v>45</v>
      </c>
      <c r="J416" s="429" t="str">
        <f>IF(ISBLANK(INDEX('Policy Characteristics'!D:D,MATCH($C416,'Policy Characteristics'!$C:$C,0))),"",INDEX('Policy Characteristics'!D:D,MATCH($C416,'Policy Characteristics'!$C:$C,0)))</f>
        <v>Industry CCS</v>
      </c>
      <c r="K416" s="427" t="str">
        <f>IF(ISBLANK(INDEX('Policy Characteristics'!E:E,MATCH($C416,'Policy Characteristics'!$C:$C,0))),"",INDEX('Policy Characteristics'!E:E,MATCH($C416,'Policy Characteristics'!$C:$C,0)))</f>
        <v>indst CCS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1</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of CO2 captured</v>
      </c>
      <c r="P416" s="42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27" t="str">
        <f>IF(ISBLANK(INDEX('Policy Characteristics'!K:K,MATCH($C416,'Policy Characteristics'!$C:$C,0))),"",INDEX('Policy Characteristics'!K:K,MATCH($C416,'Policy Characteristics'!$C:$C,0)))</f>
        <v>ccs.html#ccs</v>
      </c>
      <c r="R416" s="427" t="str">
        <f>IF(ISBLANK(INDEX('Policy Characteristics'!L:L,MATCH($C416,'Policy Characteristics'!$C:$C,0))),"",INDEX('Policy Characteristics'!L:L,MATCH($C416,'Policy Characteristics'!$C:$C,0)))</f>
        <v>carbon-capture-and-sequestration.html</v>
      </c>
    </row>
    <row r="417" spans="1:18"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Carbon Capture and Sequestration</v>
      </c>
      <c r="C417" s="431" t="str">
        <f t="shared" si="30"/>
        <v>Industry Sector Fraction of Potential Additional CCS Achieved</v>
      </c>
      <c r="D417" s="300" t="s">
        <v>3265</v>
      </c>
      <c r="E417" s="300" t="s">
        <v>2646</v>
      </c>
      <c r="F417" s="211" t="s">
        <v>3233</v>
      </c>
      <c r="G417" s="53" t="s">
        <v>3216</v>
      </c>
      <c r="H417" s="54">
        <v>949</v>
      </c>
      <c r="I417" s="9" t="s">
        <v>46</v>
      </c>
      <c r="J417" s="429" t="str">
        <f>IF(ISBLANK(INDEX('Policy Characteristics'!D:D,MATCH($C417,'Policy Characteristics'!$C:$C,0))),"",INDEX('Policy Characteristics'!D:D,MATCH($C417,'Policy Characteristics'!$C:$C,0)))</f>
        <v>Industry CCS</v>
      </c>
      <c r="K417" s="427" t="str">
        <f>IF(ISBLANK(INDEX('Policy Characteristics'!E:E,MATCH($C417,'Policy Characteristics'!$C:$C,0))),"",INDEX('Policy Characteristics'!E:E,MATCH($C417,'Policy Characteristics'!$C:$C,0)))</f>
        <v>indst CCS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1</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of CO2 captured</v>
      </c>
      <c r="P417" s="42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27" t="str">
        <f>IF(ISBLANK(INDEX('Policy Characteristics'!K:K,MATCH($C417,'Policy Characteristics'!$C:$C,0))),"",INDEX('Policy Characteristics'!K:K,MATCH($C417,'Policy Characteristics'!$C:$C,0)))</f>
        <v>ccs.html#ccs</v>
      </c>
      <c r="R417" s="427" t="str">
        <f>IF(ISBLANK(INDEX('Policy Characteristics'!L:L,MATCH($C417,'Policy Characteristics'!$C:$C,0))),"",INDEX('Policy Characteristics'!L:L,MATCH($C417,'Policy Characteristics'!$C:$C,0)))</f>
        <v>carbon-capture-and-sequestration.html</v>
      </c>
    </row>
    <row r="418" spans="1:18"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Carbon Capture and Sequestration</v>
      </c>
      <c r="C418" s="431" t="str">
        <f t="shared" si="30"/>
        <v>Industry Sector Fraction of Potential Additional CCS Achieved</v>
      </c>
      <c r="D418" s="300" t="s">
        <v>3266</v>
      </c>
      <c r="E418" s="300" t="s">
        <v>3214</v>
      </c>
      <c r="F418" s="211" t="s">
        <v>3234</v>
      </c>
      <c r="G418" s="53" t="s">
        <v>3215</v>
      </c>
      <c r="H418" s="54">
        <v>950</v>
      </c>
      <c r="I418" s="53" t="s">
        <v>45</v>
      </c>
      <c r="J418" s="429" t="str">
        <f>IF(ISBLANK(INDEX('Policy Characteristics'!D:D,MATCH($C418,'Policy Characteristics'!$C:$C,0))),"",INDEX('Policy Characteristics'!D:D,MATCH($C418,'Policy Characteristics'!$C:$C,0)))</f>
        <v>Industry CCS</v>
      </c>
      <c r="K418" s="427" t="str">
        <f>IF(ISBLANK(INDEX('Policy Characteristics'!E:E,MATCH($C418,'Policy Characteristics'!$C:$C,0))),"",INDEX('Policy Characteristics'!E:E,MATCH($C418,'Policy Characteristics'!$C:$C,0)))</f>
        <v>indst CCS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1</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of CO2 captured</v>
      </c>
      <c r="P418" s="42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27" t="str">
        <f>IF(ISBLANK(INDEX('Policy Characteristics'!K:K,MATCH($C418,'Policy Characteristics'!$C:$C,0))),"",INDEX('Policy Characteristics'!K:K,MATCH($C418,'Policy Characteristics'!$C:$C,0)))</f>
        <v>ccs.html#ccs</v>
      </c>
      <c r="R418" s="427" t="str">
        <f>IF(ISBLANK(INDEX('Policy Characteristics'!L:L,MATCH($C418,'Policy Characteristics'!$C:$C,0))),"",INDEX('Policy Characteristics'!L:L,MATCH($C418,'Policy Characteristics'!$C:$C,0)))</f>
        <v>carbon-capture-and-sequestration.html</v>
      </c>
    </row>
    <row r="419" spans="1:18"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Carbon Capture and Sequestration</v>
      </c>
      <c r="C419" s="431" t="str">
        <f t="shared" si="30"/>
        <v>Industry Sector Fraction of Potential Additional CCS Achieved</v>
      </c>
      <c r="D419" s="300" t="s">
        <v>3266</v>
      </c>
      <c r="E419" s="300" t="s">
        <v>2646</v>
      </c>
      <c r="F419" s="211" t="s">
        <v>3234</v>
      </c>
      <c r="G419" s="53" t="s">
        <v>3216</v>
      </c>
      <c r="H419" s="54">
        <v>951</v>
      </c>
      <c r="I419" s="9" t="s">
        <v>46</v>
      </c>
      <c r="J419" s="429" t="str">
        <f>IF(ISBLANK(INDEX('Policy Characteristics'!D:D,MATCH($C419,'Policy Characteristics'!$C:$C,0))),"",INDEX('Policy Characteristics'!D:D,MATCH($C419,'Policy Characteristics'!$C:$C,0)))</f>
        <v>Industry CCS</v>
      </c>
      <c r="K419" s="427" t="str">
        <f>IF(ISBLANK(INDEX('Policy Characteristics'!E:E,MATCH($C419,'Policy Characteristics'!$C:$C,0))),"",INDEX('Policy Characteristics'!E:E,MATCH($C419,'Policy Characteristics'!$C:$C,0)))</f>
        <v>indst CCS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1</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of CO2 captured</v>
      </c>
      <c r="P419" s="42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27" t="str">
        <f>IF(ISBLANK(INDEX('Policy Characteristics'!K:K,MATCH($C419,'Policy Characteristics'!$C:$C,0))),"",INDEX('Policy Characteristics'!K:K,MATCH($C419,'Policy Characteristics'!$C:$C,0)))</f>
        <v>ccs.html#ccs</v>
      </c>
      <c r="R419" s="427" t="str">
        <f>IF(ISBLANK(INDEX('Policy Characteristics'!L:L,MATCH($C419,'Policy Characteristics'!$C:$C,0))),"",INDEX('Policy Characteristics'!L:L,MATCH($C419,'Policy Characteristics'!$C:$C,0)))</f>
        <v>carbon-capture-and-sequestration.html</v>
      </c>
    </row>
    <row r="420" spans="1:18"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Carbon Capture and Sequestration</v>
      </c>
      <c r="C420" s="431" t="str">
        <f t="shared" si="30"/>
        <v>Industry Sector Fraction of Potential Additional CCS Achieved</v>
      </c>
      <c r="D420" s="300" t="s">
        <v>3267</v>
      </c>
      <c r="E420" s="300" t="s">
        <v>3214</v>
      </c>
      <c r="F420" s="211" t="s">
        <v>3235</v>
      </c>
      <c r="G420" s="53" t="s">
        <v>3215</v>
      </c>
      <c r="H420" s="54">
        <v>952</v>
      </c>
      <c r="I420" s="53" t="s">
        <v>45</v>
      </c>
      <c r="J420" s="429" t="str">
        <f>IF(ISBLANK(INDEX('Policy Characteristics'!D:D,MATCH($C420,'Policy Characteristics'!$C:$C,0))),"",INDEX('Policy Characteristics'!D:D,MATCH($C420,'Policy Characteristics'!$C:$C,0)))</f>
        <v>Industry CCS</v>
      </c>
      <c r="K420" s="427" t="str">
        <f>IF(ISBLANK(INDEX('Policy Characteristics'!E:E,MATCH($C420,'Policy Characteristics'!$C:$C,0))),"",INDEX('Policy Characteristics'!E:E,MATCH($C420,'Policy Characteristics'!$C:$C,0)))</f>
        <v>indst CCS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1</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of CO2 captured</v>
      </c>
      <c r="P420" s="42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27" t="str">
        <f>IF(ISBLANK(INDEX('Policy Characteristics'!K:K,MATCH($C420,'Policy Characteristics'!$C:$C,0))),"",INDEX('Policy Characteristics'!K:K,MATCH($C420,'Policy Characteristics'!$C:$C,0)))</f>
        <v>ccs.html#ccs</v>
      </c>
      <c r="R420" s="427" t="str">
        <f>IF(ISBLANK(INDEX('Policy Characteristics'!L:L,MATCH($C420,'Policy Characteristics'!$C:$C,0))),"",INDEX('Policy Characteristics'!L:L,MATCH($C420,'Policy Characteristics'!$C:$C,0)))</f>
        <v>carbon-capture-and-sequestration.html</v>
      </c>
    </row>
    <row r="421" spans="1:18"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Carbon Capture and Sequestration</v>
      </c>
      <c r="C421" s="431" t="str">
        <f t="shared" si="30"/>
        <v>Industry Sector Fraction of Potential Additional CCS Achieved</v>
      </c>
      <c r="D421" s="300" t="s">
        <v>3267</v>
      </c>
      <c r="E421" s="300" t="s">
        <v>2646</v>
      </c>
      <c r="F421" s="211" t="s">
        <v>3235</v>
      </c>
      <c r="G421" s="53" t="s">
        <v>3216</v>
      </c>
      <c r="H421" s="54">
        <v>953</v>
      </c>
      <c r="I421" s="9" t="s">
        <v>46</v>
      </c>
      <c r="J421" s="429" t="str">
        <f>IF(ISBLANK(INDEX('Policy Characteristics'!D:D,MATCH($C421,'Policy Characteristics'!$C:$C,0))),"",INDEX('Policy Characteristics'!D:D,MATCH($C421,'Policy Characteristics'!$C:$C,0)))</f>
        <v>Industry CCS</v>
      </c>
      <c r="K421" s="427" t="str">
        <f>IF(ISBLANK(INDEX('Policy Characteristics'!E:E,MATCH($C421,'Policy Characteristics'!$C:$C,0))),"",INDEX('Policy Characteristics'!E:E,MATCH($C421,'Policy Characteristics'!$C:$C,0)))</f>
        <v>indst CCS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1</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of CO2 captured</v>
      </c>
      <c r="P421" s="42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27" t="str">
        <f>IF(ISBLANK(INDEX('Policy Characteristics'!K:K,MATCH($C421,'Policy Characteristics'!$C:$C,0))),"",INDEX('Policy Characteristics'!K:K,MATCH($C421,'Policy Characteristics'!$C:$C,0)))</f>
        <v>ccs.html#ccs</v>
      </c>
      <c r="R421" s="427" t="str">
        <f>IF(ISBLANK(INDEX('Policy Characteristics'!L:L,MATCH($C421,'Policy Characteristics'!$C:$C,0))),"",INDEX('Policy Characteristics'!L:L,MATCH($C421,'Policy Characteristics'!$C:$C,0)))</f>
        <v>carbon-capture-and-sequestration.html</v>
      </c>
    </row>
    <row r="422" spans="1:18"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Carbon Capture and Sequestration</v>
      </c>
      <c r="C422" s="431" t="str">
        <f t="shared" si="30"/>
        <v>Industry Sector Fraction of Potential Additional CCS Achieved</v>
      </c>
      <c r="D422" s="300" t="s">
        <v>3268</v>
      </c>
      <c r="E422" s="300" t="s">
        <v>3214</v>
      </c>
      <c r="F422" s="211" t="s">
        <v>3271</v>
      </c>
      <c r="G422" s="53" t="s">
        <v>3215</v>
      </c>
      <c r="H422" s="54">
        <v>954</v>
      </c>
      <c r="I422" s="9" t="s">
        <v>46</v>
      </c>
      <c r="J422" s="429" t="str">
        <f>IF(ISBLANK(INDEX('Policy Characteristics'!D:D,MATCH($C422,'Policy Characteristics'!$C:$C,0))),"",INDEX('Policy Characteristics'!D:D,MATCH($C422,'Policy Characteristics'!$C:$C,0)))</f>
        <v>Industry CCS</v>
      </c>
      <c r="K422" s="427" t="str">
        <f>IF(ISBLANK(INDEX('Policy Characteristics'!E:E,MATCH($C422,'Policy Characteristics'!$C:$C,0))),"",INDEX('Policy Characteristics'!E:E,MATCH($C422,'Policy Characteristics'!$C:$C,0)))</f>
        <v>indst CCS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1</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of CO2 captured</v>
      </c>
      <c r="P422" s="42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27" t="str">
        <f>IF(ISBLANK(INDEX('Policy Characteristics'!K:K,MATCH($C422,'Policy Characteristics'!$C:$C,0))),"",INDEX('Policy Characteristics'!K:K,MATCH($C422,'Policy Characteristics'!$C:$C,0)))</f>
        <v>ccs.html#ccs</v>
      </c>
      <c r="R422" s="427" t="str">
        <f>IF(ISBLANK(INDEX('Policy Characteristics'!L:L,MATCH($C422,'Policy Characteristics'!$C:$C,0))),"",INDEX('Policy Characteristics'!L:L,MATCH($C422,'Policy Characteristics'!$C:$C,0)))</f>
        <v>carbon-capture-and-sequestration.html</v>
      </c>
    </row>
    <row r="423" spans="1:18"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Carbon Capture and Sequestration</v>
      </c>
      <c r="C423" s="431" t="str">
        <f t="shared" si="30"/>
        <v>Industry Sector Fraction of Potential Additional CCS Achieved</v>
      </c>
      <c r="D423" s="300" t="s">
        <v>3268</v>
      </c>
      <c r="E423" s="300" t="s">
        <v>2646</v>
      </c>
      <c r="F423" s="211" t="s">
        <v>3271</v>
      </c>
      <c r="G423" s="53" t="s">
        <v>3216</v>
      </c>
      <c r="H423" s="54">
        <v>955</v>
      </c>
      <c r="I423" s="9" t="s">
        <v>46</v>
      </c>
      <c r="J423" s="429" t="str">
        <f>IF(ISBLANK(INDEX('Policy Characteristics'!D:D,MATCH($C423,'Policy Characteristics'!$C:$C,0))),"",INDEX('Policy Characteristics'!D:D,MATCH($C423,'Policy Characteristics'!$C:$C,0)))</f>
        <v>Industry CCS</v>
      </c>
      <c r="K423" s="427" t="str">
        <f>IF(ISBLANK(INDEX('Policy Characteristics'!E:E,MATCH($C423,'Policy Characteristics'!$C:$C,0))),"",INDEX('Policy Characteristics'!E:E,MATCH($C423,'Policy Characteristics'!$C:$C,0)))</f>
        <v>indst CCS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1</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of CO2 captured</v>
      </c>
      <c r="P423" s="42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27" t="str">
        <f>IF(ISBLANK(INDEX('Policy Characteristics'!K:K,MATCH($C423,'Policy Characteristics'!$C:$C,0))),"",INDEX('Policy Characteristics'!K:K,MATCH($C423,'Policy Characteristics'!$C:$C,0)))</f>
        <v>ccs.html#ccs</v>
      </c>
      <c r="R423" s="427" t="str">
        <f>IF(ISBLANK(INDEX('Policy Characteristics'!L:L,MATCH($C423,'Policy Characteristics'!$C:$C,0))),"",INDEX('Policy Characteristics'!L:L,MATCH($C423,'Policy Characteristics'!$C:$C,0)))</f>
        <v>carbon-capture-and-sequestration.html</v>
      </c>
    </row>
    <row r="424" spans="1:18"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Carbon Capture and Sequestration</v>
      </c>
      <c r="C424" s="431" t="str">
        <f t="shared" si="30"/>
        <v>Industry Sector Fraction of Potential Additional CCS Achieved</v>
      </c>
      <c r="D424" s="300" t="s">
        <v>3269</v>
      </c>
      <c r="E424" s="300" t="s">
        <v>3214</v>
      </c>
      <c r="F424" s="211" t="s">
        <v>3236</v>
      </c>
      <c r="G424" s="53" t="s">
        <v>3215</v>
      </c>
      <c r="H424" s="54">
        <v>956</v>
      </c>
      <c r="I424" s="9" t="s">
        <v>46</v>
      </c>
      <c r="J424" s="429" t="str">
        <f>IF(ISBLANK(INDEX('Policy Characteristics'!D:D,MATCH($C424,'Policy Characteristics'!$C:$C,0))),"",INDEX('Policy Characteristics'!D:D,MATCH($C424,'Policy Characteristics'!$C:$C,0)))</f>
        <v>Industry CCS</v>
      </c>
      <c r="K424" s="427" t="str">
        <f>IF(ISBLANK(INDEX('Policy Characteristics'!E:E,MATCH($C424,'Policy Characteristics'!$C:$C,0))),"",INDEX('Policy Characteristics'!E:E,MATCH($C424,'Policy Characteristics'!$C:$C,0)))</f>
        <v>indst CCS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1</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of CO2 captured</v>
      </c>
      <c r="P424" s="42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27" t="str">
        <f>IF(ISBLANK(INDEX('Policy Characteristics'!K:K,MATCH($C424,'Policy Characteristics'!$C:$C,0))),"",INDEX('Policy Characteristics'!K:K,MATCH($C424,'Policy Characteristics'!$C:$C,0)))</f>
        <v>ccs.html#ccs</v>
      </c>
      <c r="R424" s="427" t="str">
        <f>IF(ISBLANK(INDEX('Policy Characteristics'!L:L,MATCH($C424,'Policy Characteristics'!$C:$C,0))),"",INDEX('Policy Characteristics'!L:L,MATCH($C424,'Policy Characteristics'!$C:$C,0)))</f>
        <v>carbon-capture-and-sequestration.html</v>
      </c>
    </row>
    <row r="425" spans="1:18"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Carbon Capture and Sequestration</v>
      </c>
      <c r="C425" s="431" t="str">
        <f t="shared" si="30"/>
        <v>Industry Sector Fraction of Potential Additional CCS Achieved</v>
      </c>
      <c r="D425" s="300" t="s">
        <v>3269</v>
      </c>
      <c r="E425" s="300" t="s">
        <v>2646</v>
      </c>
      <c r="F425" s="211" t="s">
        <v>3236</v>
      </c>
      <c r="G425" s="53" t="s">
        <v>3216</v>
      </c>
      <c r="H425" s="54">
        <v>957</v>
      </c>
      <c r="I425" s="9" t="s">
        <v>46</v>
      </c>
      <c r="J425" s="429" t="str">
        <f>IF(ISBLANK(INDEX('Policy Characteristics'!D:D,MATCH($C425,'Policy Characteristics'!$C:$C,0))),"",INDEX('Policy Characteristics'!D:D,MATCH($C425,'Policy Characteristics'!$C:$C,0)))</f>
        <v>Industry CCS</v>
      </c>
      <c r="K425" s="427" t="str">
        <f>IF(ISBLANK(INDEX('Policy Characteristics'!E:E,MATCH($C425,'Policy Characteristics'!$C:$C,0))),"",INDEX('Policy Characteristics'!E:E,MATCH($C425,'Policy Characteristics'!$C:$C,0)))</f>
        <v>indst CCS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1</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of CO2 captured</v>
      </c>
      <c r="P425" s="42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27" t="str">
        <f>IF(ISBLANK(INDEX('Policy Characteristics'!K:K,MATCH($C425,'Policy Characteristics'!$C:$C,0))),"",INDEX('Policy Characteristics'!K:K,MATCH($C425,'Policy Characteristics'!$C:$C,0)))</f>
        <v>ccs.html#ccs</v>
      </c>
      <c r="R425" s="427" t="str">
        <f>IF(ISBLANK(INDEX('Policy Characteristics'!L:L,MATCH($C425,'Policy Characteristics'!$C:$C,0))),"",INDEX('Policy Characteristics'!L:L,MATCH($C425,'Policy Characteristics'!$C:$C,0)))</f>
        <v>carbon-capture-and-sequestration.html</v>
      </c>
    </row>
    <row r="426" spans="1:18"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Cement Clinker Substitution</v>
      </c>
      <c r="C426" s="432" t="s">
        <v>2908</v>
      </c>
      <c r="D426" s="53"/>
      <c r="E426" s="53"/>
      <c r="F426" s="53"/>
      <c r="G426" s="53"/>
      <c r="H426" s="54">
        <v>43</v>
      </c>
      <c r="I426" s="53" t="s">
        <v>45</v>
      </c>
      <c r="J426" s="429" t="str">
        <f>IF(ISBLANK(INDEX('Policy Characteristics'!D:D,MATCH($C426,'Policy Characteristics'!$C:$C,0))),"",INDEX('Policy Characteristics'!D:D,MATCH($C426,'Policy Characteristics'!$C:$C,0)))</f>
        <v>Cement Clinker Substitution</v>
      </c>
      <c r="K426" s="427" t="str">
        <f>IF(ISBLANK(INDEX('Policy Characteristics'!E:E,MATCH($C426,'Policy Characteristics'!$C:$C,0))),"",INDEX('Policy Characteristics'!E:E,MATCH($C426,'Policy Characteristics'!$C:$C,0)))</f>
        <v>indst cement measures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1</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of potential achieved</v>
      </c>
      <c r="P426" s="427"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27" t="str">
        <f>IF(ISBLANK(INDEX('Policy Characteristics'!K:K,MATCH($C426,'Policy Characteristics'!$C:$C,0))),"",INDEX('Policy Characteristics'!K:K,MATCH($C426,'Policy Characteristics'!$C:$C,0)))</f>
        <v>industry-ag-main.html#clinker</v>
      </c>
      <c r="R426" s="427" t="str">
        <f>IF(ISBLANK(INDEX('Policy Characteristics'!L:L,MATCH($C426,'Policy Characteristics'!$C:$C,0))),"",INDEX('Policy Characteristics'!L:L,MATCH($C426,'Policy Characteristics'!$C:$C,0)))</f>
        <v>cement-clinker-substitution.html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Cogeneration and Waste Heat Recovery</v>
      </c>
      <c r="C427" s="432" t="s">
        <v>299</v>
      </c>
      <c r="D427" s="53"/>
      <c r="E427" s="53"/>
      <c r="F427" s="53"/>
      <c r="G427" s="53"/>
      <c r="H427" s="54">
        <v>44</v>
      </c>
      <c r="I427" s="53" t="s">
        <v>45</v>
      </c>
      <c r="J427" s="429" t="str">
        <f>IF(ISBLANK(INDEX('Policy Characteristics'!D:D,MATCH($C427,'Policy Characteristics'!$C:$C,0))),"",INDEX('Policy Characteristics'!D:D,MATCH($C427,'Policy Characteristics'!$C:$C,0)))</f>
        <v>Cogeneration and Waste Heat Recovery</v>
      </c>
      <c r="K427" s="427" t="str">
        <f>IF(ISBLANK(INDEX('Policy Characteristics'!E:E,MATCH($C427,'Policy Characteristics'!$C:$C,0))),"",INDEX('Policy Characteristics'!E:E,MATCH($C427,'Policy Characteristics'!$C:$C,0)))</f>
        <v>indst CHP</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1</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of potential achieved</v>
      </c>
      <c r="P427" s="427"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27" t="str">
        <f>IF(ISBLANK(INDEX('Policy Characteristics'!K:K,MATCH($C427,'Policy Characteristics'!$C:$C,0))),"",INDEX('Policy Characteristics'!K:K,MATCH($C427,'Policy Characteristics'!$C:$C,0)))</f>
        <v>industry-ag-main.html#cogen</v>
      </c>
      <c r="R427" s="427" t="str">
        <f>IF(ISBLANK(INDEX('Policy Characteristics'!L:L,MATCH($C427,'Policy Characteristics'!$C:$C,0))),"",INDEX('Policy Characteristics'!L:L,MATCH($C427,'Policy Characteristics'!$C:$C,0)))</f>
        <v>cogeneration-and-waste-heat-recovery.html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Early Retirement of Industrial Facilities</v>
      </c>
      <c r="C428" s="432" t="s">
        <v>60</v>
      </c>
      <c r="D428" s="53"/>
      <c r="E428" s="53"/>
      <c r="F428" s="53"/>
      <c r="G428" s="53"/>
      <c r="H428" s="54">
        <v>45</v>
      </c>
      <c r="I428" s="53" t="s">
        <v>45</v>
      </c>
      <c r="J428" s="429" t="str">
        <f>IF(ISBLANK(INDEX('Policy Characteristics'!D:D,MATCH($C428,'Policy Characteristics'!$C:$C,0))),"",INDEX('Policy Characteristics'!D:D,MATCH($C428,'Policy Characteristics'!$C:$C,0)))</f>
        <v>Early Retirement of Industrial Facilities</v>
      </c>
      <c r="K428" s="427" t="str">
        <f>IF(ISBLANK(INDEX('Policy Characteristics'!E:E,MATCH($C428,'Policy Characteristics'!$C:$C,0))),"",INDEX('Policy Characteristics'!E:E,MATCH($C428,'Policy Characteristics'!$C:$C,0)))</f>
        <v>indst early retirement</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1</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of potential achieved</v>
      </c>
      <c r="P428" s="427"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27" t="str">
        <f>IF(ISBLANK(INDEX('Policy Characteristics'!K:K,MATCH($C428,'Policy Characteristics'!$C:$C,0))),"",INDEX('Policy Characteristics'!K:K,MATCH($C428,'Policy Characteristics'!$C:$C,0)))</f>
        <v>industry-ag-main.html#early-ret</v>
      </c>
      <c r="R428" s="427" t="str">
        <f>IF(ISBLANK(INDEX('Policy Characteristics'!L:L,MATCH($C428,'Policy Characteristics'!$C:$C,0))),"",INDEX('Policy Characteristics'!L:L,MATCH($C428,'Policy Characteristics'!$C:$C,0)))</f>
        <v>early-retirement-of-industrial-facilities.html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2" t="s">
        <v>300</v>
      </c>
      <c r="D429" s="53" t="s">
        <v>3245</v>
      </c>
      <c r="E429" s="53" t="s">
        <v>2480</v>
      </c>
      <c r="F429" s="211" t="s">
        <v>3270</v>
      </c>
      <c r="G429" s="53" t="s">
        <v>2486</v>
      </c>
      <c r="H429" s="54">
        <v>958</v>
      </c>
      <c r="I429" s="53" t="s">
        <v>45</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ref="C430:C445" si="31">C$429</f>
        <v>Percentage Improvement in Eqpt Efficiency Standards above BAU</v>
      </c>
      <c r="D430" s="53" t="s">
        <v>3245</v>
      </c>
      <c r="E430" s="53" t="s">
        <v>2481</v>
      </c>
      <c r="F430" s="211" t="s">
        <v>3270</v>
      </c>
      <c r="G430" s="53" t="s">
        <v>2489</v>
      </c>
      <c r="H430" s="54">
        <v>959</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1"/>
        <v>Percentage Improvement in Eqpt Efficiency Standards above BAU</v>
      </c>
      <c r="D431" s="53" t="s">
        <v>3245</v>
      </c>
      <c r="E431" s="53" t="s">
        <v>2482</v>
      </c>
      <c r="F431" s="211" t="s">
        <v>3270</v>
      </c>
      <c r="G431" s="53" t="s">
        <v>2490</v>
      </c>
      <c r="H431" s="54">
        <v>960</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1"/>
        <v>Percentage Improvement in Eqpt Efficiency Standards above BAU</v>
      </c>
      <c r="D432" s="53" t="s">
        <v>3245</v>
      </c>
      <c r="E432" s="53" t="s">
        <v>2483</v>
      </c>
      <c r="F432" s="211" t="s">
        <v>3270</v>
      </c>
      <c r="G432" s="53" t="s">
        <v>2487</v>
      </c>
      <c r="H432" s="54">
        <v>961</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1"/>
        <v>Percentage Improvement in Eqpt Efficiency Standards above BAU</v>
      </c>
      <c r="D433" s="53" t="s">
        <v>3245</v>
      </c>
      <c r="E433" s="53" t="s">
        <v>2484</v>
      </c>
      <c r="F433" s="211" t="s">
        <v>3270</v>
      </c>
      <c r="G433" s="53" t="s">
        <v>2488</v>
      </c>
      <c r="H433" s="54">
        <v>962</v>
      </c>
      <c r="I433" s="53" t="s">
        <v>45</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1"/>
        <v>Percentage Improvement in Eqpt Efficiency Standards above BAU</v>
      </c>
      <c r="D434" s="53" t="s">
        <v>3245</v>
      </c>
      <c r="E434" s="53" t="s">
        <v>2485</v>
      </c>
      <c r="F434" s="211" t="s">
        <v>3270</v>
      </c>
      <c r="G434" s="53" t="s">
        <v>2491</v>
      </c>
      <c r="H434" s="54">
        <v>963</v>
      </c>
      <c r="I434" s="53" t="s">
        <v>46</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C$429</f>
        <v>Percentage Improvement in Eqpt Efficiency Standards above BAU</v>
      </c>
      <c r="D435" s="53" t="s">
        <v>3245</v>
      </c>
      <c r="E435" s="53" t="s">
        <v>2837</v>
      </c>
      <c r="F435" s="211" t="s">
        <v>3270</v>
      </c>
      <c r="G435" s="53" t="s">
        <v>2840</v>
      </c>
      <c r="H435" s="54">
        <v>964</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1"/>
        <v>Percentage Improvement in Eqpt Efficiency Standards above BAU</v>
      </c>
      <c r="D436" s="53" t="s">
        <v>3245</v>
      </c>
      <c r="E436" s="53" t="s">
        <v>2838</v>
      </c>
      <c r="F436" s="211" t="s">
        <v>3270</v>
      </c>
      <c r="G436" s="53" t="s">
        <v>2842</v>
      </c>
      <c r="H436" s="54">
        <v>965</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1"/>
        <v>Percentage Improvement in Eqpt Efficiency Standards above BAU</v>
      </c>
      <c r="D437" s="53" t="s">
        <v>3245</v>
      </c>
      <c r="E437" s="53" t="s">
        <v>2839</v>
      </c>
      <c r="F437" s="211" t="s">
        <v>3270</v>
      </c>
      <c r="G437" s="53" t="s">
        <v>2843</v>
      </c>
      <c r="H437" s="54">
        <v>966</v>
      </c>
      <c r="I437" s="53" t="s">
        <v>45</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1"/>
        <v>Percentage Improvement in Eqpt Efficiency Standards above BAU</v>
      </c>
      <c r="D438" s="53" t="s">
        <v>3245</v>
      </c>
      <c r="E438" s="53" t="s">
        <v>2836</v>
      </c>
      <c r="F438" s="211" t="s">
        <v>3270</v>
      </c>
      <c r="G438" s="53" t="s">
        <v>2841</v>
      </c>
      <c r="H438" s="54">
        <v>967</v>
      </c>
      <c r="I438" s="53" t="s">
        <v>46</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1"/>
        <v>Percentage Improvement in Eqpt Efficiency Standards above BAU</v>
      </c>
      <c r="D439" s="9" t="s">
        <v>3246</v>
      </c>
      <c r="E439" s="53" t="s">
        <v>2480</v>
      </c>
      <c r="F439" s="211" t="s">
        <v>2896</v>
      </c>
      <c r="G439" s="53" t="s">
        <v>2486</v>
      </c>
      <c r="H439" s="54">
        <v>968</v>
      </c>
      <c r="I439" s="53" t="s">
        <v>45</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1"/>
        <v>Percentage Improvement in Eqpt Efficiency Standards above BAU</v>
      </c>
      <c r="D440" s="9" t="s">
        <v>3246</v>
      </c>
      <c r="E440" s="53" t="s">
        <v>2481</v>
      </c>
      <c r="F440" s="211" t="s">
        <v>2896</v>
      </c>
      <c r="G440" s="53" t="s">
        <v>2489</v>
      </c>
      <c r="H440" s="54">
        <v>969</v>
      </c>
      <c r="I440" s="53" t="s">
        <v>45</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1"/>
        <v>Percentage Improvement in Eqpt Efficiency Standards above BAU</v>
      </c>
      <c r="D441" s="9" t="s">
        <v>3246</v>
      </c>
      <c r="E441" s="53" t="s">
        <v>2482</v>
      </c>
      <c r="F441" s="211" t="s">
        <v>2896</v>
      </c>
      <c r="G441" s="53" t="s">
        <v>2490</v>
      </c>
      <c r="H441" s="54">
        <v>970</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1"/>
        <v>Percentage Improvement in Eqpt Efficiency Standards above BAU</v>
      </c>
      <c r="D442" s="9" t="s">
        <v>3246</v>
      </c>
      <c r="E442" s="53" t="s">
        <v>2483</v>
      </c>
      <c r="F442" s="211" t="s">
        <v>2896</v>
      </c>
      <c r="G442" s="53" t="s">
        <v>2487</v>
      </c>
      <c r="H442" s="54">
        <v>971</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1"/>
        <v>Percentage Improvement in Eqpt Efficiency Standards above BAU</v>
      </c>
      <c r="D443" s="9" t="s">
        <v>3246</v>
      </c>
      <c r="E443" s="53" t="s">
        <v>2484</v>
      </c>
      <c r="F443" s="211" t="s">
        <v>2896</v>
      </c>
      <c r="G443" s="53" t="s">
        <v>2488</v>
      </c>
      <c r="H443" s="54">
        <v>972</v>
      </c>
      <c r="I443" s="53" t="s">
        <v>45</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1"/>
        <v>Percentage Improvement in Eqpt Efficiency Standards above BAU</v>
      </c>
      <c r="D444" s="9" t="s">
        <v>3246</v>
      </c>
      <c r="E444" s="53" t="s">
        <v>2485</v>
      </c>
      <c r="F444" s="211" t="s">
        <v>2896</v>
      </c>
      <c r="G444" s="53" t="s">
        <v>2491</v>
      </c>
      <c r="H444" s="54">
        <v>973</v>
      </c>
      <c r="I444" s="53" t="s">
        <v>46</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1"/>
        <v>Percentage Improvement in Eqpt Efficiency Standards above BAU</v>
      </c>
      <c r="D445" s="9" t="s">
        <v>3246</v>
      </c>
      <c r="E445" s="53" t="s">
        <v>2837</v>
      </c>
      <c r="F445" s="211" t="s">
        <v>2896</v>
      </c>
      <c r="G445" s="53" t="s">
        <v>2840</v>
      </c>
      <c r="H445" s="54">
        <v>974</v>
      </c>
      <c r="I445" s="53" t="s">
        <v>46</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ref="C446" si="32">C$429</f>
        <v>Percentage Improvement in Eqpt Efficiency Standards above BAU</v>
      </c>
      <c r="D446" s="9" t="s">
        <v>3246</v>
      </c>
      <c r="E446" s="53" t="s">
        <v>2838</v>
      </c>
      <c r="F446" s="211" t="s">
        <v>2896</v>
      </c>
      <c r="G446" s="53" t="s">
        <v>2842</v>
      </c>
      <c r="H446" s="54">
        <v>975</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ref="C447:C509" si="33">C$429</f>
        <v>Percentage Improvement in Eqpt Efficiency Standards above BAU</v>
      </c>
      <c r="D447" s="9" t="s">
        <v>3246</v>
      </c>
      <c r="E447" s="53" t="s">
        <v>2839</v>
      </c>
      <c r="F447" s="211" t="s">
        <v>2896</v>
      </c>
      <c r="G447" s="53" t="s">
        <v>2843</v>
      </c>
      <c r="H447" s="54">
        <v>976</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3"/>
        <v>Percentage Improvement in Eqpt Efficiency Standards above BAU</v>
      </c>
      <c r="D448" s="9" t="s">
        <v>3246</v>
      </c>
      <c r="E448" s="53" t="s">
        <v>2836</v>
      </c>
      <c r="F448" s="211" t="s">
        <v>2896</v>
      </c>
      <c r="G448" s="53" t="s">
        <v>2841</v>
      </c>
      <c r="H448" s="54">
        <v>977</v>
      </c>
      <c r="I448" s="53" t="s">
        <v>46</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3"/>
        <v>Percentage Improvement in Eqpt Efficiency Standards above BAU</v>
      </c>
      <c r="D449" s="9" t="s">
        <v>3247</v>
      </c>
      <c r="E449" s="53" t="s">
        <v>2480</v>
      </c>
      <c r="F449" s="211" t="s">
        <v>3217</v>
      </c>
      <c r="G449" s="53" t="s">
        <v>2486</v>
      </c>
      <c r="H449" s="54">
        <v>978</v>
      </c>
      <c r="I449" s="53" t="s">
        <v>45</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3"/>
        <v>Percentage Improvement in Eqpt Efficiency Standards above BAU</v>
      </c>
      <c r="D450" s="9" t="s">
        <v>3247</v>
      </c>
      <c r="E450" s="53" t="s">
        <v>2481</v>
      </c>
      <c r="F450" s="211" t="s">
        <v>3217</v>
      </c>
      <c r="G450" s="53" t="s">
        <v>2489</v>
      </c>
      <c r="H450" s="54">
        <v>979</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3"/>
        <v>Percentage Improvement in Eqpt Efficiency Standards above BAU</v>
      </c>
      <c r="D451" s="9" t="s">
        <v>3247</v>
      </c>
      <c r="E451" s="53" t="s">
        <v>2482</v>
      </c>
      <c r="F451" s="211" t="s">
        <v>3217</v>
      </c>
      <c r="G451" s="53" t="s">
        <v>2490</v>
      </c>
      <c r="H451" s="54">
        <v>980</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3"/>
        <v>Percentage Improvement in Eqpt Efficiency Standards above BAU</v>
      </c>
      <c r="D452" s="9" t="s">
        <v>3247</v>
      </c>
      <c r="E452" s="53" t="s">
        <v>2483</v>
      </c>
      <c r="F452" s="211" t="s">
        <v>3217</v>
      </c>
      <c r="G452" s="53" t="s">
        <v>2487</v>
      </c>
      <c r="H452" s="54">
        <v>981</v>
      </c>
      <c r="I452" s="53" t="s">
        <v>46</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3"/>
        <v>Percentage Improvement in Eqpt Efficiency Standards above BAU</v>
      </c>
      <c r="D453" s="9" t="s">
        <v>3247</v>
      </c>
      <c r="E453" s="53" t="s">
        <v>2484</v>
      </c>
      <c r="F453" s="211" t="s">
        <v>3217</v>
      </c>
      <c r="G453" s="53" t="s">
        <v>2488</v>
      </c>
      <c r="H453" s="54">
        <v>982</v>
      </c>
      <c r="I453" s="53" t="s">
        <v>45</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3"/>
        <v>Percentage Improvement in Eqpt Efficiency Standards above BAU</v>
      </c>
      <c r="D454" s="9" t="s">
        <v>3247</v>
      </c>
      <c r="E454" s="53" t="s">
        <v>2485</v>
      </c>
      <c r="F454" s="211" t="s">
        <v>3217</v>
      </c>
      <c r="G454" s="53" t="s">
        <v>2491</v>
      </c>
      <c r="H454" s="54">
        <v>983</v>
      </c>
      <c r="I454" s="53" t="s">
        <v>46</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3"/>
        <v>Percentage Improvement in Eqpt Efficiency Standards above BAU</v>
      </c>
      <c r="D455" s="9" t="s">
        <v>3247</v>
      </c>
      <c r="E455" s="53" t="s">
        <v>2837</v>
      </c>
      <c r="F455" s="211" t="s">
        <v>3217</v>
      </c>
      <c r="G455" s="53" t="s">
        <v>2840</v>
      </c>
      <c r="H455" s="54">
        <v>984</v>
      </c>
      <c r="I455" s="53" t="s">
        <v>46</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3"/>
        <v>Percentage Improvement in Eqpt Efficiency Standards above BAU</v>
      </c>
      <c r="D456" s="9" t="s">
        <v>3247</v>
      </c>
      <c r="E456" s="53" t="s">
        <v>2838</v>
      </c>
      <c r="F456" s="211" t="s">
        <v>3217</v>
      </c>
      <c r="G456" s="53" t="s">
        <v>2842</v>
      </c>
      <c r="H456" s="54">
        <v>985</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3"/>
        <v>Percentage Improvement in Eqpt Efficiency Standards above BAU</v>
      </c>
      <c r="D457" s="9" t="s">
        <v>3247</v>
      </c>
      <c r="E457" s="53" t="s">
        <v>2839</v>
      </c>
      <c r="F457" s="211" t="s">
        <v>3217</v>
      </c>
      <c r="G457" s="53" t="s">
        <v>2843</v>
      </c>
      <c r="H457" s="54">
        <v>986</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3"/>
        <v>Percentage Improvement in Eqpt Efficiency Standards above BAU</v>
      </c>
      <c r="D458" s="9" t="s">
        <v>3247</v>
      </c>
      <c r="E458" s="53" t="s">
        <v>2836</v>
      </c>
      <c r="F458" s="211" t="s">
        <v>3217</v>
      </c>
      <c r="G458" s="53" t="s">
        <v>2841</v>
      </c>
      <c r="H458" s="54">
        <v>987</v>
      </c>
      <c r="I458" s="53" t="s">
        <v>46</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3"/>
        <v>Percentage Improvement in Eqpt Efficiency Standards above BAU</v>
      </c>
      <c r="D459" s="9" t="s">
        <v>3248</v>
      </c>
      <c r="E459" s="53" t="s">
        <v>2480</v>
      </c>
      <c r="F459" s="211" t="s">
        <v>3218</v>
      </c>
      <c r="G459" s="53" t="s">
        <v>2486</v>
      </c>
      <c r="H459" s="54">
        <v>988</v>
      </c>
      <c r="I459" s="53" t="s">
        <v>45</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3"/>
        <v>Percentage Improvement in Eqpt Efficiency Standards above BAU</v>
      </c>
      <c r="D460" s="9" t="s">
        <v>3248</v>
      </c>
      <c r="E460" s="53" t="s">
        <v>2481</v>
      </c>
      <c r="F460" s="211" t="s">
        <v>3218</v>
      </c>
      <c r="G460" s="53" t="s">
        <v>2489</v>
      </c>
      <c r="H460" s="54">
        <v>989</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3"/>
        <v>Percentage Improvement in Eqpt Efficiency Standards above BAU</v>
      </c>
      <c r="D461" s="9" t="s">
        <v>3248</v>
      </c>
      <c r="E461" s="53" t="s">
        <v>2482</v>
      </c>
      <c r="F461" s="211" t="s">
        <v>3218</v>
      </c>
      <c r="G461" s="53" t="s">
        <v>2490</v>
      </c>
      <c r="H461" s="54">
        <v>990</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3"/>
        <v>Percentage Improvement in Eqpt Efficiency Standards above BAU</v>
      </c>
      <c r="D462" s="9" t="s">
        <v>3248</v>
      </c>
      <c r="E462" s="53" t="s">
        <v>2483</v>
      </c>
      <c r="F462" s="211" t="s">
        <v>3218</v>
      </c>
      <c r="G462" s="53" t="s">
        <v>2487</v>
      </c>
      <c r="H462" s="54">
        <v>991</v>
      </c>
      <c r="I462" s="53" t="s">
        <v>46</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3"/>
        <v>Percentage Improvement in Eqpt Efficiency Standards above BAU</v>
      </c>
      <c r="D463" s="9" t="s">
        <v>3248</v>
      </c>
      <c r="E463" s="53" t="s">
        <v>2484</v>
      </c>
      <c r="F463" s="211" t="s">
        <v>3218</v>
      </c>
      <c r="G463" s="53" t="s">
        <v>2488</v>
      </c>
      <c r="H463" s="54">
        <v>992</v>
      </c>
      <c r="I463" s="53" t="s">
        <v>45</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3"/>
        <v>Percentage Improvement in Eqpt Efficiency Standards above BAU</v>
      </c>
      <c r="D464" s="9" t="s">
        <v>3248</v>
      </c>
      <c r="E464" s="53" t="s">
        <v>2485</v>
      </c>
      <c r="F464" s="211" t="s">
        <v>3218</v>
      </c>
      <c r="G464" s="53" t="s">
        <v>2491</v>
      </c>
      <c r="H464" s="54">
        <v>993</v>
      </c>
      <c r="I464" s="53" t="s">
        <v>46</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3"/>
        <v>Percentage Improvement in Eqpt Efficiency Standards above BAU</v>
      </c>
      <c r="D465" s="9" t="s">
        <v>3248</v>
      </c>
      <c r="E465" s="53" t="s">
        <v>2837</v>
      </c>
      <c r="F465" s="211" t="s">
        <v>3218</v>
      </c>
      <c r="G465" s="53" t="s">
        <v>2840</v>
      </c>
      <c r="H465" s="54">
        <v>994</v>
      </c>
      <c r="I465" s="53" t="s">
        <v>46</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3"/>
        <v>Percentage Improvement in Eqpt Efficiency Standards above BAU</v>
      </c>
      <c r="D466" s="9" t="s">
        <v>3248</v>
      </c>
      <c r="E466" s="53" t="s">
        <v>2838</v>
      </c>
      <c r="F466" s="211" t="s">
        <v>3218</v>
      </c>
      <c r="G466" s="53" t="s">
        <v>2842</v>
      </c>
      <c r="H466" s="54">
        <v>995</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3"/>
        <v>Percentage Improvement in Eqpt Efficiency Standards above BAU</v>
      </c>
      <c r="D467" s="9" t="s">
        <v>3248</v>
      </c>
      <c r="E467" s="53" t="s">
        <v>2839</v>
      </c>
      <c r="F467" s="211" t="s">
        <v>3218</v>
      </c>
      <c r="G467" s="53" t="s">
        <v>2843</v>
      </c>
      <c r="H467" s="54">
        <v>996</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3"/>
        <v>Percentage Improvement in Eqpt Efficiency Standards above BAU</v>
      </c>
      <c r="D468" s="9" t="s">
        <v>3248</v>
      </c>
      <c r="E468" s="53" t="s">
        <v>2836</v>
      </c>
      <c r="F468" s="211" t="s">
        <v>3218</v>
      </c>
      <c r="G468" s="53" t="s">
        <v>2841</v>
      </c>
      <c r="H468" s="54">
        <v>997</v>
      </c>
      <c r="I468" s="53" t="s">
        <v>46</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3"/>
        <v>Percentage Improvement in Eqpt Efficiency Standards above BAU</v>
      </c>
      <c r="D469" s="9" t="s">
        <v>3249</v>
      </c>
      <c r="E469" s="53" t="s">
        <v>2480</v>
      </c>
      <c r="F469" s="211" t="s">
        <v>3219</v>
      </c>
      <c r="G469" s="53" t="s">
        <v>2486</v>
      </c>
      <c r="H469" s="54">
        <v>998</v>
      </c>
      <c r="I469" s="53" t="s">
        <v>45</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3"/>
        <v>Percentage Improvement in Eqpt Efficiency Standards above BAU</v>
      </c>
      <c r="D470" s="9" t="s">
        <v>3249</v>
      </c>
      <c r="E470" s="53" t="s">
        <v>2481</v>
      </c>
      <c r="F470" s="211" t="s">
        <v>3219</v>
      </c>
      <c r="G470" s="53" t="s">
        <v>2489</v>
      </c>
      <c r="H470" s="54">
        <v>999</v>
      </c>
      <c r="I470" s="53" t="s">
        <v>45</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3"/>
        <v>Percentage Improvement in Eqpt Efficiency Standards above BAU</v>
      </c>
      <c r="D471" s="9" t="s">
        <v>3249</v>
      </c>
      <c r="E471" s="53" t="s">
        <v>2482</v>
      </c>
      <c r="F471" s="211" t="s">
        <v>3219</v>
      </c>
      <c r="G471" s="53" t="s">
        <v>2490</v>
      </c>
      <c r="H471" s="54">
        <v>1000</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3"/>
        <v>Percentage Improvement in Eqpt Efficiency Standards above BAU</v>
      </c>
      <c r="D472" s="9" t="s">
        <v>3249</v>
      </c>
      <c r="E472" s="53" t="s">
        <v>2483</v>
      </c>
      <c r="F472" s="211" t="s">
        <v>3219</v>
      </c>
      <c r="G472" s="53" t="s">
        <v>2487</v>
      </c>
      <c r="H472" s="54">
        <v>1001</v>
      </c>
      <c r="I472" s="53" t="s">
        <v>46</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3"/>
        <v>Percentage Improvement in Eqpt Efficiency Standards above BAU</v>
      </c>
      <c r="D473" s="9" t="s">
        <v>3249</v>
      </c>
      <c r="E473" s="53" t="s">
        <v>2484</v>
      </c>
      <c r="F473" s="211" t="s">
        <v>3219</v>
      </c>
      <c r="G473" s="53" t="s">
        <v>2488</v>
      </c>
      <c r="H473" s="54">
        <v>1002</v>
      </c>
      <c r="I473" s="53" t="s">
        <v>45</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3"/>
        <v>Percentage Improvement in Eqpt Efficiency Standards above BAU</v>
      </c>
      <c r="D474" s="9" t="s">
        <v>3249</v>
      </c>
      <c r="E474" s="53" t="s">
        <v>2485</v>
      </c>
      <c r="F474" s="211" t="s">
        <v>3219</v>
      </c>
      <c r="G474" s="53" t="s">
        <v>2491</v>
      </c>
      <c r="H474" s="54">
        <v>1003</v>
      </c>
      <c r="I474" s="53" t="s">
        <v>46</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3"/>
        <v>Percentage Improvement in Eqpt Efficiency Standards above BAU</v>
      </c>
      <c r="D475" s="9" t="s">
        <v>3249</v>
      </c>
      <c r="E475" s="53" t="s">
        <v>2837</v>
      </c>
      <c r="F475" s="211" t="s">
        <v>3219</v>
      </c>
      <c r="G475" s="53" t="s">
        <v>2840</v>
      </c>
      <c r="H475" s="54">
        <v>1004</v>
      </c>
      <c r="I475" s="53" t="s">
        <v>46</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3"/>
        <v>Percentage Improvement in Eqpt Efficiency Standards above BAU</v>
      </c>
      <c r="D476" s="9" t="s">
        <v>3249</v>
      </c>
      <c r="E476" s="53" t="s">
        <v>2838</v>
      </c>
      <c r="F476" s="211" t="s">
        <v>3219</v>
      </c>
      <c r="G476" s="53" t="s">
        <v>2842</v>
      </c>
      <c r="H476" s="54">
        <v>1005</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3"/>
        <v>Percentage Improvement in Eqpt Efficiency Standards above BAU</v>
      </c>
      <c r="D477" s="9" t="s">
        <v>3249</v>
      </c>
      <c r="E477" s="53" t="s">
        <v>2839</v>
      </c>
      <c r="F477" s="211" t="s">
        <v>3219</v>
      </c>
      <c r="G477" s="53" t="s">
        <v>2843</v>
      </c>
      <c r="H477" s="54">
        <v>1006</v>
      </c>
      <c r="I477" s="53" t="s">
        <v>45</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3"/>
        <v>Percentage Improvement in Eqpt Efficiency Standards above BAU</v>
      </c>
      <c r="D478" s="9" t="s">
        <v>3249</v>
      </c>
      <c r="E478" s="53" t="s">
        <v>2836</v>
      </c>
      <c r="F478" s="211" t="s">
        <v>3219</v>
      </c>
      <c r="G478" s="53" t="s">
        <v>2841</v>
      </c>
      <c r="H478" s="54">
        <v>1007</v>
      </c>
      <c r="I478" s="53" t="s">
        <v>46</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3"/>
        <v>Percentage Improvement in Eqpt Efficiency Standards above BAU</v>
      </c>
      <c r="D479" s="9" t="s">
        <v>3250</v>
      </c>
      <c r="E479" s="53" t="s">
        <v>2480</v>
      </c>
      <c r="F479" s="211" t="s">
        <v>3220</v>
      </c>
      <c r="G479" s="53" t="s">
        <v>2486</v>
      </c>
      <c r="H479" s="54">
        <v>1008</v>
      </c>
      <c r="I479" s="53" t="s">
        <v>45</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3"/>
        <v>Percentage Improvement in Eqpt Efficiency Standards above BAU</v>
      </c>
      <c r="D480" s="9" t="s">
        <v>3250</v>
      </c>
      <c r="E480" s="53" t="s">
        <v>2481</v>
      </c>
      <c r="F480" s="211" t="s">
        <v>3220</v>
      </c>
      <c r="G480" s="53" t="s">
        <v>2489</v>
      </c>
      <c r="H480" s="54">
        <v>1009</v>
      </c>
      <c r="I480" s="53" t="s">
        <v>45</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3"/>
        <v>Percentage Improvement in Eqpt Efficiency Standards above BAU</v>
      </c>
      <c r="D481" s="9" t="s">
        <v>3250</v>
      </c>
      <c r="E481" s="53" t="s">
        <v>2482</v>
      </c>
      <c r="F481" s="211" t="s">
        <v>3220</v>
      </c>
      <c r="G481" s="53" t="s">
        <v>2490</v>
      </c>
      <c r="H481" s="54">
        <v>1010</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3"/>
        <v>Percentage Improvement in Eqpt Efficiency Standards above BAU</v>
      </c>
      <c r="D482" s="9" t="s">
        <v>3250</v>
      </c>
      <c r="E482" s="53" t="s">
        <v>2483</v>
      </c>
      <c r="F482" s="211" t="s">
        <v>3220</v>
      </c>
      <c r="G482" s="53" t="s">
        <v>2487</v>
      </c>
      <c r="H482" s="54">
        <v>1011</v>
      </c>
      <c r="I482" s="53" t="s">
        <v>46</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3"/>
        <v>Percentage Improvement in Eqpt Efficiency Standards above BAU</v>
      </c>
      <c r="D483" s="9" t="s">
        <v>3250</v>
      </c>
      <c r="E483" s="53" t="s">
        <v>2484</v>
      </c>
      <c r="F483" s="211" t="s">
        <v>3220</v>
      </c>
      <c r="G483" s="53" t="s">
        <v>2488</v>
      </c>
      <c r="H483" s="54">
        <v>1012</v>
      </c>
      <c r="I483" s="53" t="s">
        <v>45</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3"/>
        <v>Percentage Improvement in Eqpt Efficiency Standards above BAU</v>
      </c>
      <c r="D484" s="9" t="s">
        <v>3250</v>
      </c>
      <c r="E484" s="53" t="s">
        <v>2485</v>
      </c>
      <c r="F484" s="211" t="s">
        <v>3220</v>
      </c>
      <c r="G484" s="53" t="s">
        <v>2491</v>
      </c>
      <c r="H484" s="54">
        <v>1013</v>
      </c>
      <c r="I484" s="53" t="s">
        <v>46</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si="33"/>
        <v>Percentage Improvement in Eqpt Efficiency Standards above BAU</v>
      </c>
      <c r="D485" s="9" t="s">
        <v>3250</v>
      </c>
      <c r="E485" s="53" t="s">
        <v>2837</v>
      </c>
      <c r="F485" s="211" t="s">
        <v>3220</v>
      </c>
      <c r="G485" s="53" t="s">
        <v>2840</v>
      </c>
      <c r="H485" s="54">
        <v>1014</v>
      </c>
      <c r="I485" s="53" t="s">
        <v>46</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3250</v>
      </c>
      <c r="E486" s="53" t="s">
        <v>2838</v>
      </c>
      <c r="F486" s="211" t="s">
        <v>3220</v>
      </c>
      <c r="G486" s="53" t="s">
        <v>2842</v>
      </c>
      <c r="H486" s="54">
        <v>1015</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3250</v>
      </c>
      <c r="E487" s="53" t="s">
        <v>2839</v>
      </c>
      <c r="F487" s="211" t="s">
        <v>3220</v>
      </c>
      <c r="G487" s="53" t="s">
        <v>2843</v>
      </c>
      <c r="H487" s="54">
        <v>1016</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3250</v>
      </c>
      <c r="E488" s="53" t="s">
        <v>2836</v>
      </c>
      <c r="F488" s="211" t="s">
        <v>3220</v>
      </c>
      <c r="G488" s="53" t="s">
        <v>2841</v>
      </c>
      <c r="H488" s="54">
        <v>1017</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3251</v>
      </c>
      <c r="E489" s="53" t="s">
        <v>2480</v>
      </c>
      <c r="F489" s="211" t="s">
        <v>3221</v>
      </c>
      <c r="G489" s="53" t="s">
        <v>2486</v>
      </c>
      <c r="H489" s="54">
        <v>1018</v>
      </c>
      <c r="I489" s="53" t="s">
        <v>45</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3251</v>
      </c>
      <c r="E490" s="53" t="s">
        <v>2481</v>
      </c>
      <c r="F490" s="211" t="s">
        <v>3221</v>
      </c>
      <c r="G490" s="53" t="s">
        <v>2489</v>
      </c>
      <c r="H490" s="54">
        <v>1019</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3251</v>
      </c>
      <c r="E491" s="53" t="s">
        <v>2482</v>
      </c>
      <c r="F491" s="211" t="s">
        <v>3221</v>
      </c>
      <c r="G491" s="53" t="s">
        <v>2490</v>
      </c>
      <c r="H491" s="54">
        <v>1020</v>
      </c>
      <c r="I491" s="53" t="s">
        <v>45</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3251</v>
      </c>
      <c r="E492" s="53" t="s">
        <v>2483</v>
      </c>
      <c r="F492" s="211" t="s">
        <v>3221</v>
      </c>
      <c r="G492" s="53" t="s">
        <v>2487</v>
      </c>
      <c r="H492" s="54">
        <v>1021</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3251</v>
      </c>
      <c r="E493" s="53" t="s">
        <v>2484</v>
      </c>
      <c r="F493" s="211" t="s">
        <v>3221</v>
      </c>
      <c r="G493" s="53" t="s">
        <v>2488</v>
      </c>
      <c r="H493" s="54">
        <v>1022</v>
      </c>
      <c r="I493" s="53" t="s">
        <v>45</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3251</v>
      </c>
      <c r="E494" s="53" t="s">
        <v>2485</v>
      </c>
      <c r="F494" s="211" t="s">
        <v>3221</v>
      </c>
      <c r="G494" s="53" t="s">
        <v>2491</v>
      </c>
      <c r="H494" s="54">
        <v>1023</v>
      </c>
      <c r="I494" s="53" t="s">
        <v>46</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3251</v>
      </c>
      <c r="E495" s="53" t="s">
        <v>2837</v>
      </c>
      <c r="F495" s="211" t="s">
        <v>3221</v>
      </c>
      <c r="G495" s="53" t="s">
        <v>2840</v>
      </c>
      <c r="H495" s="54">
        <v>1024</v>
      </c>
      <c r="I495" s="53" t="s">
        <v>46</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3251</v>
      </c>
      <c r="E496" s="53" t="s">
        <v>2838</v>
      </c>
      <c r="F496" s="211" t="s">
        <v>3221</v>
      </c>
      <c r="G496" s="53" t="s">
        <v>2842</v>
      </c>
      <c r="H496" s="54">
        <v>1025</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3251</v>
      </c>
      <c r="E497" s="53" t="s">
        <v>2839</v>
      </c>
      <c r="F497" s="211" t="s">
        <v>3221</v>
      </c>
      <c r="G497" s="53" t="s">
        <v>2843</v>
      </c>
      <c r="H497" s="54">
        <v>1026</v>
      </c>
      <c r="I497" s="53" t="s">
        <v>45</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3251</v>
      </c>
      <c r="E498" s="53" t="s">
        <v>2836</v>
      </c>
      <c r="F498" s="211" t="s">
        <v>3221</v>
      </c>
      <c r="G498" s="53" t="s">
        <v>2841</v>
      </c>
      <c r="H498" s="54">
        <v>1027</v>
      </c>
      <c r="I498" s="53" t="s">
        <v>46</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3252</v>
      </c>
      <c r="E499" s="53" t="s">
        <v>2480</v>
      </c>
      <c r="F499" s="211" t="s">
        <v>3222</v>
      </c>
      <c r="G499" s="53" t="s">
        <v>2486</v>
      </c>
      <c r="H499" s="54">
        <v>1028</v>
      </c>
      <c r="I499" s="53" t="s">
        <v>45</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3252</v>
      </c>
      <c r="E500" s="53" t="s">
        <v>2481</v>
      </c>
      <c r="F500" s="211" t="s">
        <v>3222</v>
      </c>
      <c r="G500" s="53" t="s">
        <v>2489</v>
      </c>
      <c r="H500" s="54">
        <v>1029</v>
      </c>
      <c r="I500" s="53" t="s">
        <v>45</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3252</v>
      </c>
      <c r="E501" s="53" t="s">
        <v>2482</v>
      </c>
      <c r="F501" s="211" t="s">
        <v>3222</v>
      </c>
      <c r="G501" s="53" t="s">
        <v>2490</v>
      </c>
      <c r="H501" s="54">
        <v>1030</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3252</v>
      </c>
      <c r="E502" s="53" t="s">
        <v>2483</v>
      </c>
      <c r="F502" s="211" t="s">
        <v>3222</v>
      </c>
      <c r="G502" s="53" t="s">
        <v>2487</v>
      </c>
      <c r="H502" s="54">
        <v>1031</v>
      </c>
      <c r="I502" s="53" t="s">
        <v>46</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3252</v>
      </c>
      <c r="E503" s="53" t="s">
        <v>2484</v>
      </c>
      <c r="F503" s="211" t="s">
        <v>3222</v>
      </c>
      <c r="G503" s="53" t="s">
        <v>2488</v>
      </c>
      <c r="H503" s="54">
        <v>1032</v>
      </c>
      <c r="I503" s="53" t="s">
        <v>45</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3252</v>
      </c>
      <c r="E504" s="53" t="s">
        <v>2485</v>
      </c>
      <c r="F504" s="211" t="s">
        <v>3222</v>
      </c>
      <c r="G504" s="53" t="s">
        <v>2491</v>
      </c>
      <c r="H504" s="54">
        <v>1033</v>
      </c>
      <c r="I504" s="53" t="s">
        <v>46</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3252</v>
      </c>
      <c r="E505" s="53" t="s">
        <v>2837</v>
      </c>
      <c r="F505" s="211" t="s">
        <v>3222</v>
      </c>
      <c r="G505" s="53" t="s">
        <v>2840</v>
      </c>
      <c r="H505" s="54">
        <v>1034</v>
      </c>
      <c r="I505" s="53" t="s">
        <v>46</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3252</v>
      </c>
      <c r="E506" s="53" t="s">
        <v>2838</v>
      </c>
      <c r="F506" s="211" t="s">
        <v>3222</v>
      </c>
      <c r="G506" s="53" t="s">
        <v>2842</v>
      </c>
      <c r="H506" s="54">
        <v>1035</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3252</v>
      </c>
      <c r="E507" s="53" t="s">
        <v>2839</v>
      </c>
      <c r="F507" s="211" t="s">
        <v>3222</v>
      </c>
      <c r="G507" s="53" t="s">
        <v>2843</v>
      </c>
      <c r="H507" s="54">
        <v>1036</v>
      </c>
      <c r="I507" s="53" t="s">
        <v>45</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3252</v>
      </c>
      <c r="E508" s="53" t="s">
        <v>2836</v>
      </c>
      <c r="F508" s="211" t="s">
        <v>3222</v>
      </c>
      <c r="G508" s="53" t="s">
        <v>2841</v>
      </c>
      <c r="H508" s="54">
        <v>1037</v>
      </c>
      <c r="I508" s="53" t="s">
        <v>46</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3253</v>
      </c>
      <c r="E509" s="53" t="s">
        <v>2480</v>
      </c>
      <c r="F509" s="211" t="s">
        <v>3223</v>
      </c>
      <c r="G509" s="53" t="s">
        <v>2486</v>
      </c>
      <c r="H509" s="54">
        <v>1038</v>
      </c>
      <c r="I509" s="53" t="s">
        <v>45</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ref="C510:C573" si="34">C$429</f>
        <v>Percentage Improvement in Eqpt Efficiency Standards above BAU</v>
      </c>
      <c r="D510" s="9" t="s">
        <v>3253</v>
      </c>
      <c r="E510" s="53" t="s">
        <v>2481</v>
      </c>
      <c r="F510" s="211" t="s">
        <v>3223</v>
      </c>
      <c r="G510" s="53" t="s">
        <v>2489</v>
      </c>
      <c r="H510" s="54">
        <v>1039</v>
      </c>
      <c r="I510" s="53" t="s">
        <v>45</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4"/>
        <v>Percentage Improvement in Eqpt Efficiency Standards above BAU</v>
      </c>
      <c r="D511" s="9" t="s">
        <v>3253</v>
      </c>
      <c r="E511" s="53" t="s">
        <v>2482</v>
      </c>
      <c r="F511" s="211" t="s">
        <v>3223</v>
      </c>
      <c r="G511" s="53" t="s">
        <v>2490</v>
      </c>
      <c r="H511" s="54">
        <v>1040</v>
      </c>
      <c r="I511" s="53" t="s">
        <v>45</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4"/>
        <v>Percentage Improvement in Eqpt Efficiency Standards above BAU</v>
      </c>
      <c r="D512" s="9" t="s">
        <v>3253</v>
      </c>
      <c r="E512" s="53" t="s">
        <v>2483</v>
      </c>
      <c r="F512" s="211" t="s">
        <v>3223</v>
      </c>
      <c r="G512" s="53" t="s">
        <v>2487</v>
      </c>
      <c r="H512" s="54">
        <v>1041</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4"/>
        <v>Percentage Improvement in Eqpt Efficiency Standards above BAU</v>
      </c>
      <c r="D513" s="9" t="s">
        <v>3253</v>
      </c>
      <c r="E513" s="53" t="s">
        <v>2484</v>
      </c>
      <c r="F513" s="211" t="s">
        <v>3223</v>
      </c>
      <c r="G513" s="53" t="s">
        <v>2488</v>
      </c>
      <c r="H513" s="54">
        <v>1042</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4"/>
        <v>Percentage Improvement in Eqpt Efficiency Standards above BAU</v>
      </c>
      <c r="D514" s="9" t="s">
        <v>3253</v>
      </c>
      <c r="E514" s="53" t="s">
        <v>2485</v>
      </c>
      <c r="F514" s="211" t="s">
        <v>3223</v>
      </c>
      <c r="G514" s="53" t="s">
        <v>2491</v>
      </c>
      <c r="H514" s="54">
        <v>1043</v>
      </c>
      <c r="I514" s="53" t="s">
        <v>46</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4"/>
        <v>Percentage Improvement in Eqpt Efficiency Standards above BAU</v>
      </c>
      <c r="D515" s="9" t="s">
        <v>3253</v>
      </c>
      <c r="E515" s="53" t="s">
        <v>2837</v>
      </c>
      <c r="F515" s="211" t="s">
        <v>3223</v>
      </c>
      <c r="G515" s="53" t="s">
        <v>2840</v>
      </c>
      <c r="H515" s="54">
        <v>1044</v>
      </c>
      <c r="I515" s="53" t="s">
        <v>45</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4"/>
        <v>Percentage Improvement in Eqpt Efficiency Standards above BAU</v>
      </c>
      <c r="D516" s="9" t="s">
        <v>3253</v>
      </c>
      <c r="E516" s="53" t="s">
        <v>2838</v>
      </c>
      <c r="F516" s="211" t="s">
        <v>3223</v>
      </c>
      <c r="G516" s="53" t="s">
        <v>2842</v>
      </c>
      <c r="H516" s="54">
        <v>1045</v>
      </c>
      <c r="I516" s="53" t="s">
        <v>46</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4"/>
        <v>Percentage Improvement in Eqpt Efficiency Standards above BAU</v>
      </c>
      <c r="D517" s="9" t="s">
        <v>3253</v>
      </c>
      <c r="E517" s="53" t="s">
        <v>2839</v>
      </c>
      <c r="F517" s="211" t="s">
        <v>3223</v>
      </c>
      <c r="G517" s="53" t="s">
        <v>2843</v>
      </c>
      <c r="H517" s="54">
        <v>1046</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4"/>
        <v>Percentage Improvement in Eqpt Efficiency Standards above BAU</v>
      </c>
      <c r="D518" s="9" t="s">
        <v>3253</v>
      </c>
      <c r="E518" s="53" t="s">
        <v>2836</v>
      </c>
      <c r="F518" s="211" t="s">
        <v>3223</v>
      </c>
      <c r="G518" s="53" t="s">
        <v>2841</v>
      </c>
      <c r="H518" s="54">
        <v>1047</v>
      </c>
      <c r="I518" s="53" t="s">
        <v>46</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4"/>
        <v>Percentage Improvement in Eqpt Efficiency Standards above BAU</v>
      </c>
      <c r="D519" s="9" t="s">
        <v>3254</v>
      </c>
      <c r="E519" s="53" t="s">
        <v>2480</v>
      </c>
      <c r="F519" s="211" t="s">
        <v>2694</v>
      </c>
      <c r="G519" s="53" t="s">
        <v>2486</v>
      </c>
      <c r="H519" s="54">
        <v>1048</v>
      </c>
      <c r="I519" s="53" t="s">
        <v>45</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4"/>
        <v>Percentage Improvement in Eqpt Efficiency Standards above BAU</v>
      </c>
      <c r="D520" s="9" t="s">
        <v>3254</v>
      </c>
      <c r="E520" s="53" t="s">
        <v>2481</v>
      </c>
      <c r="F520" s="211" t="s">
        <v>2694</v>
      </c>
      <c r="G520" s="53" t="s">
        <v>2489</v>
      </c>
      <c r="H520" s="54">
        <v>1049</v>
      </c>
      <c r="I520" s="53" t="s">
        <v>45</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4"/>
        <v>Percentage Improvement in Eqpt Efficiency Standards above BAU</v>
      </c>
      <c r="D521" s="9" t="s">
        <v>3254</v>
      </c>
      <c r="E521" s="53" t="s">
        <v>2482</v>
      </c>
      <c r="F521" s="211" t="s">
        <v>2694</v>
      </c>
      <c r="G521" s="53" t="s">
        <v>2490</v>
      </c>
      <c r="H521" s="54">
        <v>1050</v>
      </c>
      <c r="I521" s="53" t="s">
        <v>45</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4"/>
        <v>Percentage Improvement in Eqpt Efficiency Standards above BAU</v>
      </c>
      <c r="D522" s="9" t="s">
        <v>3254</v>
      </c>
      <c r="E522" s="53" t="s">
        <v>2483</v>
      </c>
      <c r="F522" s="211" t="s">
        <v>2694</v>
      </c>
      <c r="G522" s="53" t="s">
        <v>2487</v>
      </c>
      <c r="H522" s="54">
        <v>1051</v>
      </c>
      <c r="I522" s="53" t="s">
        <v>46</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4"/>
        <v>Percentage Improvement in Eqpt Efficiency Standards above BAU</v>
      </c>
      <c r="D523" s="9" t="s">
        <v>3254</v>
      </c>
      <c r="E523" s="53" t="s">
        <v>2484</v>
      </c>
      <c r="F523" s="211" t="s">
        <v>2694</v>
      </c>
      <c r="G523" s="53" t="s">
        <v>2488</v>
      </c>
      <c r="H523" s="54">
        <v>1052</v>
      </c>
      <c r="I523" s="53" t="s">
        <v>45</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4"/>
        <v>Percentage Improvement in Eqpt Efficiency Standards above BAU</v>
      </c>
      <c r="D524" s="9" t="s">
        <v>3254</v>
      </c>
      <c r="E524" s="53" t="s">
        <v>2485</v>
      </c>
      <c r="F524" s="211" t="s">
        <v>2694</v>
      </c>
      <c r="G524" s="53" t="s">
        <v>2491</v>
      </c>
      <c r="H524" s="54">
        <v>1053</v>
      </c>
      <c r="I524" s="53" t="s">
        <v>46</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4"/>
        <v>Percentage Improvement in Eqpt Efficiency Standards above BAU</v>
      </c>
      <c r="D525" s="9" t="s">
        <v>3254</v>
      </c>
      <c r="E525" s="53" t="s">
        <v>2837</v>
      </c>
      <c r="F525" s="211" t="s">
        <v>2694</v>
      </c>
      <c r="G525" s="53" t="s">
        <v>2840</v>
      </c>
      <c r="H525" s="54">
        <v>1054</v>
      </c>
      <c r="I525" s="53" t="s">
        <v>46</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4"/>
        <v>Percentage Improvement in Eqpt Efficiency Standards above BAU</v>
      </c>
      <c r="D526" s="9" t="s">
        <v>3254</v>
      </c>
      <c r="E526" s="53" t="s">
        <v>2838</v>
      </c>
      <c r="F526" s="211" t="s">
        <v>2694</v>
      </c>
      <c r="G526" s="53" t="s">
        <v>2842</v>
      </c>
      <c r="H526" s="54">
        <v>1055</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4"/>
        <v>Percentage Improvement in Eqpt Efficiency Standards above BAU</v>
      </c>
      <c r="D527" s="9" t="s">
        <v>3254</v>
      </c>
      <c r="E527" s="53" t="s">
        <v>2839</v>
      </c>
      <c r="F527" s="211" t="s">
        <v>2694</v>
      </c>
      <c r="G527" s="53" t="s">
        <v>2843</v>
      </c>
      <c r="H527" s="54">
        <v>1056</v>
      </c>
      <c r="I527" s="53" t="s">
        <v>45</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4"/>
        <v>Percentage Improvement in Eqpt Efficiency Standards above BAU</v>
      </c>
      <c r="D528" s="9" t="s">
        <v>3254</v>
      </c>
      <c r="E528" s="53" t="s">
        <v>2836</v>
      </c>
      <c r="F528" s="211" t="s">
        <v>2694</v>
      </c>
      <c r="G528" s="53" t="s">
        <v>2841</v>
      </c>
      <c r="H528" s="54">
        <v>1057</v>
      </c>
      <c r="I528" s="53" t="s">
        <v>46</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4"/>
        <v>Percentage Improvement in Eqpt Efficiency Standards above BAU</v>
      </c>
      <c r="D529" s="9" t="s">
        <v>3255</v>
      </c>
      <c r="E529" s="53" t="s">
        <v>2480</v>
      </c>
      <c r="F529" s="211" t="s">
        <v>3224</v>
      </c>
      <c r="G529" s="53" t="s">
        <v>2486</v>
      </c>
      <c r="H529" s="54">
        <v>1058</v>
      </c>
      <c r="I529" s="53" t="s">
        <v>45</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4"/>
        <v>Percentage Improvement in Eqpt Efficiency Standards above BAU</v>
      </c>
      <c r="D530" s="9" t="s">
        <v>3255</v>
      </c>
      <c r="E530" s="53" t="s">
        <v>2481</v>
      </c>
      <c r="F530" s="211" t="s">
        <v>3224</v>
      </c>
      <c r="G530" s="53" t="s">
        <v>2489</v>
      </c>
      <c r="H530" s="54">
        <v>1059</v>
      </c>
      <c r="I530" s="53" t="s">
        <v>45</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4"/>
        <v>Percentage Improvement in Eqpt Efficiency Standards above BAU</v>
      </c>
      <c r="D531" s="9" t="s">
        <v>3255</v>
      </c>
      <c r="E531" s="53" t="s">
        <v>2482</v>
      </c>
      <c r="F531" s="211" t="s">
        <v>3224</v>
      </c>
      <c r="G531" s="53" t="s">
        <v>2490</v>
      </c>
      <c r="H531" s="54">
        <v>1060</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4"/>
        <v>Percentage Improvement in Eqpt Efficiency Standards above BAU</v>
      </c>
      <c r="D532" s="9" t="s">
        <v>3255</v>
      </c>
      <c r="E532" s="53" t="s">
        <v>2483</v>
      </c>
      <c r="F532" s="211" t="s">
        <v>3224</v>
      </c>
      <c r="G532" s="53" t="s">
        <v>2487</v>
      </c>
      <c r="H532" s="54">
        <v>1061</v>
      </c>
      <c r="I532" s="53" t="s">
        <v>46</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4"/>
        <v>Percentage Improvement in Eqpt Efficiency Standards above BAU</v>
      </c>
      <c r="D533" s="9" t="s">
        <v>3255</v>
      </c>
      <c r="E533" s="53" t="s">
        <v>2484</v>
      </c>
      <c r="F533" s="211" t="s">
        <v>3224</v>
      </c>
      <c r="G533" s="53" t="s">
        <v>2488</v>
      </c>
      <c r="H533" s="54">
        <v>1062</v>
      </c>
      <c r="I533" s="53" t="s">
        <v>45</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4"/>
        <v>Percentage Improvement in Eqpt Efficiency Standards above BAU</v>
      </c>
      <c r="D534" s="9" t="s">
        <v>3255</v>
      </c>
      <c r="E534" s="53" t="s">
        <v>2485</v>
      </c>
      <c r="F534" s="211" t="s">
        <v>3224</v>
      </c>
      <c r="G534" s="53" t="s">
        <v>2491</v>
      </c>
      <c r="H534" s="54">
        <v>1063</v>
      </c>
      <c r="I534" s="53" t="s">
        <v>46</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4"/>
        <v>Percentage Improvement in Eqpt Efficiency Standards above BAU</v>
      </c>
      <c r="D535" s="9" t="s">
        <v>3255</v>
      </c>
      <c r="E535" s="53" t="s">
        <v>2837</v>
      </c>
      <c r="F535" s="211" t="s">
        <v>3224</v>
      </c>
      <c r="G535" s="53" t="s">
        <v>2840</v>
      </c>
      <c r="H535" s="54">
        <v>1064</v>
      </c>
      <c r="I535" s="53" t="s">
        <v>46</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4"/>
        <v>Percentage Improvement in Eqpt Efficiency Standards above BAU</v>
      </c>
      <c r="D536" s="9" t="s">
        <v>3255</v>
      </c>
      <c r="E536" s="53" t="s">
        <v>2838</v>
      </c>
      <c r="F536" s="211" t="s">
        <v>3224</v>
      </c>
      <c r="G536" s="53" t="s">
        <v>2842</v>
      </c>
      <c r="H536" s="54">
        <v>1065</v>
      </c>
      <c r="I536" s="53" t="s">
        <v>46</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4"/>
        <v>Percentage Improvement in Eqpt Efficiency Standards above BAU</v>
      </c>
      <c r="D537" s="9" t="s">
        <v>3255</v>
      </c>
      <c r="E537" s="53" t="s">
        <v>2839</v>
      </c>
      <c r="F537" s="211" t="s">
        <v>3224</v>
      </c>
      <c r="G537" s="53" t="s">
        <v>2843</v>
      </c>
      <c r="H537" s="54">
        <v>1066</v>
      </c>
      <c r="I537" s="53" t="s">
        <v>45</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4"/>
        <v>Percentage Improvement in Eqpt Efficiency Standards above BAU</v>
      </c>
      <c r="D538" s="9" t="s">
        <v>3255</v>
      </c>
      <c r="E538" s="53" t="s">
        <v>2836</v>
      </c>
      <c r="F538" s="211" t="s">
        <v>3224</v>
      </c>
      <c r="G538" s="53" t="s">
        <v>2841</v>
      </c>
      <c r="H538" s="54">
        <v>1067</v>
      </c>
      <c r="I538" s="53" t="s">
        <v>46</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4"/>
        <v>Percentage Improvement in Eqpt Efficiency Standards above BAU</v>
      </c>
      <c r="D539" s="9" t="s">
        <v>3256</v>
      </c>
      <c r="E539" s="53" t="s">
        <v>2480</v>
      </c>
      <c r="F539" s="211" t="s">
        <v>3225</v>
      </c>
      <c r="G539" s="53" t="s">
        <v>2486</v>
      </c>
      <c r="H539" s="54">
        <v>1068</v>
      </c>
      <c r="I539" s="53" t="s">
        <v>45</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4"/>
        <v>Percentage Improvement in Eqpt Efficiency Standards above BAU</v>
      </c>
      <c r="D540" s="9" t="s">
        <v>3256</v>
      </c>
      <c r="E540" s="53" t="s">
        <v>2481</v>
      </c>
      <c r="F540" s="211" t="s">
        <v>3225</v>
      </c>
      <c r="G540" s="53" t="s">
        <v>2489</v>
      </c>
      <c r="H540" s="54">
        <v>1069</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4"/>
        <v>Percentage Improvement in Eqpt Efficiency Standards above BAU</v>
      </c>
      <c r="D541" s="9" t="s">
        <v>3256</v>
      </c>
      <c r="E541" s="53" t="s">
        <v>2482</v>
      </c>
      <c r="F541" s="211" t="s">
        <v>3225</v>
      </c>
      <c r="G541" s="53" t="s">
        <v>2490</v>
      </c>
      <c r="H541" s="54">
        <v>1070</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4"/>
        <v>Percentage Improvement in Eqpt Efficiency Standards above BAU</v>
      </c>
      <c r="D542" s="9" t="s">
        <v>3256</v>
      </c>
      <c r="E542" s="53" t="s">
        <v>2483</v>
      </c>
      <c r="F542" s="211" t="s">
        <v>3225</v>
      </c>
      <c r="G542" s="53" t="s">
        <v>2487</v>
      </c>
      <c r="H542" s="54">
        <v>1071</v>
      </c>
      <c r="I542" s="53" t="s">
        <v>46</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4"/>
        <v>Percentage Improvement in Eqpt Efficiency Standards above BAU</v>
      </c>
      <c r="D543" s="9" t="s">
        <v>3256</v>
      </c>
      <c r="E543" s="53" t="s">
        <v>2484</v>
      </c>
      <c r="F543" s="211" t="s">
        <v>3225</v>
      </c>
      <c r="G543" s="53" t="s">
        <v>2488</v>
      </c>
      <c r="H543" s="54">
        <v>1072</v>
      </c>
      <c r="I543" s="53" t="s">
        <v>45</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4"/>
        <v>Percentage Improvement in Eqpt Efficiency Standards above BAU</v>
      </c>
      <c r="D544" s="9" t="s">
        <v>3256</v>
      </c>
      <c r="E544" s="53" t="s">
        <v>2485</v>
      </c>
      <c r="F544" s="211" t="s">
        <v>3225</v>
      </c>
      <c r="G544" s="53" t="s">
        <v>2491</v>
      </c>
      <c r="H544" s="54">
        <v>1073</v>
      </c>
      <c r="I544" s="53" t="s">
        <v>46</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4"/>
        <v>Percentage Improvement in Eqpt Efficiency Standards above BAU</v>
      </c>
      <c r="D545" s="9" t="s">
        <v>3256</v>
      </c>
      <c r="E545" s="53" t="s">
        <v>2837</v>
      </c>
      <c r="F545" s="211" t="s">
        <v>3225</v>
      </c>
      <c r="G545" s="53" t="s">
        <v>2840</v>
      </c>
      <c r="H545" s="54">
        <v>1074</v>
      </c>
      <c r="I545" s="53" t="s">
        <v>46</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4"/>
        <v>Percentage Improvement in Eqpt Efficiency Standards above BAU</v>
      </c>
      <c r="D546" s="9" t="s">
        <v>3256</v>
      </c>
      <c r="E546" s="53" t="s">
        <v>2838</v>
      </c>
      <c r="F546" s="211" t="s">
        <v>3225</v>
      </c>
      <c r="G546" s="53" t="s">
        <v>2842</v>
      </c>
      <c r="H546" s="54">
        <v>1075</v>
      </c>
      <c r="I546" s="53" t="s">
        <v>46</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4"/>
        <v>Percentage Improvement in Eqpt Efficiency Standards above BAU</v>
      </c>
      <c r="D547" s="9" t="s">
        <v>3256</v>
      </c>
      <c r="E547" s="53" t="s">
        <v>2839</v>
      </c>
      <c r="F547" s="211" t="s">
        <v>3225</v>
      </c>
      <c r="G547" s="53" t="s">
        <v>2843</v>
      </c>
      <c r="H547" s="54">
        <v>1076</v>
      </c>
      <c r="I547" s="53" t="s">
        <v>45</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4"/>
        <v>Percentage Improvement in Eqpt Efficiency Standards above BAU</v>
      </c>
      <c r="D548" s="9" t="s">
        <v>3256</v>
      </c>
      <c r="E548" s="53" t="s">
        <v>2836</v>
      </c>
      <c r="F548" s="211" t="s">
        <v>3225</v>
      </c>
      <c r="G548" s="53" t="s">
        <v>2841</v>
      </c>
      <c r="H548" s="54">
        <v>1077</v>
      </c>
      <c r="I548" s="53" t="s">
        <v>46</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si="34"/>
        <v>Percentage Improvement in Eqpt Efficiency Standards above BAU</v>
      </c>
      <c r="D549" s="9" t="s">
        <v>3257</v>
      </c>
      <c r="E549" s="53" t="s">
        <v>2480</v>
      </c>
      <c r="F549" s="211" t="s">
        <v>3226</v>
      </c>
      <c r="G549" s="53" t="s">
        <v>2486</v>
      </c>
      <c r="H549" s="54">
        <v>1078</v>
      </c>
      <c r="I549" s="53" t="s">
        <v>45</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3257</v>
      </c>
      <c r="E550" s="53" t="s">
        <v>2481</v>
      </c>
      <c r="F550" s="211" t="s">
        <v>3226</v>
      </c>
      <c r="G550" s="53" t="s">
        <v>2489</v>
      </c>
      <c r="H550" s="54">
        <v>1079</v>
      </c>
      <c r="I550" s="53" t="s">
        <v>45</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3257</v>
      </c>
      <c r="E551" s="53" t="s">
        <v>2482</v>
      </c>
      <c r="F551" s="211" t="s">
        <v>3226</v>
      </c>
      <c r="G551" s="53" t="s">
        <v>2490</v>
      </c>
      <c r="H551" s="54">
        <v>1080</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3257</v>
      </c>
      <c r="E552" s="53" t="s">
        <v>2483</v>
      </c>
      <c r="F552" s="211" t="s">
        <v>3226</v>
      </c>
      <c r="G552" s="53" t="s">
        <v>2487</v>
      </c>
      <c r="H552" s="54">
        <v>1081</v>
      </c>
      <c r="I552" s="53" t="s">
        <v>46</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3257</v>
      </c>
      <c r="E553" s="53" t="s">
        <v>2484</v>
      </c>
      <c r="F553" s="211" t="s">
        <v>3226</v>
      </c>
      <c r="G553" s="53" t="s">
        <v>2488</v>
      </c>
      <c r="H553" s="54">
        <v>1082</v>
      </c>
      <c r="I553" s="53" t="s">
        <v>45</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3257</v>
      </c>
      <c r="E554" s="53" t="s">
        <v>2485</v>
      </c>
      <c r="F554" s="211" t="s">
        <v>3226</v>
      </c>
      <c r="G554" s="53" t="s">
        <v>2491</v>
      </c>
      <c r="H554" s="54">
        <v>1083</v>
      </c>
      <c r="I554" s="53" t="s">
        <v>46</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3257</v>
      </c>
      <c r="E555" s="53" t="s">
        <v>2837</v>
      </c>
      <c r="F555" s="211" t="s">
        <v>3226</v>
      </c>
      <c r="G555" s="53" t="s">
        <v>2840</v>
      </c>
      <c r="H555" s="54">
        <v>1084</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3257</v>
      </c>
      <c r="E556" s="53" t="s">
        <v>2838</v>
      </c>
      <c r="F556" s="211" t="s">
        <v>3226</v>
      </c>
      <c r="G556" s="53" t="s">
        <v>2842</v>
      </c>
      <c r="H556" s="54">
        <v>1085</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3257</v>
      </c>
      <c r="E557" s="53" t="s">
        <v>2839</v>
      </c>
      <c r="F557" s="211" t="s">
        <v>3226</v>
      </c>
      <c r="G557" s="53" t="s">
        <v>2843</v>
      </c>
      <c r="H557" s="54">
        <v>1086</v>
      </c>
      <c r="I557" s="53" t="s">
        <v>45</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3257</v>
      </c>
      <c r="E558" s="53" t="s">
        <v>2836</v>
      </c>
      <c r="F558" s="211" t="s">
        <v>3226</v>
      </c>
      <c r="G558" s="53" t="s">
        <v>2841</v>
      </c>
      <c r="H558" s="54">
        <v>1087</v>
      </c>
      <c r="I558" s="53" t="s">
        <v>46</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3258</v>
      </c>
      <c r="E559" s="53" t="s">
        <v>2480</v>
      </c>
      <c r="F559" s="211" t="s">
        <v>2695</v>
      </c>
      <c r="G559" s="53" t="s">
        <v>2486</v>
      </c>
      <c r="H559" s="54">
        <v>1088</v>
      </c>
      <c r="I559" s="53" t="s">
        <v>45</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3258</v>
      </c>
      <c r="E560" s="53" t="s">
        <v>2481</v>
      </c>
      <c r="F560" s="211" t="s">
        <v>2695</v>
      </c>
      <c r="G560" s="53" t="s">
        <v>2489</v>
      </c>
      <c r="H560" s="54">
        <v>1089</v>
      </c>
      <c r="I560" s="53" t="s">
        <v>45</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3258</v>
      </c>
      <c r="E561" s="53" t="s">
        <v>2482</v>
      </c>
      <c r="F561" s="211" t="s">
        <v>2695</v>
      </c>
      <c r="G561" s="53" t="s">
        <v>2490</v>
      </c>
      <c r="H561" s="54">
        <v>1090</v>
      </c>
      <c r="I561" s="53" t="s">
        <v>45</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3258</v>
      </c>
      <c r="E562" s="53" t="s">
        <v>2483</v>
      </c>
      <c r="F562" s="211" t="s">
        <v>2695</v>
      </c>
      <c r="G562" s="53" t="s">
        <v>2487</v>
      </c>
      <c r="H562" s="54">
        <v>1091</v>
      </c>
      <c r="I562" s="53" t="s">
        <v>46</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3258</v>
      </c>
      <c r="E563" s="53" t="s">
        <v>2484</v>
      </c>
      <c r="F563" s="211" t="s">
        <v>2695</v>
      </c>
      <c r="G563" s="53" t="s">
        <v>2488</v>
      </c>
      <c r="H563" s="54">
        <v>1092</v>
      </c>
      <c r="I563" s="53" t="s">
        <v>45</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3258</v>
      </c>
      <c r="E564" s="53" t="s">
        <v>2485</v>
      </c>
      <c r="F564" s="211" t="s">
        <v>2695</v>
      </c>
      <c r="G564" s="53" t="s">
        <v>2491</v>
      </c>
      <c r="H564" s="54">
        <v>1093</v>
      </c>
      <c r="I564" s="53" t="s">
        <v>46</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3258</v>
      </c>
      <c r="E565" s="53" t="s">
        <v>2837</v>
      </c>
      <c r="F565" s="211" t="s">
        <v>2695</v>
      </c>
      <c r="G565" s="53" t="s">
        <v>2840</v>
      </c>
      <c r="H565" s="54">
        <v>1094</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3258</v>
      </c>
      <c r="E566" s="53" t="s">
        <v>2838</v>
      </c>
      <c r="F566" s="211" t="s">
        <v>2695</v>
      </c>
      <c r="G566" s="53" t="s">
        <v>2842</v>
      </c>
      <c r="H566" s="54">
        <v>1095</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3258</v>
      </c>
      <c r="E567" s="53" t="s">
        <v>2839</v>
      </c>
      <c r="F567" s="211" t="s">
        <v>2695</v>
      </c>
      <c r="G567" s="53" t="s">
        <v>2843</v>
      </c>
      <c r="H567" s="54">
        <v>1096</v>
      </c>
      <c r="I567" s="53" t="s">
        <v>45</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3258</v>
      </c>
      <c r="E568" s="53" t="s">
        <v>2836</v>
      </c>
      <c r="F568" s="211" t="s">
        <v>2695</v>
      </c>
      <c r="G568" s="53" t="s">
        <v>2841</v>
      </c>
      <c r="H568" s="54">
        <v>1097</v>
      </c>
      <c r="I568" s="53" t="s">
        <v>46</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3259</v>
      </c>
      <c r="E569" s="53" t="s">
        <v>2480</v>
      </c>
      <c r="F569" s="211" t="s">
        <v>3227</v>
      </c>
      <c r="G569" s="53" t="s">
        <v>2486</v>
      </c>
      <c r="H569" s="54">
        <v>1098</v>
      </c>
      <c r="I569" s="53" t="s">
        <v>45</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3259</v>
      </c>
      <c r="E570" s="53" t="s">
        <v>2481</v>
      </c>
      <c r="F570" s="211" t="s">
        <v>3227</v>
      </c>
      <c r="G570" s="53" t="s">
        <v>2489</v>
      </c>
      <c r="H570" s="54">
        <v>1099</v>
      </c>
      <c r="I570" s="53" t="s">
        <v>45</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3259</v>
      </c>
      <c r="E571" s="53" t="s">
        <v>2482</v>
      </c>
      <c r="F571" s="211" t="s">
        <v>3227</v>
      </c>
      <c r="G571" s="53" t="s">
        <v>2490</v>
      </c>
      <c r="H571" s="54">
        <v>1100</v>
      </c>
      <c r="I571" s="53" t="s">
        <v>45</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3259</v>
      </c>
      <c r="E572" s="53" t="s">
        <v>2483</v>
      </c>
      <c r="F572" s="211" t="s">
        <v>3227</v>
      </c>
      <c r="G572" s="53" t="s">
        <v>2487</v>
      </c>
      <c r="H572" s="54">
        <v>1101</v>
      </c>
      <c r="I572" s="53" t="s">
        <v>46</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3259</v>
      </c>
      <c r="E573" s="53" t="s">
        <v>2484</v>
      </c>
      <c r="F573" s="211" t="s">
        <v>3227</v>
      </c>
      <c r="G573" s="53" t="s">
        <v>2488</v>
      </c>
      <c r="H573" s="54">
        <v>1102</v>
      </c>
      <c r="I573" s="53" t="s">
        <v>45</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ref="C574:C637" si="35">C$429</f>
        <v>Percentage Improvement in Eqpt Efficiency Standards above BAU</v>
      </c>
      <c r="D574" s="9" t="s">
        <v>3259</v>
      </c>
      <c r="E574" s="53" t="s">
        <v>2485</v>
      </c>
      <c r="F574" s="211" t="s">
        <v>3227</v>
      </c>
      <c r="G574" s="53" t="s">
        <v>2491</v>
      </c>
      <c r="H574" s="54">
        <v>1103</v>
      </c>
      <c r="I574" s="53" t="s">
        <v>46</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5"/>
        <v>Percentage Improvement in Eqpt Efficiency Standards above BAU</v>
      </c>
      <c r="D575" s="9" t="s">
        <v>3259</v>
      </c>
      <c r="E575" s="53" t="s">
        <v>2837</v>
      </c>
      <c r="F575" s="211" t="s">
        <v>3227</v>
      </c>
      <c r="G575" s="53" t="s">
        <v>2840</v>
      </c>
      <c r="H575" s="54">
        <v>1104</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5"/>
        <v>Percentage Improvement in Eqpt Efficiency Standards above BAU</v>
      </c>
      <c r="D576" s="9" t="s">
        <v>3259</v>
      </c>
      <c r="E576" s="53" t="s">
        <v>2838</v>
      </c>
      <c r="F576" s="211" t="s">
        <v>3227</v>
      </c>
      <c r="G576" s="53" t="s">
        <v>2842</v>
      </c>
      <c r="H576" s="54">
        <v>1105</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5"/>
        <v>Percentage Improvement in Eqpt Efficiency Standards above BAU</v>
      </c>
      <c r="D577" s="9" t="s">
        <v>3259</v>
      </c>
      <c r="E577" s="53" t="s">
        <v>2839</v>
      </c>
      <c r="F577" s="211" t="s">
        <v>3227</v>
      </c>
      <c r="G577" s="53" t="s">
        <v>2843</v>
      </c>
      <c r="H577" s="54">
        <v>1106</v>
      </c>
      <c r="I577" s="53" t="s">
        <v>45</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5"/>
        <v>Percentage Improvement in Eqpt Efficiency Standards above BAU</v>
      </c>
      <c r="D578" s="9" t="s">
        <v>3259</v>
      </c>
      <c r="E578" s="53" t="s">
        <v>2836</v>
      </c>
      <c r="F578" s="211" t="s">
        <v>3227</v>
      </c>
      <c r="G578" s="53" t="s">
        <v>2841</v>
      </c>
      <c r="H578" s="54">
        <v>1107</v>
      </c>
      <c r="I578" s="53" t="s">
        <v>46</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5"/>
        <v>Percentage Improvement in Eqpt Efficiency Standards above BAU</v>
      </c>
      <c r="D579" s="9" t="s">
        <v>3260</v>
      </c>
      <c r="E579" s="53" t="s">
        <v>2480</v>
      </c>
      <c r="F579" s="211" t="s">
        <v>3228</v>
      </c>
      <c r="G579" s="53" t="s">
        <v>2486</v>
      </c>
      <c r="H579" s="54">
        <v>1108</v>
      </c>
      <c r="I579" s="53" t="s">
        <v>45</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5"/>
        <v>Percentage Improvement in Eqpt Efficiency Standards above BAU</v>
      </c>
      <c r="D580" s="9" t="s">
        <v>3260</v>
      </c>
      <c r="E580" s="53" t="s">
        <v>2481</v>
      </c>
      <c r="F580" s="211" t="s">
        <v>3228</v>
      </c>
      <c r="G580" s="53" t="s">
        <v>2489</v>
      </c>
      <c r="H580" s="54">
        <v>1109</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5"/>
        <v>Percentage Improvement in Eqpt Efficiency Standards above BAU</v>
      </c>
      <c r="D581" s="9" t="s">
        <v>3260</v>
      </c>
      <c r="E581" s="53" t="s">
        <v>2482</v>
      </c>
      <c r="F581" s="211" t="s">
        <v>3228</v>
      </c>
      <c r="G581" s="53" t="s">
        <v>2490</v>
      </c>
      <c r="H581" s="54">
        <v>1110</v>
      </c>
      <c r="I581" s="53" t="s">
        <v>45</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5"/>
        <v>Percentage Improvement in Eqpt Efficiency Standards above BAU</v>
      </c>
      <c r="D582" s="9" t="s">
        <v>3260</v>
      </c>
      <c r="E582" s="53" t="s">
        <v>2483</v>
      </c>
      <c r="F582" s="211" t="s">
        <v>3228</v>
      </c>
      <c r="G582" s="53" t="s">
        <v>2487</v>
      </c>
      <c r="H582" s="54">
        <v>1111</v>
      </c>
      <c r="I582" s="53" t="s">
        <v>46</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5"/>
        <v>Percentage Improvement in Eqpt Efficiency Standards above BAU</v>
      </c>
      <c r="D583" s="9" t="s">
        <v>3260</v>
      </c>
      <c r="E583" s="53" t="s">
        <v>2484</v>
      </c>
      <c r="F583" s="211" t="s">
        <v>3228</v>
      </c>
      <c r="G583" s="53" t="s">
        <v>2488</v>
      </c>
      <c r="H583" s="54">
        <v>1112</v>
      </c>
      <c r="I583" s="53" t="s">
        <v>45</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5"/>
        <v>Percentage Improvement in Eqpt Efficiency Standards above BAU</v>
      </c>
      <c r="D584" s="9" t="s">
        <v>3260</v>
      </c>
      <c r="E584" s="53" t="s">
        <v>2485</v>
      </c>
      <c r="F584" s="211" t="s">
        <v>3228</v>
      </c>
      <c r="G584" s="53" t="s">
        <v>2491</v>
      </c>
      <c r="H584" s="54">
        <v>1113</v>
      </c>
      <c r="I584" s="53" t="s">
        <v>46</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5"/>
        <v>Percentage Improvement in Eqpt Efficiency Standards above BAU</v>
      </c>
      <c r="D585" s="9" t="s">
        <v>3260</v>
      </c>
      <c r="E585" s="53" t="s">
        <v>2837</v>
      </c>
      <c r="F585" s="211" t="s">
        <v>3228</v>
      </c>
      <c r="G585" s="53" t="s">
        <v>2840</v>
      </c>
      <c r="H585" s="54">
        <v>1114</v>
      </c>
      <c r="I585" s="53" t="s">
        <v>46</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5"/>
        <v>Percentage Improvement in Eqpt Efficiency Standards above BAU</v>
      </c>
      <c r="D586" s="9" t="s">
        <v>3260</v>
      </c>
      <c r="E586" s="53" t="s">
        <v>2838</v>
      </c>
      <c r="F586" s="211" t="s">
        <v>3228</v>
      </c>
      <c r="G586" s="53" t="s">
        <v>2842</v>
      </c>
      <c r="H586" s="54">
        <v>1115</v>
      </c>
      <c r="I586" s="53" t="s">
        <v>46</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5"/>
        <v>Percentage Improvement in Eqpt Efficiency Standards above BAU</v>
      </c>
      <c r="D587" s="9" t="s">
        <v>3260</v>
      </c>
      <c r="E587" s="53" t="s">
        <v>2839</v>
      </c>
      <c r="F587" s="211" t="s">
        <v>3228</v>
      </c>
      <c r="G587" s="53" t="s">
        <v>2843</v>
      </c>
      <c r="H587" s="54">
        <v>1116</v>
      </c>
      <c r="I587" s="53" t="s">
        <v>45</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5"/>
        <v>Percentage Improvement in Eqpt Efficiency Standards above BAU</v>
      </c>
      <c r="D588" s="9" t="s">
        <v>3260</v>
      </c>
      <c r="E588" s="53" t="s">
        <v>2836</v>
      </c>
      <c r="F588" s="211" t="s">
        <v>3228</v>
      </c>
      <c r="G588" s="53" t="s">
        <v>2841</v>
      </c>
      <c r="H588" s="54">
        <v>1117</v>
      </c>
      <c r="I588" s="53" t="s">
        <v>46</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5"/>
        <v>Percentage Improvement in Eqpt Efficiency Standards above BAU</v>
      </c>
      <c r="D589" s="9" t="s">
        <v>3261</v>
      </c>
      <c r="E589" s="53" t="s">
        <v>2480</v>
      </c>
      <c r="F589" s="211" t="s">
        <v>3229</v>
      </c>
      <c r="G589" s="53" t="s">
        <v>2486</v>
      </c>
      <c r="H589" s="54">
        <v>1118</v>
      </c>
      <c r="I589" s="53" t="s">
        <v>45</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5"/>
        <v>Percentage Improvement in Eqpt Efficiency Standards above BAU</v>
      </c>
      <c r="D590" s="9" t="s">
        <v>3261</v>
      </c>
      <c r="E590" s="53" t="s">
        <v>2481</v>
      </c>
      <c r="F590" s="211" t="s">
        <v>3229</v>
      </c>
      <c r="G590" s="53" t="s">
        <v>2489</v>
      </c>
      <c r="H590" s="54">
        <v>1119</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5"/>
        <v>Percentage Improvement in Eqpt Efficiency Standards above BAU</v>
      </c>
      <c r="D591" s="9" t="s">
        <v>3261</v>
      </c>
      <c r="E591" s="53" t="s">
        <v>2482</v>
      </c>
      <c r="F591" s="211" t="s">
        <v>3229</v>
      </c>
      <c r="G591" s="53" t="s">
        <v>2490</v>
      </c>
      <c r="H591" s="54">
        <v>1120</v>
      </c>
      <c r="I591" s="53" t="s">
        <v>45</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5"/>
        <v>Percentage Improvement in Eqpt Efficiency Standards above BAU</v>
      </c>
      <c r="D592" s="9" t="s">
        <v>3261</v>
      </c>
      <c r="E592" s="53" t="s">
        <v>2483</v>
      </c>
      <c r="F592" s="211" t="s">
        <v>3229</v>
      </c>
      <c r="G592" s="53" t="s">
        <v>2487</v>
      </c>
      <c r="H592" s="54">
        <v>1121</v>
      </c>
      <c r="I592" s="53" t="s">
        <v>46</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5"/>
        <v>Percentage Improvement in Eqpt Efficiency Standards above BAU</v>
      </c>
      <c r="D593" s="9" t="s">
        <v>3261</v>
      </c>
      <c r="E593" s="53" t="s">
        <v>2484</v>
      </c>
      <c r="F593" s="211" t="s">
        <v>3229</v>
      </c>
      <c r="G593" s="53" t="s">
        <v>2488</v>
      </c>
      <c r="H593" s="54">
        <v>1122</v>
      </c>
      <c r="I593" s="53" t="s">
        <v>45</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5"/>
        <v>Percentage Improvement in Eqpt Efficiency Standards above BAU</v>
      </c>
      <c r="D594" s="9" t="s">
        <v>3261</v>
      </c>
      <c r="E594" s="53" t="s">
        <v>2485</v>
      </c>
      <c r="F594" s="211" t="s">
        <v>3229</v>
      </c>
      <c r="G594" s="53" t="s">
        <v>2491</v>
      </c>
      <c r="H594" s="54">
        <v>1123</v>
      </c>
      <c r="I594" s="53" t="s">
        <v>46</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5"/>
        <v>Percentage Improvement in Eqpt Efficiency Standards above BAU</v>
      </c>
      <c r="D595" s="9" t="s">
        <v>3261</v>
      </c>
      <c r="E595" s="53" t="s">
        <v>2837</v>
      </c>
      <c r="F595" s="211" t="s">
        <v>3229</v>
      </c>
      <c r="G595" s="53" t="s">
        <v>2840</v>
      </c>
      <c r="H595" s="54">
        <v>1124</v>
      </c>
      <c r="I595" s="53" t="s">
        <v>46</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5"/>
        <v>Percentage Improvement in Eqpt Efficiency Standards above BAU</v>
      </c>
      <c r="D596" s="9" t="s">
        <v>3261</v>
      </c>
      <c r="E596" s="53" t="s">
        <v>2838</v>
      </c>
      <c r="F596" s="211" t="s">
        <v>3229</v>
      </c>
      <c r="G596" s="53" t="s">
        <v>2842</v>
      </c>
      <c r="H596" s="54">
        <v>1125</v>
      </c>
      <c r="I596" s="53" t="s">
        <v>46</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5"/>
        <v>Percentage Improvement in Eqpt Efficiency Standards above BAU</v>
      </c>
      <c r="D597" s="9" t="s">
        <v>3261</v>
      </c>
      <c r="E597" s="53" t="s">
        <v>2839</v>
      </c>
      <c r="F597" s="211" t="s">
        <v>3229</v>
      </c>
      <c r="G597" s="53" t="s">
        <v>2843</v>
      </c>
      <c r="H597" s="54">
        <v>1126</v>
      </c>
      <c r="I597" s="53" t="s">
        <v>45</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5"/>
        <v>Percentage Improvement in Eqpt Efficiency Standards above BAU</v>
      </c>
      <c r="D598" s="9" t="s">
        <v>3261</v>
      </c>
      <c r="E598" s="53" t="s">
        <v>2836</v>
      </c>
      <c r="F598" s="211" t="s">
        <v>3229</v>
      </c>
      <c r="G598" s="53" t="s">
        <v>2841</v>
      </c>
      <c r="H598" s="54">
        <v>1127</v>
      </c>
      <c r="I598" s="53" t="s">
        <v>46</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5"/>
        <v>Percentage Improvement in Eqpt Efficiency Standards above BAU</v>
      </c>
      <c r="D599" s="9" t="s">
        <v>3262</v>
      </c>
      <c r="E599" s="53" t="s">
        <v>2480</v>
      </c>
      <c r="F599" s="211" t="s">
        <v>3230</v>
      </c>
      <c r="G599" s="53" t="s">
        <v>2486</v>
      </c>
      <c r="H599" s="54">
        <v>1128</v>
      </c>
      <c r="I599" s="53" t="s">
        <v>45</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5"/>
        <v>Percentage Improvement in Eqpt Efficiency Standards above BAU</v>
      </c>
      <c r="D600" s="9" t="s">
        <v>3262</v>
      </c>
      <c r="E600" s="53" t="s">
        <v>2481</v>
      </c>
      <c r="F600" s="211" t="s">
        <v>3230</v>
      </c>
      <c r="G600" s="53" t="s">
        <v>2489</v>
      </c>
      <c r="H600" s="54">
        <v>1129</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5"/>
        <v>Percentage Improvement in Eqpt Efficiency Standards above BAU</v>
      </c>
      <c r="D601" s="9" t="s">
        <v>3262</v>
      </c>
      <c r="E601" s="53" t="s">
        <v>2482</v>
      </c>
      <c r="F601" s="211" t="s">
        <v>3230</v>
      </c>
      <c r="G601" s="53" t="s">
        <v>2490</v>
      </c>
      <c r="H601" s="54">
        <v>1130</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5"/>
        <v>Percentage Improvement in Eqpt Efficiency Standards above BAU</v>
      </c>
      <c r="D602" s="9" t="s">
        <v>3262</v>
      </c>
      <c r="E602" s="53" t="s">
        <v>2483</v>
      </c>
      <c r="F602" s="211" t="s">
        <v>3230</v>
      </c>
      <c r="G602" s="53" t="s">
        <v>2487</v>
      </c>
      <c r="H602" s="54">
        <v>1131</v>
      </c>
      <c r="I602" s="53" t="s">
        <v>46</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5"/>
        <v>Percentage Improvement in Eqpt Efficiency Standards above BAU</v>
      </c>
      <c r="D603" s="9" t="s">
        <v>3262</v>
      </c>
      <c r="E603" s="53" t="s">
        <v>2484</v>
      </c>
      <c r="F603" s="211" t="s">
        <v>3230</v>
      </c>
      <c r="G603" s="53" t="s">
        <v>2488</v>
      </c>
      <c r="H603" s="54">
        <v>1132</v>
      </c>
      <c r="I603" s="53" t="s">
        <v>45</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5"/>
        <v>Percentage Improvement in Eqpt Efficiency Standards above BAU</v>
      </c>
      <c r="D604" s="9" t="s">
        <v>3262</v>
      </c>
      <c r="E604" s="53" t="s">
        <v>2485</v>
      </c>
      <c r="F604" s="211" t="s">
        <v>3230</v>
      </c>
      <c r="G604" s="53" t="s">
        <v>2491</v>
      </c>
      <c r="H604" s="54">
        <v>1133</v>
      </c>
      <c r="I604" s="53" t="s">
        <v>46</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5"/>
        <v>Percentage Improvement in Eqpt Efficiency Standards above BAU</v>
      </c>
      <c r="D605" s="9" t="s">
        <v>3262</v>
      </c>
      <c r="E605" s="53" t="s">
        <v>2837</v>
      </c>
      <c r="F605" s="211" t="s">
        <v>3230</v>
      </c>
      <c r="G605" s="53" t="s">
        <v>2840</v>
      </c>
      <c r="H605" s="54">
        <v>1134</v>
      </c>
      <c r="I605" s="53" t="s">
        <v>46</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5"/>
        <v>Percentage Improvement in Eqpt Efficiency Standards above BAU</v>
      </c>
      <c r="D606" s="9" t="s">
        <v>3262</v>
      </c>
      <c r="E606" s="53" t="s">
        <v>2838</v>
      </c>
      <c r="F606" s="211" t="s">
        <v>3230</v>
      </c>
      <c r="G606" s="53" t="s">
        <v>2842</v>
      </c>
      <c r="H606" s="54">
        <v>1135</v>
      </c>
      <c r="I606" s="53" t="s">
        <v>46</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5"/>
        <v>Percentage Improvement in Eqpt Efficiency Standards above BAU</v>
      </c>
      <c r="D607" s="9" t="s">
        <v>3262</v>
      </c>
      <c r="E607" s="53" t="s">
        <v>2839</v>
      </c>
      <c r="F607" s="211" t="s">
        <v>3230</v>
      </c>
      <c r="G607" s="53" t="s">
        <v>2843</v>
      </c>
      <c r="H607" s="54">
        <v>1136</v>
      </c>
      <c r="I607" s="53" t="s">
        <v>45</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5"/>
        <v>Percentage Improvement in Eqpt Efficiency Standards above BAU</v>
      </c>
      <c r="D608" s="9" t="s">
        <v>3262</v>
      </c>
      <c r="E608" s="53" t="s">
        <v>2836</v>
      </c>
      <c r="F608" s="211" t="s">
        <v>3230</v>
      </c>
      <c r="G608" s="53" t="s">
        <v>2841</v>
      </c>
      <c r="H608" s="54">
        <v>1137</v>
      </c>
      <c r="I608" s="53" t="s">
        <v>46</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5"/>
        <v>Percentage Improvement in Eqpt Efficiency Standards above BAU</v>
      </c>
      <c r="D609" s="9" t="s">
        <v>3263</v>
      </c>
      <c r="E609" s="53" t="s">
        <v>2480</v>
      </c>
      <c r="F609" s="211" t="s">
        <v>3231</v>
      </c>
      <c r="G609" s="53" t="s">
        <v>2486</v>
      </c>
      <c r="H609" s="54">
        <v>1138</v>
      </c>
      <c r="I609" s="53" t="s">
        <v>45</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5"/>
        <v>Percentage Improvement in Eqpt Efficiency Standards above BAU</v>
      </c>
      <c r="D610" s="9" t="s">
        <v>3263</v>
      </c>
      <c r="E610" s="53" t="s">
        <v>2481</v>
      </c>
      <c r="F610" s="211" t="s">
        <v>3231</v>
      </c>
      <c r="G610" s="53" t="s">
        <v>2489</v>
      </c>
      <c r="H610" s="54">
        <v>1139</v>
      </c>
      <c r="I610" s="53" t="s">
        <v>45</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5"/>
        <v>Percentage Improvement in Eqpt Efficiency Standards above BAU</v>
      </c>
      <c r="D611" s="9" t="s">
        <v>3263</v>
      </c>
      <c r="E611" s="53" t="s">
        <v>2482</v>
      </c>
      <c r="F611" s="211" t="s">
        <v>3231</v>
      </c>
      <c r="G611" s="53" t="s">
        <v>2490</v>
      </c>
      <c r="H611" s="54">
        <v>1140</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5"/>
        <v>Percentage Improvement in Eqpt Efficiency Standards above BAU</v>
      </c>
      <c r="D612" s="9" t="s">
        <v>3263</v>
      </c>
      <c r="E612" s="53" t="s">
        <v>2483</v>
      </c>
      <c r="F612" s="211" t="s">
        <v>3231</v>
      </c>
      <c r="G612" s="53" t="s">
        <v>2487</v>
      </c>
      <c r="H612" s="54">
        <v>1141</v>
      </c>
      <c r="I612" s="53" t="s">
        <v>46</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si="35"/>
        <v>Percentage Improvement in Eqpt Efficiency Standards above BAU</v>
      </c>
      <c r="D613" s="9" t="s">
        <v>3263</v>
      </c>
      <c r="E613" s="53" t="s">
        <v>2484</v>
      </c>
      <c r="F613" s="211" t="s">
        <v>3231</v>
      </c>
      <c r="G613" s="53" t="s">
        <v>2488</v>
      </c>
      <c r="H613" s="54">
        <v>1142</v>
      </c>
      <c r="I613" s="53" t="s">
        <v>45</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3263</v>
      </c>
      <c r="E614" s="53" t="s">
        <v>2485</v>
      </c>
      <c r="F614" s="211" t="s">
        <v>3231</v>
      </c>
      <c r="G614" s="53" t="s">
        <v>2491</v>
      </c>
      <c r="H614" s="54">
        <v>1143</v>
      </c>
      <c r="I614" s="53" t="s">
        <v>46</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3263</v>
      </c>
      <c r="E615" s="53" t="s">
        <v>2837</v>
      </c>
      <c r="F615" s="211" t="s">
        <v>3231</v>
      </c>
      <c r="G615" s="53" t="s">
        <v>2840</v>
      </c>
      <c r="H615" s="54">
        <v>1144</v>
      </c>
      <c r="I615" s="53" t="s">
        <v>46</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3263</v>
      </c>
      <c r="E616" s="53" t="s">
        <v>2838</v>
      </c>
      <c r="F616" s="211" t="s">
        <v>3231</v>
      </c>
      <c r="G616" s="53" t="s">
        <v>2842</v>
      </c>
      <c r="H616" s="54">
        <v>1145</v>
      </c>
      <c r="I616" s="53" t="s">
        <v>46</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3263</v>
      </c>
      <c r="E617" s="53" t="s">
        <v>2839</v>
      </c>
      <c r="F617" s="211" t="s">
        <v>3231</v>
      </c>
      <c r="G617" s="53" t="s">
        <v>2843</v>
      </c>
      <c r="H617" s="54">
        <v>1146</v>
      </c>
      <c r="I617" s="53" t="s">
        <v>45</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3263</v>
      </c>
      <c r="E618" s="53" t="s">
        <v>2836</v>
      </c>
      <c r="F618" s="211" t="s">
        <v>3231</v>
      </c>
      <c r="G618" s="53" t="s">
        <v>2841</v>
      </c>
      <c r="H618" s="54">
        <v>1147</v>
      </c>
      <c r="I618" s="53" t="s">
        <v>46</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3264</v>
      </c>
      <c r="E619" s="53" t="s">
        <v>2480</v>
      </c>
      <c r="F619" s="211" t="s">
        <v>3232</v>
      </c>
      <c r="G619" s="53" t="s">
        <v>2486</v>
      </c>
      <c r="H619" s="54">
        <v>1148</v>
      </c>
      <c r="I619" s="53" t="s">
        <v>45</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3264</v>
      </c>
      <c r="E620" s="53" t="s">
        <v>2481</v>
      </c>
      <c r="F620" s="211" t="s">
        <v>3232</v>
      </c>
      <c r="G620" s="53" t="s">
        <v>2489</v>
      </c>
      <c r="H620" s="54">
        <v>1149</v>
      </c>
      <c r="I620" s="53" t="s">
        <v>45</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3264</v>
      </c>
      <c r="E621" s="53" t="s">
        <v>2482</v>
      </c>
      <c r="F621" s="211" t="s">
        <v>3232</v>
      </c>
      <c r="G621" s="53" t="s">
        <v>2490</v>
      </c>
      <c r="H621" s="54">
        <v>1150</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3264</v>
      </c>
      <c r="E622" s="53" t="s">
        <v>2483</v>
      </c>
      <c r="F622" s="211" t="s">
        <v>3232</v>
      </c>
      <c r="G622" s="53" t="s">
        <v>2487</v>
      </c>
      <c r="H622" s="54">
        <v>1151</v>
      </c>
      <c r="I622" s="53" t="s">
        <v>46</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3264</v>
      </c>
      <c r="E623" s="53" t="s">
        <v>2484</v>
      </c>
      <c r="F623" s="211" t="s">
        <v>3232</v>
      </c>
      <c r="G623" s="53" t="s">
        <v>2488</v>
      </c>
      <c r="H623" s="54">
        <v>1152</v>
      </c>
      <c r="I623" s="53" t="s">
        <v>45</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3264</v>
      </c>
      <c r="E624" s="53" t="s">
        <v>2485</v>
      </c>
      <c r="F624" s="211" t="s">
        <v>3232</v>
      </c>
      <c r="G624" s="53" t="s">
        <v>2491</v>
      </c>
      <c r="H624" s="54">
        <v>1153</v>
      </c>
      <c r="I624" s="53"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3264</v>
      </c>
      <c r="E625" s="53" t="s">
        <v>2837</v>
      </c>
      <c r="F625" s="211" t="s">
        <v>3232</v>
      </c>
      <c r="G625" s="53" t="s">
        <v>2840</v>
      </c>
      <c r="H625" s="54">
        <v>1154</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3264</v>
      </c>
      <c r="E626" s="53" t="s">
        <v>2838</v>
      </c>
      <c r="F626" s="211" t="s">
        <v>3232</v>
      </c>
      <c r="G626" s="53" t="s">
        <v>2842</v>
      </c>
      <c r="H626" s="54">
        <v>1155</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3264</v>
      </c>
      <c r="E627" s="53" t="s">
        <v>2839</v>
      </c>
      <c r="F627" s="211" t="s">
        <v>3232</v>
      </c>
      <c r="G627" s="53" t="s">
        <v>2843</v>
      </c>
      <c r="H627" s="54">
        <v>1156</v>
      </c>
      <c r="I627" s="53" t="s">
        <v>45</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3264</v>
      </c>
      <c r="E628" s="53" t="s">
        <v>2836</v>
      </c>
      <c r="F628" s="211" t="s">
        <v>3232</v>
      </c>
      <c r="G628" s="53" t="s">
        <v>2841</v>
      </c>
      <c r="H628" s="54">
        <v>1157</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3265</v>
      </c>
      <c r="E629" s="53" t="s">
        <v>2480</v>
      </c>
      <c r="F629" s="211" t="s">
        <v>3233</v>
      </c>
      <c r="G629" s="53" t="s">
        <v>2486</v>
      </c>
      <c r="H629" s="54">
        <v>1158</v>
      </c>
      <c r="I629" s="53" t="s">
        <v>45</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3265</v>
      </c>
      <c r="E630" s="53" t="s">
        <v>2481</v>
      </c>
      <c r="F630" s="211" t="s">
        <v>3233</v>
      </c>
      <c r="G630" s="53" t="s">
        <v>2489</v>
      </c>
      <c r="H630" s="54">
        <v>1159</v>
      </c>
      <c r="I630" s="53" t="s">
        <v>45</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3265</v>
      </c>
      <c r="E631" s="53" t="s">
        <v>2482</v>
      </c>
      <c r="F631" s="211" t="s">
        <v>3233</v>
      </c>
      <c r="G631" s="53" t="s">
        <v>2490</v>
      </c>
      <c r="H631" s="54">
        <v>1160</v>
      </c>
      <c r="I631" s="53" t="s">
        <v>45</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3265</v>
      </c>
      <c r="E632" s="53" t="s">
        <v>2483</v>
      </c>
      <c r="F632" s="211" t="s">
        <v>3233</v>
      </c>
      <c r="G632" s="53" t="s">
        <v>2487</v>
      </c>
      <c r="H632" s="54">
        <v>1161</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3265</v>
      </c>
      <c r="E633" s="53" t="s">
        <v>2484</v>
      </c>
      <c r="F633" s="211" t="s">
        <v>3233</v>
      </c>
      <c r="G633" s="53" t="s">
        <v>2488</v>
      </c>
      <c r="H633" s="54">
        <v>1162</v>
      </c>
      <c r="I633" s="53" t="s">
        <v>45</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3265</v>
      </c>
      <c r="E634" s="53" t="s">
        <v>2485</v>
      </c>
      <c r="F634" s="211" t="s">
        <v>3233</v>
      </c>
      <c r="G634" s="53" t="s">
        <v>2491</v>
      </c>
      <c r="H634" s="54">
        <v>1163</v>
      </c>
      <c r="I634" s="53" t="s">
        <v>46</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3265</v>
      </c>
      <c r="E635" s="53" t="s">
        <v>2837</v>
      </c>
      <c r="F635" s="211" t="s">
        <v>3233</v>
      </c>
      <c r="G635" s="53" t="s">
        <v>2840</v>
      </c>
      <c r="H635" s="54">
        <v>1164</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3265</v>
      </c>
      <c r="E636" s="53" t="s">
        <v>2838</v>
      </c>
      <c r="F636" s="211" t="s">
        <v>3233</v>
      </c>
      <c r="G636" s="53" t="s">
        <v>2842</v>
      </c>
      <c r="H636" s="54">
        <v>1165</v>
      </c>
      <c r="I636" s="53" t="s">
        <v>45</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3265</v>
      </c>
      <c r="E637" s="53" t="s">
        <v>2839</v>
      </c>
      <c r="F637" s="211" t="s">
        <v>3233</v>
      </c>
      <c r="G637" s="53" t="s">
        <v>2843</v>
      </c>
      <c r="H637" s="54">
        <v>1166</v>
      </c>
      <c r="I637" s="53" t="s">
        <v>45</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ref="C638:C678" si="36">C$429</f>
        <v>Percentage Improvement in Eqpt Efficiency Standards above BAU</v>
      </c>
      <c r="D638" s="9" t="s">
        <v>3265</v>
      </c>
      <c r="E638" s="53" t="s">
        <v>2836</v>
      </c>
      <c r="F638" s="211" t="s">
        <v>3233</v>
      </c>
      <c r="G638" s="53" t="s">
        <v>2841</v>
      </c>
      <c r="H638" s="54">
        <v>1167</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6"/>
        <v>Percentage Improvement in Eqpt Efficiency Standards above BAU</v>
      </c>
      <c r="D639" s="9" t="s">
        <v>3266</v>
      </c>
      <c r="E639" s="53" t="s">
        <v>2480</v>
      </c>
      <c r="F639" s="211" t="s">
        <v>3234</v>
      </c>
      <c r="G639" s="53" t="s">
        <v>2486</v>
      </c>
      <c r="H639" s="54">
        <v>1168</v>
      </c>
      <c r="I639" s="53" t="s">
        <v>45</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6"/>
        <v>Percentage Improvement in Eqpt Efficiency Standards above BAU</v>
      </c>
      <c r="D640" s="9" t="s">
        <v>3266</v>
      </c>
      <c r="E640" s="53" t="s">
        <v>2481</v>
      </c>
      <c r="F640" s="211" t="s">
        <v>3234</v>
      </c>
      <c r="G640" s="53" t="s">
        <v>2489</v>
      </c>
      <c r="H640" s="54">
        <v>1169</v>
      </c>
      <c r="I640" s="53" t="s">
        <v>45</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6"/>
        <v>Percentage Improvement in Eqpt Efficiency Standards above BAU</v>
      </c>
      <c r="D641" s="9" t="s">
        <v>3266</v>
      </c>
      <c r="E641" s="53" t="s">
        <v>2482</v>
      </c>
      <c r="F641" s="211" t="s">
        <v>3234</v>
      </c>
      <c r="G641" s="53" t="s">
        <v>2490</v>
      </c>
      <c r="H641" s="54">
        <v>1170</v>
      </c>
      <c r="I641" s="53" t="s">
        <v>45</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6"/>
        <v>Percentage Improvement in Eqpt Efficiency Standards above BAU</v>
      </c>
      <c r="D642" s="9" t="s">
        <v>3266</v>
      </c>
      <c r="E642" s="53" t="s">
        <v>2483</v>
      </c>
      <c r="F642" s="211" t="s">
        <v>3234</v>
      </c>
      <c r="G642" s="53" t="s">
        <v>2487</v>
      </c>
      <c r="H642" s="54">
        <v>1171</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6"/>
        <v>Percentage Improvement in Eqpt Efficiency Standards above BAU</v>
      </c>
      <c r="D643" s="9" t="s">
        <v>3266</v>
      </c>
      <c r="E643" s="53" t="s">
        <v>2484</v>
      </c>
      <c r="F643" s="211" t="s">
        <v>3234</v>
      </c>
      <c r="G643" s="53" t="s">
        <v>2488</v>
      </c>
      <c r="H643" s="54">
        <v>1172</v>
      </c>
      <c r="I643" s="53" t="s">
        <v>45</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6"/>
        <v>Percentage Improvement in Eqpt Efficiency Standards above BAU</v>
      </c>
      <c r="D644" s="9" t="s">
        <v>3266</v>
      </c>
      <c r="E644" s="53" t="s">
        <v>2485</v>
      </c>
      <c r="F644" s="211" t="s">
        <v>3234</v>
      </c>
      <c r="G644" s="53" t="s">
        <v>2491</v>
      </c>
      <c r="H644" s="54">
        <v>1173</v>
      </c>
      <c r="I644" s="53" t="s">
        <v>46</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6"/>
        <v>Percentage Improvement in Eqpt Efficiency Standards above BAU</v>
      </c>
      <c r="D645" s="9" t="s">
        <v>3266</v>
      </c>
      <c r="E645" s="53" t="s">
        <v>2837</v>
      </c>
      <c r="F645" s="211" t="s">
        <v>3234</v>
      </c>
      <c r="G645" s="53" t="s">
        <v>2840</v>
      </c>
      <c r="H645" s="54">
        <v>1174</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6"/>
        <v>Percentage Improvement in Eqpt Efficiency Standards above BAU</v>
      </c>
      <c r="D646" s="9" t="s">
        <v>3266</v>
      </c>
      <c r="E646" s="53" t="s">
        <v>2838</v>
      </c>
      <c r="F646" s="211" t="s">
        <v>3234</v>
      </c>
      <c r="G646" s="53" t="s">
        <v>2842</v>
      </c>
      <c r="H646" s="54">
        <v>1175</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6"/>
        <v>Percentage Improvement in Eqpt Efficiency Standards above BAU</v>
      </c>
      <c r="D647" s="9" t="s">
        <v>3266</v>
      </c>
      <c r="E647" s="53" t="s">
        <v>2839</v>
      </c>
      <c r="F647" s="211" t="s">
        <v>3234</v>
      </c>
      <c r="G647" s="53" t="s">
        <v>2843</v>
      </c>
      <c r="H647" s="54">
        <v>1176</v>
      </c>
      <c r="I647" s="53" t="s">
        <v>45</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6"/>
        <v>Percentage Improvement in Eqpt Efficiency Standards above BAU</v>
      </c>
      <c r="D648" s="9" t="s">
        <v>3266</v>
      </c>
      <c r="E648" s="53" t="s">
        <v>2836</v>
      </c>
      <c r="F648" s="211" t="s">
        <v>3234</v>
      </c>
      <c r="G648" s="53" t="s">
        <v>2841</v>
      </c>
      <c r="H648" s="54">
        <v>1177</v>
      </c>
      <c r="I648" s="53" t="s">
        <v>46</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6"/>
        <v>Percentage Improvement in Eqpt Efficiency Standards above BAU</v>
      </c>
      <c r="D649" s="9" t="s">
        <v>3267</v>
      </c>
      <c r="E649" s="53" t="s">
        <v>2480</v>
      </c>
      <c r="F649" s="211" t="s">
        <v>3235</v>
      </c>
      <c r="G649" s="53" t="s">
        <v>2486</v>
      </c>
      <c r="H649" s="54">
        <v>1178</v>
      </c>
      <c r="I649" s="9"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6"/>
        <v>Percentage Improvement in Eqpt Efficiency Standards above BAU</v>
      </c>
      <c r="D650" s="9" t="s">
        <v>3267</v>
      </c>
      <c r="E650" s="53" t="s">
        <v>2481</v>
      </c>
      <c r="F650" s="211" t="s">
        <v>3235</v>
      </c>
      <c r="G650" s="53" t="s">
        <v>2489</v>
      </c>
      <c r="H650" s="54">
        <v>1179</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6"/>
        <v>Percentage Improvement in Eqpt Efficiency Standards above BAU</v>
      </c>
      <c r="D651" s="9" t="s">
        <v>3267</v>
      </c>
      <c r="E651" s="53" t="s">
        <v>2482</v>
      </c>
      <c r="F651" s="211" t="s">
        <v>3235</v>
      </c>
      <c r="G651" s="53" t="s">
        <v>2490</v>
      </c>
      <c r="H651" s="54">
        <v>1180</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6"/>
        <v>Percentage Improvement in Eqpt Efficiency Standards above BAU</v>
      </c>
      <c r="D652" s="9" t="s">
        <v>3267</v>
      </c>
      <c r="E652" s="53" t="s">
        <v>2483</v>
      </c>
      <c r="F652" s="211" t="s">
        <v>3235</v>
      </c>
      <c r="G652" s="53" t="s">
        <v>2487</v>
      </c>
      <c r="H652" s="54">
        <v>1181</v>
      </c>
      <c r="I652" s="53" t="s">
        <v>46</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6"/>
        <v>Percentage Improvement in Eqpt Efficiency Standards above BAU</v>
      </c>
      <c r="D653" s="9" t="s">
        <v>3267</v>
      </c>
      <c r="E653" s="53" t="s">
        <v>2484</v>
      </c>
      <c r="F653" s="211" t="s">
        <v>3235</v>
      </c>
      <c r="G653" s="53" t="s">
        <v>2488</v>
      </c>
      <c r="H653" s="54">
        <v>1182</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Industry Energy Efficiency Standards</v>
      </c>
      <c r="C654" s="431" t="str">
        <f t="shared" si="36"/>
        <v>Percentage Improvement in Eqpt Efficiency Standards above BAU</v>
      </c>
      <c r="D654" s="9" t="s">
        <v>3267</v>
      </c>
      <c r="E654" s="53" t="s">
        <v>2485</v>
      </c>
      <c r="F654" s="211" t="s">
        <v>3235</v>
      </c>
      <c r="G654" s="53" t="s">
        <v>2491</v>
      </c>
      <c r="H654" s="54">
        <v>1183</v>
      </c>
      <c r="I654" s="53" t="s">
        <v>46</v>
      </c>
      <c r="J654" s="429" t="str">
        <f>IF(ISBLANK(INDEX('Policy Characteristics'!D:D,MATCH($C654,'Policy Characteristics'!$C:$C,0))),"",INDEX('Policy Characteristics'!D:D,MATCH($C654,'Policy Characteristics'!$C:$C,0)))</f>
        <v>Industry Energy Efficiency Standards</v>
      </c>
      <c r="K654" s="427" t="str">
        <f>IF(ISBLANK(INDEX('Policy Characteristics'!E:E,MATCH($C654,'Policy Characteristics'!$C:$C,0))),"",INDEX('Policy Characteristics'!E:E,MATCH($C654,'Policy Characteristics'!$C:$C,0)))</f>
        <v>indst efficiency standards</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0.25</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reduction in energy use</v>
      </c>
      <c r="P654" s="427"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4" s="427" t="str">
        <f>IF(ISBLANK(INDEX('Policy Characteristics'!K:K,MATCH($C654,'Policy Characteristics'!$C:$C,0))),"",INDEX('Policy Characteristics'!K:K,MATCH($C654,'Policy Characteristics'!$C:$C,0)))</f>
        <v>industry-ag-main.html#eff-stds</v>
      </c>
      <c r="R654" s="427" t="str">
        <f>IF(ISBLANK(INDEX('Policy Characteristics'!L:L,MATCH($C654,'Policy Characteristics'!$C:$C,0))),"",INDEX('Policy Characteristics'!L:L,MATCH($C654,'Policy Characteristics'!$C:$C,0)))</f>
        <v>industry-energy-efficiency-standards.html</v>
      </c>
    </row>
    <row r="655" spans="1:18" s="5" customFormat="1"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Industry Energy Efficiency Standards</v>
      </c>
      <c r="C655" s="431" t="str">
        <f t="shared" si="36"/>
        <v>Percentage Improvement in Eqpt Efficiency Standards above BAU</v>
      </c>
      <c r="D655" s="9" t="s">
        <v>3267</v>
      </c>
      <c r="E655" s="53" t="s">
        <v>2837</v>
      </c>
      <c r="F655" s="211" t="s">
        <v>3235</v>
      </c>
      <c r="G655" s="53" t="s">
        <v>2840</v>
      </c>
      <c r="H655" s="54">
        <v>1184</v>
      </c>
      <c r="I655" s="53" t="s">
        <v>46</v>
      </c>
      <c r="J655" s="429" t="str">
        <f>IF(ISBLANK(INDEX('Policy Characteristics'!D:D,MATCH($C655,'Policy Characteristics'!$C:$C,0))),"",INDEX('Policy Characteristics'!D:D,MATCH($C655,'Policy Characteristics'!$C:$C,0)))</f>
        <v>Industry Energy Efficiency Standards</v>
      </c>
      <c r="K655" s="427" t="str">
        <f>IF(ISBLANK(INDEX('Policy Characteristics'!E:E,MATCH($C655,'Policy Characteristics'!$C:$C,0))),"",INDEX('Policy Characteristics'!E:E,MATCH($C655,'Policy Characteristics'!$C:$C,0)))</f>
        <v>indst efficiency standards</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0.25</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reduction in energy use</v>
      </c>
      <c r="P655" s="427"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5" s="427" t="str">
        <f>IF(ISBLANK(INDEX('Policy Characteristics'!K:K,MATCH($C655,'Policy Characteristics'!$C:$C,0))),"",INDEX('Policy Characteristics'!K:K,MATCH($C655,'Policy Characteristics'!$C:$C,0)))</f>
        <v>industry-ag-main.html#eff-stds</v>
      </c>
      <c r="R655" s="427" t="str">
        <f>IF(ISBLANK(INDEX('Policy Characteristics'!L:L,MATCH($C655,'Policy Characteristics'!$C:$C,0))),"",INDEX('Policy Characteristics'!L:L,MATCH($C655,'Policy Characteristics'!$C:$C,0)))</f>
        <v>industry-energy-efficiency-standards.html</v>
      </c>
    </row>
    <row r="656" spans="1:18" s="5" customFormat="1"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Industry Energy Efficiency Standards</v>
      </c>
      <c r="C656" s="431" t="str">
        <f t="shared" si="36"/>
        <v>Percentage Improvement in Eqpt Efficiency Standards above BAU</v>
      </c>
      <c r="D656" s="9" t="s">
        <v>3267</v>
      </c>
      <c r="E656" s="53" t="s">
        <v>2838</v>
      </c>
      <c r="F656" s="211" t="s">
        <v>3235</v>
      </c>
      <c r="G656" s="53" t="s">
        <v>2842</v>
      </c>
      <c r="H656" s="54">
        <v>1185</v>
      </c>
      <c r="I656" s="53" t="s">
        <v>46</v>
      </c>
      <c r="J656" s="429" t="str">
        <f>IF(ISBLANK(INDEX('Policy Characteristics'!D:D,MATCH($C656,'Policy Characteristics'!$C:$C,0))),"",INDEX('Policy Characteristics'!D:D,MATCH($C656,'Policy Characteristics'!$C:$C,0)))</f>
        <v>Industry Energy Efficiency Standards</v>
      </c>
      <c r="K656" s="427" t="str">
        <f>IF(ISBLANK(INDEX('Policy Characteristics'!E:E,MATCH($C656,'Policy Characteristics'!$C:$C,0))),"",INDEX('Policy Characteristics'!E:E,MATCH($C656,'Policy Characteristics'!$C:$C,0)))</f>
        <v>indst efficiency standards</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0.25</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reduction in energy use</v>
      </c>
      <c r="P656" s="427"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6" s="427" t="str">
        <f>IF(ISBLANK(INDEX('Policy Characteristics'!K:K,MATCH($C656,'Policy Characteristics'!$C:$C,0))),"",INDEX('Policy Characteristics'!K:K,MATCH($C656,'Policy Characteristics'!$C:$C,0)))</f>
        <v>industry-ag-main.html#eff-stds</v>
      </c>
      <c r="R656" s="427" t="str">
        <f>IF(ISBLANK(INDEX('Policy Characteristics'!L:L,MATCH($C656,'Policy Characteristics'!$C:$C,0))),"",INDEX('Policy Characteristics'!L:L,MATCH($C656,'Policy Characteristics'!$C:$C,0)))</f>
        <v>industry-energy-efficiency-standards.html</v>
      </c>
    </row>
    <row r="657" spans="1:18" s="5" customFormat="1"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Industry Energy Efficiency Standards</v>
      </c>
      <c r="C657" s="431" t="str">
        <f t="shared" si="36"/>
        <v>Percentage Improvement in Eqpt Efficiency Standards above BAU</v>
      </c>
      <c r="D657" s="9" t="s">
        <v>3267</v>
      </c>
      <c r="E657" s="53" t="s">
        <v>2839</v>
      </c>
      <c r="F657" s="211" t="s">
        <v>3235</v>
      </c>
      <c r="G657" s="53" t="s">
        <v>2843</v>
      </c>
      <c r="H657" s="54">
        <v>1186</v>
      </c>
      <c r="I657" s="53" t="s">
        <v>46</v>
      </c>
      <c r="J657" s="429" t="str">
        <f>IF(ISBLANK(INDEX('Policy Characteristics'!D:D,MATCH($C657,'Policy Characteristics'!$C:$C,0))),"",INDEX('Policy Characteristics'!D:D,MATCH($C657,'Policy Characteristics'!$C:$C,0)))</f>
        <v>Industry Energy Efficiency Standards</v>
      </c>
      <c r="K657" s="427" t="str">
        <f>IF(ISBLANK(INDEX('Policy Characteristics'!E:E,MATCH($C657,'Policy Characteristics'!$C:$C,0))),"",INDEX('Policy Characteristics'!E:E,MATCH($C657,'Policy Characteristics'!$C:$C,0)))</f>
        <v>indst efficiency standards</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0.25</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reduction in energy use</v>
      </c>
      <c r="P657" s="427"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7" s="427" t="str">
        <f>IF(ISBLANK(INDEX('Policy Characteristics'!K:K,MATCH($C657,'Policy Characteristics'!$C:$C,0))),"",INDEX('Policy Characteristics'!K:K,MATCH($C657,'Policy Characteristics'!$C:$C,0)))</f>
        <v>industry-ag-main.html#eff-stds</v>
      </c>
      <c r="R657" s="427" t="str">
        <f>IF(ISBLANK(INDEX('Policy Characteristics'!L:L,MATCH($C657,'Policy Characteristics'!$C:$C,0))),"",INDEX('Policy Characteristics'!L:L,MATCH($C657,'Policy Characteristics'!$C:$C,0)))</f>
        <v>industry-energy-efficiency-standards.html</v>
      </c>
    </row>
    <row r="658" spans="1:18" s="5" customFormat="1"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Industry Energy Efficiency Standards</v>
      </c>
      <c r="C658" s="431" t="str">
        <f t="shared" si="36"/>
        <v>Percentage Improvement in Eqpt Efficiency Standards above BAU</v>
      </c>
      <c r="D658" s="9" t="s">
        <v>3267</v>
      </c>
      <c r="E658" s="53" t="s">
        <v>2836</v>
      </c>
      <c r="F658" s="211" t="s">
        <v>3235</v>
      </c>
      <c r="G658" s="53" t="s">
        <v>2841</v>
      </c>
      <c r="H658" s="54">
        <v>1187</v>
      </c>
      <c r="I658" s="53" t="s">
        <v>46</v>
      </c>
      <c r="J658" s="429" t="str">
        <f>IF(ISBLANK(INDEX('Policy Characteristics'!D:D,MATCH($C658,'Policy Characteristics'!$C:$C,0))),"",INDEX('Policy Characteristics'!D:D,MATCH($C658,'Policy Characteristics'!$C:$C,0)))</f>
        <v>Industry Energy Efficiency Standards</v>
      </c>
      <c r="K658" s="427" t="str">
        <f>IF(ISBLANK(INDEX('Policy Characteristics'!E:E,MATCH($C658,'Policy Characteristics'!$C:$C,0))),"",INDEX('Policy Characteristics'!E:E,MATCH($C658,'Policy Characteristics'!$C:$C,0)))</f>
        <v>indst efficiency standards</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0.25</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reduction in energy use</v>
      </c>
      <c r="P658" s="427"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8" s="427" t="str">
        <f>IF(ISBLANK(INDEX('Policy Characteristics'!K:K,MATCH($C658,'Policy Characteristics'!$C:$C,0))),"",INDEX('Policy Characteristics'!K:K,MATCH($C658,'Policy Characteristics'!$C:$C,0)))</f>
        <v>industry-ag-main.html#eff-stds</v>
      </c>
      <c r="R658" s="427" t="str">
        <f>IF(ISBLANK(INDEX('Policy Characteristics'!L:L,MATCH($C658,'Policy Characteristics'!$C:$C,0))),"",INDEX('Policy Characteristics'!L:L,MATCH($C658,'Policy Characteristics'!$C:$C,0)))</f>
        <v>industry-energy-efficiency-standards.html</v>
      </c>
    </row>
    <row r="659" spans="1:18" s="5" customFormat="1"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Industry Energy Efficiency Standards</v>
      </c>
      <c r="C659" s="431" t="str">
        <f t="shared" si="36"/>
        <v>Percentage Improvement in Eqpt Efficiency Standards above BAU</v>
      </c>
      <c r="D659" s="9" t="s">
        <v>3268</v>
      </c>
      <c r="E659" s="53" t="s">
        <v>2480</v>
      </c>
      <c r="F659" s="211" t="s">
        <v>3271</v>
      </c>
      <c r="G659" s="53" t="s">
        <v>2486</v>
      </c>
      <c r="H659" s="54">
        <v>1188</v>
      </c>
      <c r="I659" s="53" t="s">
        <v>45</v>
      </c>
      <c r="J659" s="429" t="str">
        <f>IF(ISBLANK(INDEX('Policy Characteristics'!D:D,MATCH($C659,'Policy Characteristics'!$C:$C,0))),"",INDEX('Policy Characteristics'!D:D,MATCH($C659,'Policy Characteristics'!$C:$C,0)))</f>
        <v>Industry Energy Efficiency Standards</v>
      </c>
      <c r="K659" s="427" t="str">
        <f>IF(ISBLANK(INDEX('Policy Characteristics'!E:E,MATCH($C659,'Policy Characteristics'!$C:$C,0))),"",INDEX('Policy Characteristics'!E:E,MATCH($C659,'Policy Characteristics'!$C:$C,0)))</f>
        <v>indst efficiency standards</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0.25</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reduction in energy use</v>
      </c>
      <c r="P659" s="427"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9" s="427" t="str">
        <f>IF(ISBLANK(INDEX('Policy Characteristics'!K:K,MATCH($C659,'Policy Characteristics'!$C:$C,0))),"",INDEX('Policy Characteristics'!K:K,MATCH($C659,'Policy Characteristics'!$C:$C,0)))</f>
        <v>industry-ag-main.html#eff-stds</v>
      </c>
      <c r="R659" s="427" t="str">
        <f>IF(ISBLANK(INDEX('Policy Characteristics'!L:L,MATCH($C659,'Policy Characteristics'!$C:$C,0))),"",INDEX('Policy Characteristics'!L:L,MATCH($C659,'Policy Characteristics'!$C:$C,0)))</f>
        <v>industry-energy-efficiency-standards.html</v>
      </c>
    </row>
    <row r="660" spans="1:18" s="5" customFormat="1"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Industry Energy Efficiency Standards</v>
      </c>
      <c r="C660" s="431" t="str">
        <f t="shared" si="36"/>
        <v>Percentage Improvement in Eqpt Efficiency Standards above BAU</v>
      </c>
      <c r="D660" s="9" t="s">
        <v>3268</v>
      </c>
      <c r="E660" s="53" t="s">
        <v>2481</v>
      </c>
      <c r="F660" s="211" t="s">
        <v>3271</v>
      </c>
      <c r="G660" s="53" t="s">
        <v>2489</v>
      </c>
      <c r="H660" s="54">
        <v>1189</v>
      </c>
      <c r="I660" s="53" t="s">
        <v>46</v>
      </c>
      <c r="J660" s="429" t="str">
        <f>IF(ISBLANK(INDEX('Policy Characteristics'!D:D,MATCH($C660,'Policy Characteristics'!$C:$C,0))),"",INDEX('Policy Characteristics'!D:D,MATCH($C660,'Policy Characteristics'!$C:$C,0)))</f>
        <v>Industry Energy Efficiency Standards</v>
      </c>
      <c r="K660" s="427" t="str">
        <f>IF(ISBLANK(INDEX('Policy Characteristics'!E:E,MATCH($C660,'Policy Characteristics'!$C:$C,0))),"",INDEX('Policy Characteristics'!E:E,MATCH($C660,'Policy Characteristics'!$C:$C,0)))</f>
        <v>indst efficiency standards</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0.25</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reduction in energy use</v>
      </c>
      <c r="P660" s="427"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0" s="427" t="str">
        <f>IF(ISBLANK(INDEX('Policy Characteristics'!K:K,MATCH($C660,'Policy Characteristics'!$C:$C,0))),"",INDEX('Policy Characteristics'!K:K,MATCH($C660,'Policy Characteristics'!$C:$C,0)))</f>
        <v>industry-ag-main.html#eff-stds</v>
      </c>
      <c r="R660" s="427" t="str">
        <f>IF(ISBLANK(INDEX('Policy Characteristics'!L:L,MATCH($C660,'Policy Characteristics'!$C:$C,0))),"",INDEX('Policy Characteristics'!L:L,MATCH($C660,'Policy Characteristics'!$C:$C,0)))</f>
        <v>industry-energy-efficiency-standards.html</v>
      </c>
    </row>
    <row r="661" spans="1:18" s="5" customFormat="1"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Industry Energy Efficiency Standards</v>
      </c>
      <c r="C661" s="431" t="str">
        <f t="shared" si="36"/>
        <v>Percentage Improvement in Eqpt Efficiency Standards above BAU</v>
      </c>
      <c r="D661" s="9" t="s">
        <v>3268</v>
      </c>
      <c r="E661" s="53" t="s">
        <v>2482</v>
      </c>
      <c r="F661" s="211" t="s">
        <v>3271</v>
      </c>
      <c r="G661" s="53" t="s">
        <v>2490</v>
      </c>
      <c r="H661" s="54">
        <v>1190</v>
      </c>
      <c r="I661" s="53" t="s">
        <v>46</v>
      </c>
      <c r="J661" s="429" t="str">
        <f>IF(ISBLANK(INDEX('Policy Characteristics'!D:D,MATCH($C661,'Policy Characteristics'!$C:$C,0))),"",INDEX('Policy Characteristics'!D:D,MATCH($C661,'Policy Characteristics'!$C:$C,0)))</f>
        <v>Industry Energy Efficiency Standards</v>
      </c>
      <c r="K661" s="427" t="str">
        <f>IF(ISBLANK(INDEX('Policy Characteristics'!E:E,MATCH($C661,'Policy Characteristics'!$C:$C,0))),"",INDEX('Policy Characteristics'!E:E,MATCH($C661,'Policy Characteristics'!$C:$C,0)))</f>
        <v>indst efficiency standards</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0.25</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reduction in energy use</v>
      </c>
      <c r="P661" s="427"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1" s="427" t="str">
        <f>IF(ISBLANK(INDEX('Policy Characteristics'!K:K,MATCH($C661,'Policy Characteristics'!$C:$C,0))),"",INDEX('Policy Characteristics'!K:K,MATCH($C661,'Policy Characteristics'!$C:$C,0)))</f>
        <v>industry-ag-main.html#eff-stds</v>
      </c>
      <c r="R661" s="427" t="str">
        <f>IF(ISBLANK(INDEX('Policy Characteristics'!L:L,MATCH($C661,'Policy Characteristics'!$C:$C,0))),"",INDEX('Policy Characteristics'!L:L,MATCH($C661,'Policy Characteristics'!$C:$C,0)))</f>
        <v>industry-energy-efficiency-standards.html</v>
      </c>
    </row>
    <row r="662" spans="1:18" s="5" customFormat="1"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Industry Energy Efficiency Standards</v>
      </c>
      <c r="C662" s="431" t="str">
        <f t="shared" si="36"/>
        <v>Percentage Improvement in Eqpt Efficiency Standards above BAU</v>
      </c>
      <c r="D662" s="9" t="s">
        <v>3268</v>
      </c>
      <c r="E662" s="53" t="s">
        <v>2483</v>
      </c>
      <c r="F662" s="211" t="s">
        <v>3271</v>
      </c>
      <c r="G662" s="53" t="s">
        <v>2487</v>
      </c>
      <c r="H662" s="54">
        <v>1191</v>
      </c>
      <c r="I662" s="53" t="s">
        <v>46</v>
      </c>
      <c r="J662" s="429" t="str">
        <f>IF(ISBLANK(INDEX('Policy Characteristics'!D:D,MATCH($C662,'Policy Characteristics'!$C:$C,0))),"",INDEX('Policy Characteristics'!D:D,MATCH($C662,'Policy Characteristics'!$C:$C,0)))</f>
        <v>Industry Energy Efficiency Standards</v>
      </c>
      <c r="K662" s="427" t="str">
        <f>IF(ISBLANK(INDEX('Policy Characteristics'!E:E,MATCH($C662,'Policy Characteristics'!$C:$C,0))),"",INDEX('Policy Characteristics'!E:E,MATCH($C662,'Policy Characteristics'!$C:$C,0)))</f>
        <v>indst efficiency standards</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0.25</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reduction in energy use</v>
      </c>
      <c r="P662" s="427"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2" s="427" t="str">
        <f>IF(ISBLANK(INDEX('Policy Characteristics'!K:K,MATCH($C662,'Policy Characteristics'!$C:$C,0))),"",INDEX('Policy Characteristics'!K:K,MATCH($C662,'Policy Characteristics'!$C:$C,0)))</f>
        <v>industry-ag-main.html#eff-stds</v>
      </c>
      <c r="R662" s="427" t="str">
        <f>IF(ISBLANK(INDEX('Policy Characteristics'!L:L,MATCH($C662,'Policy Characteristics'!$C:$C,0))),"",INDEX('Policy Characteristics'!L:L,MATCH($C662,'Policy Characteristics'!$C:$C,0)))</f>
        <v>industry-energy-efficiency-standards.html</v>
      </c>
    </row>
    <row r="663" spans="1:18" s="5" customFormat="1"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Industry Energy Efficiency Standards</v>
      </c>
      <c r="C663" s="431" t="str">
        <f t="shared" si="36"/>
        <v>Percentage Improvement in Eqpt Efficiency Standards above BAU</v>
      </c>
      <c r="D663" s="9" t="s">
        <v>3268</v>
      </c>
      <c r="E663" s="53" t="s">
        <v>2484</v>
      </c>
      <c r="F663" s="211" t="s">
        <v>3271</v>
      </c>
      <c r="G663" s="53" t="s">
        <v>2488</v>
      </c>
      <c r="H663" s="54">
        <v>1192</v>
      </c>
      <c r="I663" s="53" t="s">
        <v>46</v>
      </c>
      <c r="J663" s="429" t="str">
        <f>IF(ISBLANK(INDEX('Policy Characteristics'!D:D,MATCH($C663,'Policy Characteristics'!$C:$C,0))),"",INDEX('Policy Characteristics'!D:D,MATCH($C663,'Policy Characteristics'!$C:$C,0)))</f>
        <v>Industry Energy Efficiency Standards</v>
      </c>
      <c r="K663" s="427" t="str">
        <f>IF(ISBLANK(INDEX('Policy Characteristics'!E:E,MATCH($C663,'Policy Characteristics'!$C:$C,0))),"",INDEX('Policy Characteristics'!E:E,MATCH($C663,'Policy Characteristics'!$C:$C,0)))</f>
        <v>indst efficiency standards</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0.25</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reduction in energy use</v>
      </c>
      <c r="P663" s="427"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3" s="427" t="str">
        <f>IF(ISBLANK(INDEX('Policy Characteristics'!K:K,MATCH($C663,'Policy Characteristics'!$C:$C,0))),"",INDEX('Policy Characteristics'!K:K,MATCH($C663,'Policy Characteristics'!$C:$C,0)))</f>
        <v>industry-ag-main.html#eff-stds</v>
      </c>
      <c r="R663" s="427" t="str">
        <f>IF(ISBLANK(INDEX('Policy Characteristics'!L:L,MATCH($C663,'Policy Characteristics'!$C:$C,0))),"",INDEX('Policy Characteristics'!L:L,MATCH($C663,'Policy Characteristics'!$C:$C,0)))</f>
        <v>industry-energy-efficiency-standards.html</v>
      </c>
    </row>
    <row r="664" spans="1:18" s="5" customFormat="1"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Industry Energy Efficiency Standards</v>
      </c>
      <c r="C664" s="431" t="str">
        <f t="shared" si="36"/>
        <v>Percentage Improvement in Eqpt Efficiency Standards above BAU</v>
      </c>
      <c r="D664" s="9" t="s">
        <v>3268</v>
      </c>
      <c r="E664" s="53" t="s">
        <v>2485</v>
      </c>
      <c r="F664" s="211" t="s">
        <v>3271</v>
      </c>
      <c r="G664" s="53" t="s">
        <v>2491</v>
      </c>
      <c r="H664" s="54">
        <v>1193</v>
      </c>
      <c r="I664" s="53" t="s">
        <v>46</v>
      </c>
      <c r="J664" s="429" t="str">
        <f>IF(ISBLANK(INDEX('Policy Characteristics'!D:D,MATCH($C664,'Policy Characteristics'!$C:$C,0))),"",INDEX('Policy Characteristics'!D:D,MATCH($C664,'Policy Characteristics'!$C:$C,0)))</f>
        <v>Industry Energy Efficiency Standards</v>
      </c>
      <c r="K664" s="427" t="str">
        <f>IF(ISBLANK(INDEX('Policy Characteristics'!E:E,MATCH($C664,'Policy Characteristics'!$C:$C,0))),"",INDEX('Policy Characteristics'!E:E,MATCH($C664,'Policy Characteristics'!$C:$C,0)))</f>
        <v>indst efficiency standards</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0.25</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reduction in energy use</v>
      </c>
      <c r="P664" s="427"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4" s="427" t="str">
        <f>IF(ISBLANK(INDEX('Policy Characteristics'!K:K,MATCH($C664,'Policy Characteristics'!$C:$C,0))),"",INDEX('Policy Characteristics'!K:K,MATCH($C664,'Policy Characteristics'!$C:$C,0)))</f>
        <v>industry-ag-main.html#eff-stds</v>
      </c>
      <c r="R664" s="427" t="str">
        <f>IF(ISBLANK(INDEX('Policy Characteristics'!L:L,MATCH($C664,'Policy Characteristics'!$C:$C,0))),"",INDEX('Policy Characteristics'!L:L,MATCH($C664,'Policy Characteristics'!$C:$C,0)))</f>
        <v>industry-energy-efficiency-standards.html</v>
      </c>
    </row>
    <row r="665" spans="1:18" s="5" customFormat="1"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Industry Energy Efficiency Standards</v>
      </c>
      <c r="C665" s="431" t="str">
        <f t="shared" si="36"/>
        <v>Percentage Improvement in Eqpt Efficiency Standards above BAU</v>
      </c>
      <c r="D665" s="9" t="s">
        <v>3268</v>
      </c>
      <c r="E665" s="53" t="s">
        <v>2837</v>
      </c>
      <c r="F665" s="211" t="s">
        <v>3271</v>
      </c>
      <c r="G665" s="53" t="s">
        <v>2840</v>
      </c>
      <c r="H665" s="54">
        <v>1194</v>
      </c>
      <c r="I665" s="53" t="s">
        <v>46</v>
      </c>
      <c r="J665" s="429" t="str">
        <f>IF(ISBLANK(INDEX('Policy Characteristics'!D:D,MATCH($C665,'Policy Characteristics'!$C:$C,0))),"",INDEX('Policy Characteristics'!D:D,MATCH($C665,'Policy Characteristics'!$C:$C,0)))</f>
        <v>Industry Energy Efficiency Standards</v>
      </c>
      <c r="K665" s="427" t="str">
        <f>IF(ISBLANK(INDEX('Policy Characteristics'!E:E,MATCH($C665,'Policy Characteristics'!$C:$C,0))),"",INDEX('Policy Characteristics'!E:E,MATCH($C665,'Policy Characteristics'!$C:$C,0)))</f>
        <v>indst efficiency standards</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0.25</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reduction in energy use</v>
      </c>
      <c r="P665" s="427"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5" s="427" t="str">
        <f>IF(ISBLANK(INDEX('Policy Characteristics'!K:K,MATCH($C665,'Policy Characteristics'!$C:$C,0))),"",INDEX('Policy Characteristics'!K:K,MATCH($C665,'Policy Characteristics'!$C:$C,0)))</f>
        <v>industry-ag-main.html#eff-stds</v>
      </c>
      <c r="R665" s="427" t="str">
        <f>IF(ISBLANK(INDEX('Policy Characteristics'!L:L,MATCH($C665,'Policy Characteristics'!$C:$C,0))),"",INDEX('Policy Characteristics'!L:L,MATCH($C665,'Policy Characteristics'!$C:$C,0)))</f>
        <v>industry-energy-efficiency-standards.html</v>
      </c>
    </row>
    <row r="666" spans="1:18" s="5" customFormat="1"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Industry Energy Efficiency Standards</v>
      </c>
      <c r="C666" s="431" t="str">
        <f t="shared" si="36"/>
        <v>Percentage Improvement in Eqpt Efficiency Standards above BAU</v>
      </c>
      <c r="D666" s="9" t="s">
        <v>3268</v>
      </c>
      <c r="E666" s="53" t="s">
        <v>2838</v>
      </c>
      <c r="F666" s="211" t="s">
        <v>3271</v>
      </c>
      <c r="G666" s="53" t="s">
        <v>2842</v>
      </c>
      <c r="H666" s="54">
        <v>1195</v>
      </c>
      <c r="I666" s="53" t="s">
        <v>46</v>
      </c>
      <c r="J666" s="429" t="str">
        <f>IF(ISBLANK(INDEX('Policy Characteristics'!D:D,MATCH($C666,'Policy Characteristics'!$C:$C,0))),"",INDEX('Policy Characteristics'!D:D,MATCH($C666,'Policy Characteristics'!$C:$C,0)))</f>
        <v>Industry Energy Efficiency Standards</v>
      </c>
      <c r="K666" s="427" t="str">
        <f>IF(ISBLANK(INDEX('Policy Characteristics'!E:E,MATCH($C666,'Policy Characteristics'!$C:$C,0))),"",INDEX('Policy Characteristics'!E:E,MATCH($C666,'Policy Characteristics'!$C:$C,0)))</f>
        <v>indst efficiency standards</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0.25</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reduction in energy use</v>
      </c>
      <c r="P666" s="427"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6" s="427" t="str">
        <f>IF(ISBLANK(INDEX('Policy Characteristics'!K:K,MATCH($C666,'Policy Characteristics'!$C:$C,0))),"",INDEX('Policy Characteristics'!K:K,MATCH($C666,'Policy Characteristics'!$C:$C,0)))</f>
        <v>industry-ag-main.html#eff-stds</v>
      </c>
      <c r="R666" s="427" t="str">
        <f>IF(ISBLANK(INDEX('Policy Characteristics'!L:L,MATCH($C666,'Policy Characteristics'!$C:$C,0))),"",INDEX('Policy Characteristics'!L:L,MATCH($C666,'Policy Characteristics'!$C:$C,0)))</f>
        <v>industry-energy-efficiency-standards.html</v>
      </c>
    </row>
    <row r="667" spans="1:18" s="5" customFormat="1"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Industry Energy Efficiency Standards</v>
      </c>
      <c r="C667" s="431" t="str">
        <f t="shared" si="36"/>
        <v>Percentage Improvement in Eqpt Efficiency Standards above BAU</v>
      </c>
      <c r="D667" s="9" t="s">
        <v>3268</v>
      </c>
      <c r="E667" s="53" t="s">
        <v>2839</v>
      </c>
      <c r="F667" s="211" t="s">
        <v>3271</v>
      </c>
      <c r="G667" s="53" t="s">
        <v>2843</v>
      </c>
      <c r="H667" s="54">
        <v>1196</v>
      </c>
      <c r="I667" s="53" t="s">
        <v>46</v>
      </c>
      <c r="J667" s="429" t="str">
        <f>IF(ISBLANK(INDEX('Policy Characteristics'!D:D,MATCH($C667,'Policy Characteristics'!$C:$C,0))),"",INDEX('Policy Characteristics'!D:D,MATCH($C667,'Policy Characteristics'!$C:$C,0)))</f>
        <v>Industry Energy Efficiency Standards</v>
      </c>
      <c r="K667" s="427" t="str">
        <f>IF(ISBLANK(INDEX('Policy Characteristics'!E:E,MATCH($C667,'Policy Characteristics'!$C:$C,0))),"",INDEX('Policy Characteristics'!E:E,MATCH($C667,'Policy Characteristics'!$C:$C,0)))</f>
        <v>indst efficiency standards</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0.25</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reduction in energy use</v>
      </c>
      <c r="P667" s="427"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7" s="427" t="str">
        <f>IF(ISBLANK(INDEX('Policy Characteristics'!K:K,MATCH($C667,'Policy Characteristics'!$C:$C,0))),"",INDEX('Policy Characteristics'!K:K,MATCH($C667,'Policy Characteristics'!$C:$C,0)))</f>
        <v>industry-ag-main.html#eff-stds</v>
      </c>
      <c r="R667" s="427" t="str">
        <f>IF(ISBLANK(INDEX('Policy Characteristics'!L:L,MATCH($C667,'Policy Characteristics'!$C:$C,0))),"",INDEX('Policy Characteristics'!L:L,MATCH($C667,'Policy Characteristics'!$C:$C,0)))</f>
        <v>industry-energy-efficiency-standards.html</v>
      </c>
    </row>
    <row r="668" spans="1:18" s="5" customFormat="1"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Industry Energy Efficiency Standards</v>
      </c>
      <c r="C668" s="431" t="str">
        <f t="shared" si="36"/>
        <v>Percentage Improvement in Eqpt Efficiency Standards above BAU</v>
      </c>
      <c r="D668" s="9" t="s">
        <v>3268</v>
      </c>
      <c r="E668" s="53" t="s">
        <v>2836</v>
      </c>
      <c r="F668" s="211" t="s">
        <v>3271</v>
      </c>
      <c r="G668" s="53" t="s">
        <v>2841</v>
      </c>
      <c r="H668" s="54">
        <v>1197</v>
      </c>
      <c r="I668" s="53" t="s">
        <v>46</v>
      </c>
      <c r="J668" s="429" t="str">
        <f>IF(ISBLANK(INDEX('Policy Characteristics'!D:D,MATCH($C668,'Policy Characteristics'!$C:$C,0))),"",INDEX('Policy Characteristics'!D:D,MATCH($C668,'Policy Characteristics'!$C:$C,0)))</f>
        <v>Industry Energy Efficiency Standards</v>
      </c>
      <c r="K668" s="427" t="str">
        <f>IF(ISBLANK(INDEX('Policy Characteristics'!E:E,MATCH($C668,'Policy Characteristics'!$C:$C,0))),"",INDEX('Policy Characteristics'!E:E,MATCH($C668,'Policy Characteristics'!$C:$C,0)))</f>
        <v>indst efficiency standards</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0.25</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reduction in energy use</v>
      </c>
      <c r="P668" s="427"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8" s="427" t="str">
        <f>IF(ISBLANK(INDEX('Policy Characteristics'!K:K,MATCH($C668,'Policy Characteristics'!$C:$C,0))),"",INDEX('Policy Characteristics'!K:K,MATCH($C668,'Policy Characteristics'!$C:$C,0)))</f>
        <v>industry-ag-main.html#eff-stds</v>
      </c>
      <c r="R668" s="427" t="str">
        <f>IF(ISBLANK(INDEX('Policy Characteristics'!L:L,MATCH($C668,'Policy Characteristics'!$C:$C,0))),"",INDEX('Policy Characteristics'!L:L,MATCH($C668,'Policy Characteristics'!$C:$C,0)))</f>
        <v>industry-energy-efficiency-standards.html</v>
      </c>
    </row>
    <row r="669" spans="1:18" s="5" customFormat="1"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Industry Energy Efficiency Standards</v>
      </c>
      <c r="C669" s="431" t="str">
        <f t="shared" si="36"/>
        <v>Percentage Improvement in Eqpt Efficiency Standards above BAU</v>
      </c>
      <c r="D669" s="9" t="s">
        <v>3269</v>
      </c>
      <c r="E669" s="53" t="s">
        <v>2480</v>
      </c>
      <c r="F669" s="211" t="s">
        <v>3236</v>
      </c>
      <c r="G669" s="53" t="s">
        <v>2486</v>
      </c>
      <c r="H669" s="54">
        <v>1198</v>
      </c>
      <c r="I669" s="53" t="s">
        <v>45</v>
      </c>
      <c r="J669" s="429" t="str">
        <f>IF(ISBLANK(INDEX('Policy Characteristics'!D:D,MATCH($C669,'Policy Characteristics'!$C:$C,0))),"",INDEX('Policy Characteristics'!D:D,MATCH($C669,'Policy Characteristics'!$C:$C,0)))</f>
        <v>Industry Energy Efficiency Standards</v>
      </c>
      <c r="K669" s="427" t="str">
        <f>IF(ISBLANK(INDEX('Policy Characteristics'!E:E,MATCH($C669,'Policy Characteristics'!$C:$C,0))),"",INDEX('Policy Characteristics'!E:E,MATCH($C669,'Policy Characteristics'!$C:$C,0)))</f>
        <v>indst efficiency standards</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0.25</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reduction in energy use</v>
      </c>
      <c r="P669" s="427"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9" s="427" t="str">
        <f>IF(ISBLANK(INDEX('Policy Characteristics'!K:K,MATCH($C669,'Policy Characteristics'!$C:$C,0))),"",INDEX('Policy Characteristics'!K:K,MATCH($C669,'Policy Characteristics'!$C:$C,0)))</f>
        <v>industry-ag-main.html#eff-stds</v>
      </c>
      <c r="R669" s="427" t="str">
        <f>IF(ISBLANK(INDEX('Policy Characteristics'!L:L,MATCH($C669,'Policy Characteristics'!$C:$C,0))),"",INDEX('Policy Characteristics'!L:L,MATCH($C669,'Policy Characteristics'!$C:$C,0)))</f>
        <v>industry-energy-efficiency-standards.html</v>
      </c>
    </row>
    <row r="670" spans="1:18" s="5" customFormat="1"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Industry Energy Efficiency Standards</v>
      </c>
      <c r="C670" s="431" t="str">
        <f t="shared" si="36"/>
        <v>Percentage Improvement in Eqpt Efficiency Standards above BAU</v>
      </c>
      <c r="D670" s="9" t="s">
        <v>3269</v>
      </c>
      <c r="E670" s="53" t="s">
        <v>2481</v>
      </c>
      <c r="F670" s="211" t="s">
        <v>3236</v>
      </c>
      <c r="G670" s="53" t="s">
        <v>2489</v>
      </c>
      <c r="H670" s="54">
        <v>1199</v>
      </c>
      <c r="I670" s="53" t="s">
        <v>46</v>
      </c>
      <c r="J670" s="429" t="str">
        <f>IF(ISBLANK(INDEX('Policy Characteristics'!D:D,MATCH($C670,'Policy Characteristics'!$C:$C,0))),"",INDEX('Policy Characteristics'!D:D,MATCH($C670,'Policy Characteristics'!$C:$C,0)))</f>
        <v>Industry Energy Efficiency Standards</v>
      </c>
      <c r="K670" s="427" t="str">
        <f>IF(ISBLANK(INDEX('Policy Characteristics'!E:E,MATCH($C670,'Policy Characteristics'!$C:$C,0))),"",INDEX('Policy Characteristics'!E:E,MATCH($C670,'Policy Characteristics'!$C:$C,0)))</f>
        <v>indst efficiency standards</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0.25</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reduction in energy use</v>
      </c>
      <c r="P670" s="427"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0" s="427" t="str">
        <f>IF(ISBLANK(INDEX('Policy Characteristics'!K:K,MATCH($C670,'Policy Characteristics'!$C:$C,0))),"",INDEX('Policy Characteristics'!K:K,MATCH($C670,'Policy Characteristics'!$C:$C,0)))</f>
        <v>industry-ag-main.html#eff-stds</v>
      </c>
      <c r="R670" s="427" t="str">
        <f>IF(ISBLANK(INDEX('Policy Characteristics'!L:L,MATCH($C670,'Policy Characteristics'!$C:$C,0))),"",INDEX('Policy Characteristics'!L:L,MATCH($C670,'Policy Characteristics'!$C:$C,0)))</f>
        <v>industry-energy-efficiency-standards.html</v>
      </c>
    </row>
    <row r="671" spans="1:18" s="5" customFormat="1"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Industry Energy Efficiency Standards</v>
      </c>
      <c r="C671" s="431" t="str">
        <f t="shared" si="36"/>
        <v>Percentage Improvement in Eqpt Efficiency Standards above BAU</v>
      </c>
      <c r="D671" s="9" t="s">
        <v>3269</v>
      </c>
      <c r="E671" s="53" t="s">
        <v>2482</v>
      </c>
      <c r="F671" s="211" t="s">
        <v>3236</v>
      </c>
      <c r="G671" s="53" t="s">
        <v>2490</v>
      </c>
      <c r="H671" s="54">
        <v>1200</v>
      </c>
      <c r="I671" s="53" t="s">
        <v>45</v>
      </c>
      <c r="J671" s="429" t="str">
        <f>IF(ISBLANK(INDEX('Policy Characteristics'!D:D,MATCH($C671,'Policy Characteristics'!$C:$C,0))),"",INDEX('Policy Characteristics'!D:D,MATCH($C671,'Policy Characteristics'!$C:$C,0)))</f>
        <v>Industry Energy Efficiency Standards</v>
      </c>
      <c r="K671" s="427" t="str">
        <f>IF(ISBLANK(INDEX('Policy Characteristics'!E:E,MATCH($C671,'Policy Characteristics'!$C:$C,0))),"",INDEX('Policy Characteristics'!E:E,MATCH($C671,'Policy Characteristics'!$C:$C,0)))</f>
        <v>indst efficiency standards</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0.25</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reduction in energy use</v>
      </c>
      <c r="P671" s="427"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1" s="427" t="str">
        <f>IF(ISBLANK(INDEX('Policy Characteristics'!K:K,MATCH($C671,'Policy Characteristics'!$C:$C,0))),"",INDEX('Policy Characteristics'!K:K,MATCH($C671,'Policy Characteristics'!$C:$C,0)))</f>
        <v>industry-ag-main.html#eff-stds</v>
      </c>
      <c r="R671" s="427" t="str">
        <f>IF(ISBLANK(INDEX('Policy Characteristics'!L:L,MATCH($C671,'Policy Characteristics'!$C:$C,0))),"",INDEX('Policy Characteristics'!L:L,MATCH($C671,'Policy Characteristics'!$C:$C,0)))</f>
        <v>industry-energy-efficiency-standards.html</v>
      </c>
    </row>
    <row r="672" spans="1:18" s="5" customFormat="1"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Industry Energy Efficiency Standards</v>
      </c>
      <c r="C672" s="431" t="str">
        <f t="shared" si="36"/>
        <v>Percentage Improvement in Eqpt Efficiency Standards above BAU</v>
      </c>
      <c r="D672" s="9" t="s">
        <v>3269</v>
      </c>
      <c r="E672" s="53" t="s">
        <v>2483</v>
      </c>
      <c r="F672" s="211" t="s">
        <v>3236</v>
      </c>
      <c r="G672" s="53" t="s">
        <v>2487</v>
      </c>
      <c r="H672" s="54">
        <v>1201</v>
      </c>
      <c r="I672" s="53" t="s">
        <v>46</v>
      </c>
      <c r="J672" s="429" t="str">
        <f>IF(ISBLANK(INDEX('Policy Characteristics'!D:D,MATCH($C672,'Policy Characteristics'!$C:$C,0))),"",INDEX('Policy Characteristics'!D:D,MATCH($C672,'Policy Characteristics'!$C:$C,0)))</f>
        <v>Industry Energy Efficiency Standards</v>
      </c>
      <c r="K672" s="427" t="str">
        <f>IF(ISBLANK(INDEX('Policy Characteristics'!E:E,MATCH($C672,'Policy Characteristics'!$C:$C,0))),"",INDEX('Policy Characteristics'!E:E,MATCH($C672,'Policy Characteristics'!$C:$C,0)))</f>
        <v>indst efficiency standards</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0.25</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reduction in energy use</v>
      </c>
      <c r="P672" s="427"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2" s="427" t="str">
        <f>IF(ISBLANK(INDEX('Policy Characteristics'!K:K,MATCH($C672,'Policy Characteristics'!$C:$C,0))),"",INDEX('Policy Characteristics'!K:K,MATCH($C672,'Policy Characteristics'!$C:$C,0)))</f>
        <v>industry-ag-main.html#eff-stds</v>
      </c>
      <c r="R672" s="427" t="str">
        <f>IF(ISBLANK(INDEX('Policy Characteristics'!L:L,MATCH($C672,'Policy Characteristics'!$C:$C,0))),"",INDEX('Policy Characteristics'!L:L,MATCH($C672,'Policy Characteristics'!$C:$C,0)))</f>
        <v>industry-energy-efficiency-standards.html</v>
      </c>
    </row>
    <row r="673" spans="1:18" s="5" customFormat="1"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Industry Energy Efficiency Standards</v>
      </c>
      <c r="C673" s="431" t="str">
        <f t="shared" si="36"/>
        <v>Percentage Improvement in Eqpt Efficiency Standards above BAU</v>
      </c>
      <c r="D673" s="9" t="s">
        <v>3269</v>
      </c>
      <c r="E673" s="53" t="s">
        <v>2484</v>
      </c>
      <c r="F673" s="211" t="s">
        <v>3236</v>
      </c>
      <c r="G673" s="53" t="s">
        <v>2488</v>
      </c>
      <c r="H673" s="54">
        <v>1202</v>
      </c>
      <c r="I673" s="53" t="s">
        <v>45</v>
      </c>
      <c r="J673" s="429" t="str">
        <f>IF(ISBLANK(INDEX('Policy Characteristics'!D:D,MATCH($C673,'Policy Characteristics'!$C:$C,0))),"",INDEX('Policy Characteristics'!D:D,MATCH($C673,'Policy Characteristics'!$C:$C,0)))</f>
        <v>Industry Energy Efficiency Standards</v>
      </c>
      <c r="K673" s="427" t="str">
        <f>IF(ISBLANK(INDEX('Policy Characteristics'!E:E,MATCH($C673,'Policy Characteristics'!$C:$C,0))),"",INDEX('Policy Characteristics'!E:E,MATCH($C673,'Policy Characteristics'!$C:$C,0)))</f>
        <v>indst efficiency standards</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0.25</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reduction in energy use</v>
      </c>
      <c r="P673" s="427"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3" s="427" t="str">
        <f>IF(ISBLANK(INDEX('Policy Characteristics'!K:K,MATCH($C673,'Policy Characteristics'!$C:$C,0))),"",INDEX('Policy Characteristics'!K:K,MATCH($C673,'Policy Characteristics'!$C:$C,0)))</f>
        <v>industry-ag-main.html#eff-stds</v>
      </c>
      <c r="R673" s="427" t="str">
        <f>IF(ISBLANK(INDEX('Policy Characteristics'!L:L,MATCH($C673,'Policy Characteristics'!$C:$C,0))),"",INDEX('Policy Characteristics'!L:L,MATCH($C673,'Policy Characteristics'!$C:$C,0)))</f>
        <v>industry-energy-efficiency-standards.html</v>
      </c>
    </row>
    <row r="674" spans="1:18" s="5" customFormat="1"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Industry Energy Efficiency Standards</v>
      </c>
      <c r="C674" s="431" t="str">
        <f t="shared" si="36"/>
        <v>Percentage Improvement in Eqpt Efficiency Standards above BAU</v>
      </c>
      <c r="D674" s="9" t="s">
        <v>3269</v>
      </c>
      <c r="E674" s="53" t="s">
        <v>2485</v>
      </c>
      <c r="F674" s="211" t="s">
        <v>3236</v>
      </c>
      <c r="G674" s="53" t="s">
        <v>2491</v>
      </c>
      <c r="H674" s="54">
        <v>1203</v>
      </c>
      <c r="I674" s="53" t="s">
        <v>46</v>
      </c>
      <c r="J674" s="429" t="str">
        <f>IF(ISBLANK(INDEX('Policy Characteristics'!D:D,MATCH($C674,'Policy Characteristics'!$C:$C,0))),"",INDEX('Policy Characteristics'!D:D,MATCH($C674,'Policy Characteristics'!$C:$C,0)))</f>
        <v>Industry Energy Efficiency Standards</v>
      </c>
      <c r="K674" s="427" t="str">
        <f>IF(ISBLANK(INDEX('Policy Characteristics'!E:E,MATCH($C674,'Policy Characteristics'!$C:$C,0))),"",INDEX('Policy Characteristics'!E:E,MATCH($C674,'Policy Characteristics'!$C:$C,0)))</f>
        <v>indst efficiency standards</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0.25</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reduction in energy use</v>
      </c>
      <c r="P674" s="427"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4" s="427" t="str">
        <f>IF(ISBLANK(INDEX('Policy Characteristics'!K:K,MATCH($C674,'Policy Characteristics'!$C:$C,0))),"",INDEX('Policy Characteristics'!K:K,MATCH($C674,'Policy Characteristics'!$C:$C,0)))</f>
        <v>industry-ag-main.html#eff-stds</v>
      </c>
      <c r="R674" s="427" t="str">
        <f>IF(ISBLANK(INDEX('Policy Characteristics'!L:L,MATCH($C674,'Policy Characteristics'!$C:$C,0))),"",INDEX('Policy Characteristics'!L:L,MATCH($C674,'Policy Characteristics'!$C:$C,0)))</f>
        <v>industry-energy-efficiency-standards.html</v>
      </c>
    </row>
    <row r="675" spans="1:18" s="5" customFormat="1"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Industry Energy Efficiency Standards</v>
      </c>
      <c r="C675" s="431" t="str">
        <f t="shared" si="36"/>
        <v>Percentage Improvement in Eqpt Efficiency Standards above BAU</v>
      </c>
      <c r="D675" s="9" t="s">
        <v>3269</v>
      </c>
      <c r="E675" s="53" t="s">
        <v>2837</v>
      </c>
      <c r="F675" s="211" t="s">
        <v>3236</v>
      </c>
      <c r="G675" s="53" t="s">
        <v>2840</v>
      </c>
      <c r="H675" s="54">
        <v>1204</v>
      </c>
      <c r="I675" s="53" t="s">
        <v>46</v>
      </c>
      <c r="J675" s="429" t="str">
        <f>IF(ISBLANK(INDEX('Policy Characteristics'!D:D,MATCH($C675,'Policy Characteristics'!$C:$C,0))),"",INDEX('Policy Characteristics'!D:D,MATCH($C675,'Policy Characteristics'!$C:$C,0)))</f>
        <v>Industry Energy Efficiency Standards</v>
      </c>
      <c r="K675" s="427" t="str">
        <f>IF(ISBLANK(INDEX('Policy Characteristics'!E:E,MATCH($C675,'Policy Characteristics'!$C:$C,0))),"",INDEX('Policy Characteristics'!E:E,MATCH($C675,'Policy Characteristics'!$C:$C,0)))</f>
        <v>indst efficiency standards</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0.25</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reduction in energy use</v>
      </c>
      <c r="P675" s="427"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5" s="427" t="str">
        <f>IF(ISBLANK(INDEX('Policy Characteristics'!K:K,MATCH($C675,'Policy Characteristics'!$C:$C,0))),"",INDEX('Policy Characteristics'!K:K,MATCH($C675,'Policy Characteristics'!$C:$C,0)))</f>
        <v>industry-ag-main.html#eff-stds</v>
      </c>
      <c r="R675" s="427" t="str">
        <f>IF(ISBLANK(INDEX('Policy Characteristics'!L:L,MATCH($C675,'Policy Characteristics'!$C:$C,0))),"",INDEX('Policy Characteristics'!L:L,MATCH($C675,'Policy Characteristics'!$C:$C,0)))</f>
        <v>industry-energy-efficiency-standards.html</v>
      </c>
    </row>
    <row r="676" spans="1:18" s="5" customFormat="1"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Industry Energy Efficiency Standards</v>
      </c>
      <c r="C676" s="431" t="str">
        <f t="shared" si="36"/>
        <v>Percentage Improvement in Eqpt Efficiency Standards above BAU</v>
      </c>
      <c r="D676" s="9" t="s">
        <v>3269</v>
      </c>
      <c r="E676" s="53" t="s">
        <v>2838</v>
      </c>
      <c r="F676" s="211" t="s">
        <v>3236</v>
      </c>
      <c r="G676" s="53" t="s">
        <v>2842</v>
      </c>
      <c r="H676" s="54">
        <v>1205</v>
      </c>
      <c r="I676" s="53" t="s">
        <v>45</v>
      </c>
      <c r="J676" s="429" t="str">
        <f>IF(ISBLANK(INDEX('Policy Characteristics'!D:D,MATCH($C676,'Policy Characteristics'!$C:$C,0))),"",INDEX('Policy Characteristics'!D:D,MATCH($C676,'Policy Characteristics'!$C:$C,0)))</f>
        <v>Industry Energy Efficiency Standards</v>
      </c>
      <c r="K676" s="427" t="str">
        <f>IF(ISBLANK(INDEX('Policy Characteristics'!E:E,MATCH($C676,'Policy Characteristics'!$C:$C,0))),"",INDEX('Policy Characteristics'!E:E,MATCH($C676,'Policy Characteristics'!$C:$C,0)))</f>
        <v>indst efficiency standards</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0.25</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reduction in energy use</v>
      </c>
      <c r="P676" s="427"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6" s="427" t="str">
        <f>IF(ISBLANK(INDEX('Policy Characteristics'!K:K,MATCH($C676,'Policy Characteristics'!$C:$C,0))),"",INDEX('Policy Characteristics'!K:K,MATCH($C676,'Policy Characteristics'!$C:$C,0)))</f>
        <v>industry-ag-main.html#eff-stds</v>
      </c>
      <c r="R676" s="427" t="str">
        <f>IF(ISBLANK(INDEX('Policy Characteristics'!L:L,MATCH($C676,'Policy Characteristics'!$C:$C,0))),"",INDEX('Policy Characteristics'!L:L,MATCH($C676,'Policy Characteristics'!$C:$C,0)))</f>
        <v>industry-energy-efficiency-standards.html</v>
      </c>
    </row>
    <row r="677" spans="1:18" s="5" customFormat="1"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Industry Energy Efficiency Standards</v>
      </c>
      <c r="C677" s="431" t="str">
        <f t="shared" si="36"/>
        <v>Percentage Improvement in Eqpt Efficiency Standards above BAU</v>
      </c>
      <c r="D677" s="9" t="s">
        <v>3269</v>
      </c>
      <c r="E677" s="53" t="s">
        <v>2839</v>
      </c>
      <c r="F677" s="211" t="s">
        <v>3236</v>
      </c>
      <c r="G677" s="53" t="s">
        <v>2843</v>
      </c>
      <c r="H677" s="54">
        <v>1206</v>
      </c>
      <c r="I677" s="53" t="s">
        <v>45</v>
      </c>
      <c r="J677" s="429" t="str">
        <f>IF(ISBLANK(INDEX('Policy Characteristics'!D:D,MATCH($C677,'Policy Characteristics'!$C:$C,0))),"",INDEX('Policy Characteristics'!D:D,MATCH($C677,'Policy Characteristics'!$C:$C,0)))</f>
        <v>Industry Energy Efficiency Standards</v>
      </c>
      <c r="K677" s="427" t="str">
        <f>IF(ISBLANK(INDEX('Policy Characteristics'!E:E,MATCH($C677,'Policy Characteristics'!$C:$C,0))),"",INDEX('Policy Characteristics'!E:E,MATCH($C677,'Policy Characteristics'!$C:$C,0)))</f>
        <v>indst efficiency standards</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0.25</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reduction in energy use</v>
      </c>
      <c r="P677" s="427"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7" s="427" t="str">
        <f>IF(ISBLANK(INDEX('Policy Characteristics'!K:K,MATCH($C677,'Policy Characteristics'!$C:$C,0))),"",INDEX('Policy Characteristics'!K:K,MATCH($C677,'Policy Characteristics'!$C:$C,0)))</f>
        <v>industry-ag-main.html#eff-stds</v>
      </c>
      <c r="R677" s="427" t="str">
        <f>IF(ISBLANK(INDEX('Policy Characteristics'!L:L,MATCH($C677,'Policy Characteristics'!$C:$C,0))),"",INDEX('Policy Characteristics'!L:L,MATCH($C677,'Policy Characteristics'!$C:$C,0)))</f>
        <v>industry-energy-efficiency-standards.html</v>
      </c>
    </row>
    <row r="678" spans="1:18" s="5" customFormat="1"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Industry Energy Efficiency Standards</v>
      </c>
      <c r="C678" s="431" t="str">
        <f t="shared" si="36"/>
        <v>Percentage Improvement in Eqpt Efficiency Standards above BAU</v>
      </c>
      <c r="D678" s="9" t="s">
        <v>3269</v>
      </c>
      <c r="E678" s="53" t="s">
        <v>2836</v>
      </c>
      <c r="F678" s="211" t="s">
        <v>3236</v>
      </c>
      <c r="G678" s="53" t="s">
        <v>2841</v>
      </c>
      <c r="H678" s="54">
        <v>1207</v>
      </c>
      <c r="I678" s="53" t="s">
        <v>46</v>
      </c>
      <c r="J678" s="429" t="str">
        <f>IF(ISBLANK(INDEX('Policy Characteristics'!D:D,MATCH($C678,'Policy Characteristics'!$C:$C,0))),"",INDEX('Policy Characteristics'!D:D,MATCH($C678,'Policy Characteristics'!$C:$C,0)))</f>
        <v>Industry Energy Efficiency Standards</v>
      </c>
      <c r="K678" s="427" t="str">
        <f>IF(ISBLANK(INDEX('Policy Characteristics'!E:E,MATCH($C678,'Policy Characteristics'!$C:$C,0))),"",INDEX('Policy Characteristics'!E:E,MATCH($C678,'Policy Characteristics'!$C:$C,0)))</f>
        <v>indst efficiency standards</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0.25</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reduction in energy use</v>
      </c>
      <c r="P678" s="427"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8" s="427" t="str">
        <f>IF(ISBLANK(INDEX('Policy Characteristics'!K:K,MATCH($C678,'Policy Characteristics'!$C:$C,0))),"",INDEX('Policy Characteristics'!K:K,MATCH($C678,'Policy Characteristics'!$C:$C,0)))</f>
        <v>industry-ag-main.html#eff-stds</v>
      </c>
      <c r="R678" s="427" t="str">
        <f>IF(ISBLANK(INDEX('Policy Characteristics'!L:L,MATCH($C678,'Policy Characteristics'!$C:$C,0))),"",INDEX('Policy Characteristics'!L:L,MATCH($C678,'Policy Characteristics'!$C:$C,0)))</f>
        <v>industry-energy-efficiency-standards.html</v>
      </c>
    </row>
    <row r="679" spans="1:18" s="5" customFormat="1"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Improved System Design</v>
      </c>
      <c r="C679" s="432" t="s">
        <v>301</v>
      </c>
      <c r="D679" s="53"/>
      <c r="E679" s="53"/>
      <c r="F679" s="53"/>
      <c r="G679" s="53"/>
      <c r="H679" s="54">
        <v>54</v>
      </c>
      <c r="I679" s="53" t="s">
        <v>45</v>
      </c>
      <c r="J679" s="429" t="str">
        <f>IF(ISBLANK(INDEX('Policy Characteristics'!D:D,MATCH($C679,'Policy Characteristics'!$C:$C,0))),"",INDEX('Policy Characteristics'!D:D,MATCH($C679,'Policy Characteristics'!$C:$C,0)))</f>
        <v>Improved System Design</v>
      </c>
      <c r="K679" s="427" t="str">
        <f>IF(ISBLANK(INDEX('Policy Characteristics'!E:E,MATCH($C679,'Policy Characteristics'!$C:$C,0))),"",INDEX('Policy Characteristics'!E:E,MATCH($C679,'Policy Characteristics'!$C:$C,0)))</f>
        <v>indst system integration</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potential achieved</v>
      </c>
      <c r="P679" s="427"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27" t="str">
        <f>IF(ISBLANK(INDEX('Policy Characteristics'!K:K,MATCH($C679,'Policy Characteristics'!$C:$C,0))),"",INDEX('Policy Characteristics'!K:K,MATCH($C679,'Policy Characteristics'!$C:$C,0)))</f>
        <v>industry-ag-main.html#system-integ</v>
      </c>
      <c r="R679" s="427" t="str">
        <f>IF(ISBLANK(INDEX('Policy Characteristics'!L:L,MATCH($C679,'Policy Characteristics'!$C:$C,0))),"",INDEX('Policy Characteristics'!L:L,MATCH($C679,'Policy Characteristics'!$C:$C,0)))</f>
        <v>improved-system-design.html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2" t="s">
        <v>2479</v>
      </c>
      <c r="D680" s="53" t="s">
        <v>3245</v>
      </c>
      <c r="E680" s="53" t="s">
        <v>2480</v>
      </c>
      <c r="F680" s="211" t="s">
        <v>3270</v>
      </c>
      <c r="G680" s="53" t="s">
        <v>3272</v>
      </c>
      <c r="H680" s="54">
        <v>1208</v>
      </c>
      <c r="I680" s="53" t="s">
        <v>45</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ref="C681:C712" si="37">C$680</f>
        <v>Fraction of Industrial Fuel Use Shifted to Other Fuels</v>
      </c>
      <c r="D681" s="53" t="s">
        <v>3245</v>
      </c>
      <c r="E681" s="53" t="s">
        <v>2481</v>
      </c>
      <c r="F681" s="211" t="s">
        <v>3270</v>
      </c>
      <c r="G681" s="53" t="s">
        <v>3273</v>
      </c>
      <c r="H681" s="54">
        <v>1209</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7"/>
        <v>Fraction of Industrial Fuel Use Shifted to Other Fuels</v>
      </c>
      <c r="D682" s="53" t="s">
        <v>3245</v>
      </c>
      <c r="E682" s="53" t="s">
        <v>2482</v>
      </c>
      <c r="F682" s="211" t="s">
        <v>3270</v>
      </c>
      <c r="G682" s="53" t="s">
        <v>3274</v>
      </c>
      <c r="H682" s="54">
        <v>1210</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7"/>
        <v>Fraction of Industrial Fuel Use Shifted to Other Fuels</v>
      </c>
      <c r="D683" s="53" t="s">
        <v>3245</v>
      </c>
      <c r="E683" s="53" t="s">
        <v>2483</v>
      </c>
      <c r="F683" s="211" t="s">
        <v>3270</v>
      </c>
      <c r="G683" s="53" t="s">
        <v>3275</v>
      </c>
      <c r="H683" s="54">
        <v>1211</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7"/>
        <v>Fraction of Industrial Fuel Use Shifted to Other Fuels</v>
      </c>
      <c r="D684" s="53" t="s">
        <v>3245</v>
      </c>
      <c r="E684" s="53" t="s">
        <v>2484</v>
      </c>
      <c r="F684" s="211" t="s">
        <v>3270</v>
      </c>
      <c r="G684" s="53" t="s">
        <v>3276</v>
      </c>
      <c r="H684" s="54">
        <v>1212</v>
      </c>
      <c r="I684" s="53" t="s">
        <v>46</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7"/>
        <v>Fraction of Industrial Fuel Use Shifted to Other Fuels</v>
      </c>
      <c r="D685" s="53" t="s">
        <v>3245</v>
      </c>
      <c r="E685" s="53" t="s">
        <v>2485</v>
      </c>
      <c r="F685" s="211" t="s">
        <v>3270</v>
      </c>
      <c r="G685" s="53" t="s">
        <v>3277</v>
      </c>
      <c r="H685" s="54">
        <v>1213</v>
      </c>
      <c r="I685" s="53" t="s">
        <v>46</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7"/>
        <v>Fraction of Industrial Fuel Use Shifted to Other Fuels</v>
      </c>
      <c r="D686" s="53" t="s">
        <v>3245</v>
      </c>
      <c r="E686" s="53" t="s">
        <v>2837</v>
      </c>
      <c r="F686" s="211" t="s">
        <v>3270</v>
      </c>
      <c r="G686" s="53" t="s">
        <v>3278</v>
      </c>
      <c r="H686" s="54">
        <v>1214</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7"/>
        <v>Fraction of Industrial Fuel Use Shifted to Other Fuels</v>
      </c>
      <c r="D687" s="53" t="s">
        <v>3245</v>
      </c>
      <c r="E687" s="53" t="s">
        <v>2838</v>
      </c>
      <c r="F687" s="211" t="s">
        <v>3270</v>
      </c>
      <c r="G687" s="53" t="s">
        <v>3279</v>
      </c>
      <c r="H687" s="54">
        <v>1215</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si="37"/>
        <v>Fraction of Industrial Fuel Use Shifted to Other Fuels</v>
      </c>
      <c r="D688" s="53" t="s">
        <v>3245</v>
      </c>
      <c r="E688" s="53" t="s">
        <v>2839</v>
      </c>
      <c r="F688" s="211" t="s">
        <v>3270</v>
      </c>
      <c r="G688" s="53" t="s">
        <v>3280</v>
      </c>
      <c r="H688" s="54">
        <v>1216</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53" t="s">
        <v>3245</v>
      </c>
      <c r="E689" s="53" t="s">
        <v>2836</v>
      </c>
      <c r="F689" s="211" t="s">
        <v>3270</v>
      </c>
      <c r="G689" s="53" t="s">
        <v>3281</v>
      </c>
      <c r="H689" s="54">
        <v>1217</v>
      </c>
      <c r="I689" s="53" t="s">
        <v>45</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si="37"/>
        <v>Fraction of Industrial Fuel Use Shifted to Other Fuels</v>
      </c>
      <c r="D690" s="9" t="s">
        <v>3246</v>
      </c>
      <c r="E690" s="53" t="s">
        <v>2480</v>
      </c>
      <c r="F690" s="211" t="s">
        <v>2896</v>
      </c>
      <c r="G690" s="53" t="s">
        <v>3272</v>
      </c>
      <c r="H690" s="54">
        <v>1218</v>
      </c>
      <c r="I690" s="53" t="s">
        <v>45</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7"/>
        <v>Fraction of Industrial Fuel Use Shifted to Other Fuels</v>
      </c>
      <c r="D691" s="9" t="s">
        <v>3246</v>
      </c>
      <c r="E691" s="53" t="s">
        <v>2481</v>
      </c>
      <c r="F691" s="211" t="s">
        <v>2896</v>
      </c>
      <c r="G691" s="53" t="s">
        <v>3273</v>
      </c>
      <c r="H691" s="54">
        <v>1219</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7"/>
        <v>Fraction of Industrial Fuel Use Shifted to Other Fuels</v>
      </c>
      <c r="D692" s="9" t="s">
        <v>3246</v>
      </c>
      <c r="E692" s="53" t="s">
        <v>2482</v>
      </c>
      <c r="F692" s="211" t="s">
        <v>2896</v>
      </c>
      <c r="G692" s="53" t="s">
        <v>3274</v>
      </c>
      <c r="H692" s="54">
        <v>1220</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7"/>
        <v>Fraction of Industrial Fuel Use Shifted to Other Fuels</v>
      </c>
      <c r="D693" s="9" t="s">
        <v>3246</v>
      </c>
      <c r="E693" s="53" t="s">
        <v>2483</v>
      </c>
      <c r="F693" s="211" t="s">
        <v>2896</v>
      </c>
      <c r="G693" s="53" t="s">
        <v>3275</v>
      </c>
      <c r="H693" s="54">
        <v>1221</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7"/>
        <v>Fraction of Industrial Fuel Use Shifted to Other Fuels</v>
      </c>
      <c r="D694" s="9" t="s">
        <v>3246</v>
      </c>
      <c r="E694" s="53" t="s">
        <v>2484</v>
      </c>
      <c r="F694" s="211" t="s">
        <v>2896</v>
      </c>
      <c r="G694" s="53" t="s">
        <v>3276</v>
      </c>
      <c r="H694" s="54">
        <v>1222</v>
      </c>
      <c r="I694" s="53" t="s">
        <v>46</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7"/>
        <v>Fraction of Industrial Fuel Use Shifted to Other Fuels</v>
      </c>
      <c r="D695" s="9" t="s">
        <v>3246</v>
      </c>
      <c r="E695" s="53" t="s">
        <v>2485</v>
      </c>
      <c r="F695" s="211" t="s">
        <v>2896</v>
      </c>
      <c r="G695" s="53" t="s">
        <v>3277</v>
      </c>
      <c r="H695" s="54">
        <v>1223</v>
      </c>
      <c r="I695" s="53" t="s">
        <v>46</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7"/>
        <v>Fraction of Industrial Fuel Use Shifted to Other Fuels</v>
      </c>
      <c r="D696" s="9" t="s">
        <v>3246</v>
      </c>
      <c r="E696" s="53" t="s">
        <v>2837</v>
      </c>
      <c r="F696" s="211" t="s">
        <v>2896</v>
      </c>
      <c r="G696" s="53" t="s">
        <v>3278</v>
      </c>
      <c r="H696" s="54">
        <v>1224</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7"/>
        <v>Fraction of Industrial Fuel Use Shifted to Other Fuels</v>
      </c>
      <c r="D697" s="9" t="s">
        <v>3246</v>
      </c>
      <c r="E697" s="53" t="s">
        <v>2838</v>
      </c>
      <c r="F697" s="211" t="s">
        <v>2896</v>
      </c>
      <c r="G697" s="53" t="s">
        <v>3279</v>
      </c>
      <c r="H697" s="54">
        <v>1225</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7"/>
        <v>Fraction of Industrial Fuel Use Shifted to Other Fuels</v>
      </c>
      <c r="D698" s="9" t="s">
        <v>3246</v>
      </c>
      <c r="E698" s="53" t="s">
        <v>2839</v>
      </c>
      <c r="F698" s="211" t="s">
        <v>2896</v>
      </c>
      <c r="G698" s="53" t="s">
        <v>3280</v>
      </c>
      <c r="H698" s="54">
        <v>1226</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7"/>
        <v>Fraction of Industrial Fuel Use Shifted to Other Fuels</v>
      </c>
      <c r="D699" s="9" t="s">
        <v>3246</v>
      </c>
      <c r="E699" s="53" t="s">
        <v>2836</v>
      </c>
      <c r="F699" s="211" t="s">
        <v>2896</v>
      </c>
      <c r="G699" s="53" t="s">
        <v>3281</v>
      </c>
      <c r="H699" s="54">
        <v>1227</v>
      </c>
      <c r="I699" s="53" t="s">
        <v>45</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7"/>
        <v>Fraction of Industrial Fuel Use Shifted to Other Fuels</v>
      </c>
      <c r="D700" s="9" t="s">
        <v>3247</v>
      </c>
      <c r="E700" s="53" t="s">
        <v>2480</v>
      </c>
      <c r="F700" s="211" t="s">
        <v>3217</v>
      </c>
      <c r="G700" s="53" t="s">
        <v>3272</v>
      </c>
      <c r="H700" s="54">
        <v>1228</v>
      </c>
      <c r="I700" s="53" t="s">
        <v>45</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7"/>
        <v>Fraction of Industrial Fuel Use Shifted to Other Fuels</v>
      </c>
      <c r="D701" s="9" t="s">
        <v>3247</v>
      </c>
      <c r="E701" s="53" t="s">
        <v>2481</v>
      </c>
      <c r="F701" s="211" t="s">
        <v>3217</v>
      </c>
      <c r="G701" s="53" t="s">
        <v>3273</v>
      </c>
      <c r="H701" s="54">
        <v>1229</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7"/>
        <v>Fraction of Industrial Fuel Use Shifted to Other Fuels</v>
      </c>
      <c r="D702" s="9" t="s">
        <v>3247</v>
      </c>
      <c r="E702" s="53" t="s">
        <v>2482</v>
      </c>
      <c r="F702" s="211" t="s">
        <v>3217</v>
      </c>
      <c r="G702" s="53" t="s">
        <v>3274</v>
      </c>
      <c r="H702" s="54">
        <v>1230</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7"/>
        <v>Fraction of Industrial Fuel Use Shifted to Other Fuels</v>
      </c>
      <c r="D703" s="9" t="s">
        <v>3247</v>
      </c>
      <c r="E703" s="53" t="s">
        <v>2483</v>
      </c>
      <c r="F703" s="211" t="s">
        <v>3217</v>
      </c>
      <c r="G703" s="53" t="s">
        <v>3275</v>
      </c>
      <c r="H703" s="54">
        <v>1231</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7"/>
        <v>Fraction of Industrial Fuel Use Shifted to Other Fuels</v>
      </c>
      <c r="D704" s="9" t="s">
        <v>3247</v>
      </c>
      <c r="E704" s="53" t="s">
        <v>2484</v>
      </c>
      <c r="F704" s="211" t="s">
        <v>3217</v>
      </c>
      <c r="G704" s="53" t="s">
        <v>3276</v>
      </c>
      <c r="H704" s="54">
        <v>1232</v>
      </c>
      <c r="I704" s="53" t="s">
        <v>46</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7"/>
        <v>Fraction of Industrial Fuel Use Shifted to Other Fuels</v>
      </c>
      <c r="D705" s="9" t="s">
        <v>3247</v>
      </c>
      <c r="E705" s="53" t="s">
        <v>2485</v>
      </c>
      <c r="F705" s="211" t="s">
        <v>3217</v>
      </c>
      <c r="G705" s="53" t="s">
        <v>3277</v>
      </c>
      <c r="H705" s="54">
        <v>1233</v>
      </c>
      <c r="I705" s="53" t="s">
        <v>46</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7"/>
        <v>Fraction of Industrial Fuel Use Shifted to Other Fuels</v>
      </c>
      <c r="D706" s="9" t="s">
        <v>3247</v>
      </c>
      <c r="E706" s="53" t="s">
        <v>2837</v>
      </c>
      <c r="F706" s="211" t="s">
        <v>3217</v>
      </c>
      <c r="G706" s="53" t="s">
        <v>3278</v>
      </c>
      <c r="H706" s="54">
        <v>1234</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7"/>
        <v>Fraction of Industrial Fuel Use Shifted to Other Fuels</v>
      </c>
      <c r="D707" s="9" t="s">
        <v>3247</v>
      </c>
      <c r="E707" s="53" t="s">
        <v>2838</v>
      </c>
      <c r="F707" s="211" t="s">
        <v>3217</v>
      </c>
      <c r="G707" s="53" t="s">
        <v>3279</v>
      </c>
      <c r="H707" s="54">
        <v>1235</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7"/>
        <v>Fraction of Industrial Fuel Use Shifted to Other Fuels</v>
      </c>
      <c r="D708" s="9" t="s">
        <v>3247</v>
      </c>
      <c r="E708" s="53" t="s">
        <v>2839</v>
      </c>
      <c r="F708" s="211" t="s">
        <v>3217</v>
      </c>
      <c r="G708" s="53" t="s">
        <v>3280</v>
      </c>
      <c r="H708" s="54">
        <v>1236</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7"/>
        <v>Fraction of Industrial Fuel Use Shifted to Other Fuels</v>
      </c>
      <c r="D709" s="9" t="s">
        <v>3247</v>
      </c>
      <c r="E709" s="53" t="s">
        <v>2836</v>
      </c>
      <c r="F709" s="211" t="s">
        <v>3217</v>
      </c>
      <c r="G709" s="53" t="s">
        <v>3281</v>
      </c>
      <c r="H709" s="54">
        <v>1237</v>
      </c>
      <c r="I709" s="53" t="s">
        <v>45</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7"/>
        <v>Fraction of Industrial Fuel Use Shifted to Other Fuels</v>
      </c>
      <c r="D710" s="9" t="s">
        <v>3248</v>
      </c>
      <c r="E710" s="53" t="s">
        <v>2480</v>
      </c>
      <c r="F710" s="211" t="s">
        <v>3218</v>
      </c>
      <c r="G710" s="53" t="s">
        <v>3272</v>
      </c>
      <c r="H710" s="54">
        <v>1238</v>
      </c>
      <c r="I710" s="53" t="s">
        <v>45</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7"/>
        <v>Fraction of Industrial Fuel Use Shifted to Other Fuels</v>
      </c>
      <c r="D711" s="9" t="s">
        <v>3248</v>
      </c>
      <c r="E711" s="53" t="s">
        <v>2481</v>
      </c>
      <c r="F711" s="211" t="s">
        <v>3218</v>
      </c>
      <c r="G711" s="53" t="s">
        <v>3273</v>
      </c>
      <c r="H711" s="54">
        <v>1239</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7"/>
        <v>Fraction of Industrial Fuel Use Shifted to Other Fuels</v>
      </c>
      <c r="D712" s="9" t="s">
        <v>3248</v>
      </c>
      <c r="E712" s="53" t="s">
        <v>2482</v>
      </c>
      <c r="F712" s="211" t="s">
        <v>3218</v>
      </c>
      <c r="G712" s="53" t="s">
        <v>3274</v>
      </c>
      <c r="H712" s="54">
        <v>1240</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ref="C713:C714" si="38">C$680</f>
        <v>Fraction of Industrial Fuel Use Shifted to Other Fuels</v>
      </c>
      <c r="D713" s="9" t="s">
        <v>3248</v>
      </c>
      <c r="E713" s="53" t="s">
        <v>2483</v>
      </c>
      <c r="F713" s="211" t="s">
        <v>3218</v>
      </c>
      <c r="G713" s="53" t="s">
        <v>3275</v>
      </c>
      <c r="H713" s="54">
        <v>1241</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3248</v>
      </c>
      <c r="E714" s="53" t="s">
        <v>2484</v>
      </c>
      <c r="F714" s="211" t="s">
        <v>3218</v>
      </c>
      <c r="G714" s="53" t="s">
        <v>3276</v>
      </c>
      <c r="H714" s="54">
        <v>1242</v>
      </c>
      <c r="I714" s="53" t="s">
        <v>46</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ref="C715:C760" si="39">C$680</f>
        <v>Fraction of Industrial Fuel Use Shifted to Other Fuels</v>
      </c>
      <c r="D715" s="9" t="s">
        <v>3248</v>
      </c>
      <c r="E715" s="53" t="s">
        <v>2485</v>
      </c>
      <c r="F715" s="211" t="s">
        <v>3218</v>
      </c>
      <c r="G715" s="53" t="s">
        <v>3277</v>
      </c>
      <c r="H715" s="54">
        <v>1243</v>
      </c>
      <c r="I715" s="53" t="s">
        <v>46</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9"/>
        <v>Fraction of Industrial Fuel Use Shifted to Other Fuels</v>
      </c>
      <c r="D716" s="9" t="s">
        <v>3248</v>
      </c>
      <c r="E716" s="53" t="s">
        <v>2837</v>
      </c>
      <c r="F716" s="211" t="s">
        <v>3218</v>
      </c>
      <c r="G716" s="53" t="s">
        <v>3278</v>
      </c>
      <c r="H716" s="54">
        <v>1244</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9"/>
        <v>Fraction of Industrial Fuel Use Shifted to Other Fuels</v>
      </c>
      <c r="D717" s="9" t="s">
        <v>3248</v>
      </c>
      <c r="E717" s="53" t="s">
        <v>2838</v>
      </c>
      <c r="F717" s="211" t="s">
        <v>3218</v>
      </c>
      <c r="G717" s="53" t="s">
        <v>3279</v>
      </c>
      <c r="H717" s="54">
        <v>1245</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9"/>
        <v>Fraction of Industrial Fuel Use Shifted to Other Fuels</v>
      </c>
      <c r="D718" s="9" t="s">
        <v>3248</v>
      </c>
      <c r="E718" s="53" t="s">
        <v>2839</v>
      </c>
      <c r="F718" s="211" t="s">
        <v>3218</v>
      </c>
      <c r="G718" s="53" t="s">
        <v>3280</v>
      </c>
      <c r="H718" s="54">
        <v>1246</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9"/>
        <v>Fraction of Industrial Fuel Use Shifted to Other Fuels</v>
      </c>
      <c r="D719" s="9" t="s">
        <v>3248</v>
      </c>
      <c r="E719" s="53" t="s">
        <v>2836</v>
      </c>
      <c r="F719" s="211" t="s">
        <v>3218</v>
      </c>
      <c r="G719" s="53" t="s">
        <v>3281</v>
      </c>
      <c r="H719" s="54">
        <v>1247</v>
      </c>
      <c r="I719" s="53" t="s">
        <v>45</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9"/>
        <v>Fraction of Industrial Fuel Use Shifted to Other Fuels</v>
      </c>
      <c r="D720" s="9" t="s">
        <v>3249</v>
      </c>
      <c r="E720" s="53" t="s">
        <v>2480</v>
      </c>
      <c r="F720" s="211" t="s">
        <v>3219</v>
      </c>
      <c r="G720" s="53" t="s">
        <v>3272</v>
      </c>
      <c r="H720" s="54">
        <v>1248</v>
      </c>
      <c r="I720" s="53" t="s">
        <v>45</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9"/>
        <v>Fraction of Industrial Fuel Use Shifted to Other Fuels</v>
      </c>
      <c r="D721" s="9" t="s">
        <v>3249</v>
      </c>
      <c r="E721" s="53" t="s">
        <v>2481</v>
      </c>
      <c r="F721" s="211" t="s">
        <v>3219</v>
      </c>
      <c r="G721" s="53" t="s">
        <v>3273</v>
      </c>
      <c r="H721" s="54">
        <v>1249</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9"/>
        <v>Fraction of Industrial Fuel Use Shifted to Other Fuels</v>
      </c>
      <c r="D722" s="9" t="s">
        <v>3249</v>
      </c>
      <c r="E722" s="53" t="s">
        <v>2482</v>
      </c>
      <c r="F722" s="211" t="s">
        <v>3219</v>
      </c>
      <c r="G722" s="53" t="s">
        <v>3274</v>
      </c>
      <c r="H722" s="54">
        <v>1250</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9"/>
        <v>Fraction of Industrial Fuel Use Shifted to Other Fuels</v>
      </c>
      <c r="D723" s="9" t="s">
        <v>3249</v>
      </c>
      <c r="E723" s="53" t="s">
        <v>2483</v>
      </c>
      <c r="F723" s="211" t="s">
        <v>3219</v>
      </c>
      <c r="G723" s="53" t="s">
        <v>3275</v>
      </c>
      <c r="H723" s="54">
        <v>1251</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9"/>
        <v>Fraction of Industrial Fuel Use Shifted to Other Fuels</v>
      </c>
      <c r="D724" s="9" t="s">
        <v>3249</v>
      </c>
      <c r="E724" s="53" t="s">
        <v>2484</v>
      </c>
      <c r="F724" s="211" t="s">
        <v>3219</v>
      </c>
      <c r="G724" s="53" t="s">
        <v>3276</v>
      </c>
      <c r="H724" s="54">
        <v>1252</v>
      </c>
      <c r="I724" s="53" t="s">
        <v>46</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9"/>
        <v>Fraction of Industrial Fuel Use Shifted to Other Fuels</v>
      </c>
      <c r="D725" s="9" t="s">
        <v>3249</v>
      </c>
      <c r="E725" s="53" t="s">
        <v>2485</v>
      </c>
      <c r="F725" s="211" t="s">
        <v>3219</v>
      </c>
      <c r="G725" s="53" t="s">
        <v>3277</v>
      </c>
      <c r="H725" s="54">
        <v>1253</v>
      </c>
      <c r="I725" s="53" t="s">
        <v>46</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9"/>
        <v>Fraction of Industrial Fuel Use Shifted to Other Fuels</v>
      </c>
      <c r="D726" s="9" t="s">
        <v>3249</v>
      </c>
      <c r="E726" s="53" t="s">
        <v>2837</v>
      </c>
      <c r="F726" s="211" t="s">
        <v>3219</v>
      </c>
      <c r="G726" s="53" t="s">
        <v>3278</v>
      </c>
      <c r="H726" s="54">
        <v>1254</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9"/>
        <v>Fraction of Industrial Fuel Use Shifted to Other Fuels</v>
      </c>
      <c r="D727" s="9" t="s">
        <v>3249</v>
      </c>
      <c r="E727" s="53" t="s">
        <v>2838</v>
      </c>
      <c r="F727" s="211" t="s">
        <v>3219</v>
      </c>
      <c r="G727" s="53" t="s">
        <v>3279</v>
      </c>
      <c r="H727" s="54">
        <v>1255</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9"/>
        <v>Fraction of Industrial Fuel Use Shifted to Other Fuels</v>
      </c>
      <c r="D728" s="9" t="s">
        <v>3249</v>
      </c>
      <c r="E728" s="53" t="s">
        <v>2839</v>
      </c>
      <c r="F728" s="211" t="s">
        <v>3219</v>
      </c>
      <c r="G728" s="53" t="s">
        <v>3280</v>
      </c>
      <c r="H728" s="54">
        <v>1256</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9"/>
        <v>Fraction of Industrial Fuel Use Shifted to Other Fuels</v>
      </c>
      <c r="D729" s="9" t="s">
        <v>3249</v>
      </c>
      <c r="E729" s="53" t="s">
        <v>2836</v>
      </c>
      <c r="F729" s="211" t="s">
        <v>3219</v>
      </c>
      <c r="G729" s="53" t="s">
        <v>3281</v>
      </c>
      <c r="H729" s="54">
        <v>1257</v>
      </c>
      <c r="I729" s="53" t="s">
        <v>45</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9"/>
        <v>Fraction of Industrial Fuel Use Shifted to Other Fuels</v>
      </c>
      <c r="D730" s="9" t="s">
        <v>3250</v>
      </c>
      <c r="E730" s="53" t="s">
        <v>2480</v>
      </c>
      <c r="F730" s="211" t="s">
        <v>3220</v>
      </c>
      <c r="G730" s="53" t="s">
        <v>3272</v>
      </c>
      <c r="H730" s="54">
        <v>1258</v>
      </c>
      <c r="I730" s="53" t="s">
        <v>45</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9"/>
        <v>Fraction of Industrial Fuel Use Shifted to Other Fuels</v>
      </c>
      <c r="D731" s="9" t="s">
        <v>3250</v>
      </c>
      <c r="E731" s="53" t="s">
        <v>2481</v>
      </c>
      <c r="F731" s="211" t="s">
        <v>3220</v>
      </c>
      <c r="G731" s="53" t="s">
        <v>3273</v>
      </c>
      <c r="H731" s="54">
        <v>1259</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9"/>
        <v>Fraction of Industrial Fuel Use Shifted to Other Fuels</v>
      </c>
      <c r="D732" s="9" t="s">
        <v>3250</v>
      </c>
      <c r="E732" s="53" t="s">
        <v>2482</v>
      </c>
      <c r="F732" s="211" t="s">
        <v>3220</v>
      </c>
      <c r="G732" s="53" t="s">
        <v>3274</v>
      </c>
      <c r="H732" s="54">
        <v>1260</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9"/>
        <v>Fraction of Industrial Fuel Use Shifted to Other Fuels</v>
      </c>
      <c r="D733" s="9" t="s">
        <v>3250</v>
      </c>
      <c r="E733" s="53" t="s">
        <v>2483</v>
      </c>
      <c r="F733" s="211" t="s">
        <v>3220</v>
      </c>
      <c r="G733" s="53" t="s">
        <v>3275</v>
      </c>
      <c r="H733" s="54">
        <v>1261</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9"/>
        <v>Fraction of Industrial Fuel Use Shifted to Other Fuels</v>
      </c>
      <c r="D734" s="9" t="s">
        <v>3250</v>
      </c>
      <c r="E734" s="53" t="s">
        <v>2484</v>
      </c>
      <c r="F734" s="211" t="s">
        <v>3220</v>
      </c>
      <c r="G734" s="53" t="s">
        <v>3276</v>
      </c>
      <c r="H734" s="54">
        <v>1262</v>
      </c>
      <c r="I734" s="53" t="s">
        <v>46</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9"/>
        <v>Fraction of Industrial Fuel Use Shifted to Other Fuels</v>
      </c>
      <c r="D735" s="9" t="s">
        <v>3250</v>
      </c>
      <c r="E735" s="53" t="s">
        <v>2485</v>
      </c>
      <c r="F735" s="211" t="s">
        <v>3220</v>
      </c>
      <c r="G735" s="53" t="s">
        <v>3277</v>
      </c>
      <c r="H735" s="54">
        <v>1263</v>
      </c>
      <c r="I735" s="53" t="s">
        <v>46</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si="39"/>
        <v>Fraction of Industrial Fuel Use Shifted to Other Fuels</v>
      </c>
      <c r="D736" s="9" t="s">
        <v>3250</v>
      </c>
      <c r="E736" s="53" t="s">
        <v>2837</v>
      </c>
      <c r="F736" s="211" t="s">
        <v>3220</v>
      </c>
      <c r="G736" s="53" t="s">
        <v>3278</v>
      </c>
      <c r="H736" s="54">
        <v>1264</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3250</v>
      </c>
      <c r="E737" s="53" t="s">
        <v>2838</v>
      </c>
      <c r="F737" s="211" t="s">
        <v>3220</v>
      </c>
      <c r="G737" s="53" t="s">
        <v>3279</v>
      </c>
      <c r="H737" s="54">
        <v>1265</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3250</v>
      </c>
      <c r="E738" s="53" t="s">
        <v>2839</v>
      </c>
      <c r="F738" s="211" t="s">
        <v>3220</v>
      </c>
      <c r="G738" s="53" t="s">
        <v>3280</v>
      </c>
      <c r="H738" s="54">
        <v>1266</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3250</v>
      </c>
      <c r="E739" s="53" t="s">
        <v>2836</v>
      </c>
      <c r="F739" s="211" t="s">
        <v>3220</v>
      </c>
      <c r="G739" s="53" t="s">
        <v>3281</v>
      </c>
      <c r="H739" s="54">
        <v>1267</v>
      </c>
      <c r="I739" s="53" t="s">
        <v>45</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3251</v>
      </c>
      <c r="E740" s="53" t="s">
        <v>2480</v>
      </c>
      <c r="F740" s="211" t="s">
        <v>3221</v>
      </c>
      <c r="G740" s="53" t="s">
        <v>3272</v>
      </c>
      <c r="H740" s="54">
        <v>1268</v>
      </c>
      <c r="I740" s="53" t="s">
        <v>45</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3251</v>
      </c>
      <c r="E741" s="53" t="s">
        <v>2481</v>
      </c>
      <c r="F741" s="211" t="s">
        <v>3221</v>
      </c>
      <c r="G741" s="53" t="s">
        <v>3273</v>
      </c>
      <c r="H741" s="54">
        <v>1269</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3251</v>
      </c>
      <c r="E742" s="53" t="s">
        <v>2482</v>
      </c>
      <c r="F742" s="211" t="s">
        <v>3221</v>
      </c>
      <c r="G742" s="53" t="s">
        <v>3274</v>
      </c>
      <c r="H742" s="54">
        <v>1270</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3251</v>
      </c>
      <c r="E743" s="53" t="s">
        <v>2483</v>
      </c>
      <c r="F743" s="211" t="s">
        <v>3221</v>
      </c>
      <c r="G743" s="53" t="s">
        <v>3275</v>
      </c>
      <c r="H743" s="54">
        <v>1271</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3251</v>
      </c>
      <c r="E744" s="53" t="s">
        <v>2484</v>
      </c>
      <c r="F744" s="211" t="s">
        <v>3221</v>
      </c>
      <c r="G744" s="53" t="s">
        <v>3276</v>
      </c>
      <c r="H744" s="54">
        <v>1272</v>
      </c>
      <c r="I744" s="53" t="s">
        <v>46</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3251</v>
      </c>
      <c r="E745" s="53" t="s">
        <v>2485</v>
      </c>
      <c r="F745" s="211" t="s">
        <v>3221</v>
      </c>
      <c r="G745" s="53" t="s">
        <v>3277</v>
      </c>
      <c r="H745" s="54">
        <v>1273</v>
      </c>
      <c r="I745" s="53" t="s">
        <v>46</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3251</v>
      </c>
      <c r="E746" s="53" t="s">
        <v>2837</v>
      </c>
      <c r="F746" s="211" t="s">
        <v>3221</v>
      </c>
      <c r="G746" s="53" t="s">
        <v>3278</v>
      </c>
      <c r="H746" s="54">
        <v>1274</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3251</v>
      </c>
      <c r="E747" s="53" t="s">
        <v>2838</v>
      </c>
      <c r="F747" s="211" t="s">
        <v>3221</v>
      </c>
      <c r="G747" s="53" t="s">
        <v>3279</v>
      </c>
      <c r="H747" s="54">
        <v>1275</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3251</v>
      </c>
      <c r="E748" s="53" t="s">
        <v>2839</v>
      </c>
      <c r="F748" s="211" t="s">
        <v>3221</v>
      </c>
      <c r="G748" s="53" t="s">
        <v>3280</v>
      </c>
      <c r="H748" s="54">
        <v>1276</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3251</v>
      </c>
      <c r="E749" s="53" t="s">
        <v>2836</v>
      </c>
      <c r="F749" s="211" t="s">
        <v>3221</v>
      </c>
      <c r="G749" s="53" t="s">
        <v>3281</v>
      </c>
      <c r="H749" s="54">
        <v>1277</v>
      </c>
      <c r="I749" s="53" t="s">
        <v>45</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3252</v>
      </c>
      <c r="E750" s="53" t="s">
        <v>2480</v>
      </c>
      <c r="F750" s="211" t="s">
        <v>3222</v>
      </c>
      <c r="G750" s="53" t="s">
        <v>3272</v>
      </c>
      <c r="H750" s="54">
        <v>1278</v>
      </c>
      <c r="I750" s="53" t="s">
        <v>45</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3252</v>
      </c>
      <c r="E751" s="53" t="s">
        <v>2481</v>
      </c>
      <c r="F751" s="211" t="s">
        <v>3222</v>
      </c>
      <c r="G751" s="53" t="s">
        <v>3273</v>
      </c>
      <c r="H751" s="54">
        <v>1279</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3252</v>
      </c>
      <c r="E752" s="53" t="s">
        <v>2482</v>
      </c>
      <c r="F752" s="211" t="s">
        <v>3222</v>
      </c>
      <c r="G752" s="53" t="s">
        <v>3274</v>
      </c>
      <c r="H752" s="54">
        <v>1280</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3252</v>
      </c>
      <c r="E753" s="53" t="s">
        <v>2483</v>
      </c>
      <c r="F753" s="211" t="s">
        <v>3222</v>
      </c>
      <c r="G753" s="53" t="s">
        <v>3275</v>
      </c>
      <c r="H753" s="54">
        <v>1281</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3252</v>
      </c>
      <c r="E754" s="53" t="s">
        <v>2484</v>
      </c>
      <c r="F754" s="211" t="s">
        <v>3222</v>
      </c>
      <c r="G754" s="53" t="s">
        <v>3276</v>
      </c>
      <c r="H754" s="54">
        <v>1282</v>
      </c>
      <c r="I754" s="53" t="s">
        <v>46</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3252</v>
      </c>
      <c r="E755" s="53" t="s">
        <v>2485</v>
      </c>
      <c r="F755" s="211" t="s">
        <v>3222</v>
      </c>
      <c r="G755" s="53" t="s">
        <v>3277</v>
      </c>
      <c r="H755" s="54">
        <v>1283</v>
      </c>
      <c r="I755" s="53" t="s">
        <v>46</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3252</v>
      </c>
      <c r="E756" s="53" t="s">
        <v>2837</v>
      </c>
      <c r="F756" s="211" t="s">
        <v>3222</v>
      </c>
      <c r="G756" s="53" t="s">
        <v>3278</v>
      </c>
      <c r="H756" s="54">
        <v>1284</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3252</v>
      </c>
      <c r="E757" s="53" t="s">
        <v>2838</v>
      </c>
      <c r="F757" s="211" t="s">
        <v>3222</v>
      </c>
      <c r="G757" s="53" t="s">
        <v>3279</v>
      </c>
      <c r="H757" s="54">
        <v>1285</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3252</v>
      </c>
      <c r="E758" s="53" t="s">
        <v>2839</v>
      </c>
      <c r="F758" s="211" t="s">
        <v>3222</v>
      </c>
      <c r="G758" s="53" t="s">
        <v>3280</v>
      </c>
      <c r="H758" s="54">
        <v>1286</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3252</v>
      </c>
      <c r="E759" s="53" t="s">
        <v>2836</v>
      </c>
      <c r="F759" s="211" t="s">
        <v>3222</v>
      </c>
      <c r="G759" s="53" t="s">
        <v>3281</v>
      </c>
      <c r="H759" s="54">
        <v>1287</v>
      </c>
      <c r="I759" s="53" t="s">
        <v>45</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3253</v>
      </c>
      <c r="E760" s="53" t="s">
        <v>2480</v>
      </c>
      <c r="F760" s="211" t="s">
        <v>3223</v>
      </c>
      <c r="G760" s="53" t="s">
        <v>3272</v>
      </c>
      <c r="H760" s="54">
        <v>1288</v>
      </c>
      <c r="I760" s="53" t="s">
        <v>45</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ref="C761:C824" si="40">C$680</f>
        <v>Fraction of Industrial Fuel Use Shifted to Other Fuels</v>
      </c>
      <c r="D761" s="9" t="s">
        <v>3253</v>
      </c>
      <c r="E761" s="53" t="s">
        <v>2481</v>
      </c>
      <c r="F761" s="211" t="s">
        <v>3223</v>
      </c>
      <c r="G761" s="53" t="s">
        <v>3273</v>
      </c>
      <c r="H761" s="54">
        <v>1289</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40"/>
        <v>Fraction of Industrial Fuel Use Shifted to Other Fuels</v>
      </c>
      <c r="D762" s="9" t="s">
        <v>3253</v>
      </c>
      <c r="E762" s="53" t="s">
        <v>2482</v>
      </c>
      <c r="F762" s="211" t="s">
        <v>3223</v>
      </c>
      <c r="G762" s="53" t="s">
        <v>3274</v>
      </c>
      <c r="H762" s="54">
        <v>1290</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40"/>
        <v>Fraction of Industrial Fuel Use Shifted to Other Fuels</v>
      </c>
      <c r="D763" s="9" t="s">
        <v>3253</v>
      </c>
      <c r="E763" s="53" t="s">
        <v>2483</v>
      </c>
      <c r="F763" s="211" t="s">
        <v>3223</v>
      </c>
      <c r="G763" s="53" t="s">
        <v>3275</v>
      </c>
      <c r="H763" s="54">
        <v>1291</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40"/>
        <v>Fraction of Industrial Fuel Use Shifted to Other Fuels</v>
      </c>
      <c r="D764" s="9" t="s">
        <v>3253</v>
      </c>
      <c r="E764" s="53" t="s">
        <v>2484</v>
      </c>
      <c r="F764" s="211" t="s">
        <v>3223</v>
      </c>
      <c r="G764" s="53" t="s">
        <v>3276</v>
      </c>
      <c r="H764" s="54">
        <v>1292</v>
      </c>
      <c r="I764" s="53" t="s">
        <v>46</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40"/>
        <v>Fraction of Industrial Fuel Use Shifted to Other Fuels</v>
      </c>
      <c r="D765" s="9" t="s">
        <v>3253</v>
      </c>
      <c r="E765" s="53" t="s">
        <v>2485</v>
      </c>
      <c r="F765" s="211" t="s">
        <v>3223</v>
      </c>
      <c r="G765" s="53" t="s">
        <v>3277</v>
      </c>
      <c r="H765" s="54">
        <v>1293</v>
      </c>
      <c r="I765" s="53" t="s">
        <v>46</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40"/>
        <v>Fraction of Industrial Fuel Use Shifted to Other Fuels</v>
      </c>
      <c r="D766" s="9" t="s">
        <v>3253</v>
      </c>
      <c r="E766" s="53" t="s">
        <v>2837</v>
      </c>
      <c r="F766" s="211" t="s">
        <v>3223</v>
      </c>
      <c r="G766" s="53" t="s">
        <v>3278</v>
      </c>
      <c r="H766" s="54">
        <v>1294</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40"/>
        <v>Fraction of Industrial Fuel Use Shifted to Other Fuels</v>
      </c>
      <c r="D767" s="9" t="s">
        <v>3253</v>
      </c>
      <c r="E767" s="53" t="s">
        <v>2838</v>
      </c>
      <c r="F767" s="211" t="s">
        <v>3223</v>
      </c>
      <c r="G767" s="53" t="s">
        <v>3279</v>
      </c>
      <c r="H767" s="54">
        <v>1295</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40"/>
        <v>Fraction of Industrial Fuel Use Shifted to Other Fuels</v>
      </c>
      <c r="D768" s="9" t="s">
        <v>3253</v>
      </c>
      <c r="E768" s="53" t="s">
        <v>2839</v>
      </c>
      <c r="F768" s="211" t="s">
        <v>3223</v>
      </c>
      <c r="G768" s="53" t="s">
        <v>3280</v>
      </c>
      <c r="H768" s="54">
        <v>1296</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40"/>
        <v>Fraction of Industrial Fuel Use Shifted to Other Fuels</v>
      </c>
      <c r="D769" s="9" t="s">
        <v>3253</v>
      </c>
      <c r="E769" s="53" t="s">
        <v>2836</v>
      </c>
      <c r="F769" s="211" t="s">
        <v>3223</v>
      </c>
      <c r="G769" s="53" t="s">
        <v>3281</v>
      </c>
      <c r="H769" s="54">
        <v>1297</v>
      </c>
      <c r="I769" s="53" t="s">
        <v>45</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40"/>
        <v>Fraction of Industrial Fuel Use Shifted to Other Fuels</v>
      </c>
      <c r="D770" s="9" t="s">
        <v>3254</v>
      </c>
      <c r="E770" s="53" t="s">
        <v>2480</v>
      </c>
      <c r="F770" s="211" t="s">
        <v>2694</v>
      </c>
      <c r="G770" s="53" t="s">
        <v>3272</v>
      </c>
      <c r="H770" s="54">
        <v>1298</v>
      </c>
      <c r="I770" s="53" t="s">
        <v>45</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40"/>
        <v>Fraction of Industrial Fuel Use Shifted to Other Fuels</v>
      </c>
      <c r="D771" s="9" t="s">
        <v>3254</v>
      </c>
      <c r="E771" s="53" t="s">
        <v>2481</v>
      </c>
      <c r="F771" s="211" t="s">
        <v>2694</v>
      </c>
      <c r="G771" s="53" t="s">
        <v>3273</v>
      </c>
      <c r="H771" s="54">
        <v>1299</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40"/>
        <v>Fraction of Industrial Fuel Use Shifted to Other Fuels</v>
      </c>
      <c r="D772" s="9" t="s">
        <v>3254</v>
      </c>
      <c r="E772" s="53" t="s">
        <v>2482</v>
      </c>
      <c r="F772" s="211" t="s">
        <v>2694</v>
      </c>
      <c r="G772" s="53" t="s">
        <v>3274</v>
      </c>
      <c r="H772" s="54">
        <v>1300</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40"/>
        <v>Fraction of Industrial Fuel Use Shifted to Other Fuels</v>
      </c>
      <c r="D773" s="9" t="s">
        <v>3254</v>
      </c>
      <c r="E773" s="53" t="s">
        <v>2483</v>
      </c>
      <c r="F773" s="211" t="s">
        <v>2694</v>
      </c>
      <c r="G773" s="53" t="s">
        <v>3275</v>
      </c>
      <c r="H773" s="54">
        <v>1301</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40"/>
        <v>Fraction of Industrial Fuel Use Shifted to Other Fuels</v>
      </c>
      <c r="D774" s="9" t="s">
        <v>3254</v>
      </c>
      <c r="E774" s="53" t="s">
        <v>2484</v>
      </c>
      <c r="F774" s="211" t="s">
        <v>2694</v>
      </c>
      <c r="G774" s="53" t="s">
        <v>3276</v>
      </c>
      <c r="H774" s="54">
        <v>1302</v>
      </c>
      <c r="I774" s="53" t="s">
        <v>46</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40"/>
        <v>Fraction of Industrial Fuel Use Shifted to Other Fuels</v>
      </c>
      <c r="D775" s="9" t="s">
        <v>3254</v>
      </c>
      <c r="E775" s="53" t="s">
        <v>2485</v>
      </c>
      <c r="F775" s="211" t="s">
        <v>2694</v>
      </c>
      <c r="G775" s="53" t="s">
        <v>3277</v>
      </c>
      <c r="H775" s="54">
        <v>1303</v>
      </c>
      <c r="I775" s="53" t="s">
        <v>46</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40"/>
        <v>Fraction of Industrial Fuel Use Shifted to Other Fuels</v>
      </c>
      <c r="D776" s="9" t="s">
        <v>3254</v>
      </c>
      <c r="E776" s="53" t="s">
        <v>2837</v>
      </c>
      <c r="F776" s="211" t="s">
        <v>2694</v>
      </c>
      <c r="G776" s="53" t="s">
        <v>3278</v>
      </c>
      <c r="H776" s="54">
        <v>1304</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40"/>
        <v>Fraction of Industrial Fuel Use Shifted to Other Fuels</v>
      </c>
      <c r="D777" s="9" t="s">
        <v>3254</v>
      </c>
      <c r="E777" s="53" t="s">
        <v>2838</v>
      </c>
      <c r="F777" s="211" t="s">
        <v>2694</v>
      </c>
      <c r="G777" s="53" t="s">
        <v>3279</v>
      </c>
      <c r="H777" s="54">
        <v>1305</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40"/>
        <v>Fraction of Industrial Fuel Use Shifted to Other Fuels</v>
      </c>
      <c r="D778" s="9" t="s">
        <v>3254</v>
      </c>
      <c r="E778" s="53" t="s">
        <v>2839</v>
      </c>
      <c r="F778" s="211" t="s">
        <v>2694</v>
      </c>
      <c r="G778" s="53" t="s">
        <v>3280</v>
      </c>
      <c r="H778" s="54">
        <v>1306</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40"/>
        <v>Fraction of Industrial Fuel Use Shifted to Other Fuels</v>
      </c>
      <c r="D779" s="9" t="s">
        <v>3254</v>
      </c>
      <c r="E779" s="53" t="s">
        <v>2836</v>
      </c>
      <c r="F779" s="211" t="s">
        <v>2694</v>
      </c>
      <c r="G779" s="53" t="s">
        <v>3281</v>
      </c>
      <c r="H779" s="54">
        <v>1307</v>
      </c>
      <c r="I779" s="53" t="s">
        <v>45</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40"/>
        <v>Fraction of Industrial Fuel Use Shifted to Other Fuels</v>
      </c>
      <c r="D780" s="9" t="s">
        <v>3255</v>
      </c>
      <c r="E780" s="53" t="s">
        <v>2480</v>
      </c>
      <c r="F780" s="211" t="s">
        <v>3224</v>
      </c>
      <c r="G780" s="53" t="s">
        <v>3272</v>
      </c>
      <c r="H780" s="54">
        <v>1308</v>
      </c>
      <c r="I780" s="53" t="s">
        <v>45</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40"/>
        <v>Fraction of Industrial Fuel Use Shifted to Other Fuels</v>
      </c>
      <c r="D781" s="9" t="s">
        <v>3255</v>
      </c>
      <c r="E781" s="53" t="s">
        <v>2481</v>
      </c>
      <c r="F781" s="211" t="s">
        <v>3224</v>
      </c>
      <c r="G781" s="53" t="s">
        <v>3273</v>
      </c>
      <c r="H781" s="54">
        <v>1309</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40"/>
        <v>Fraction of Industrial Fuel Use Shifted to Other Fuels</v>
      </c>
      <c r="D782" s="9" t="s">
        <v>3255</v>
      </c>
      <c r="E782" s="53" t="s">
        <v>2482</v>
      </c>
      <c r="F782" s="211" t="s">
        <v>3224</v>
      </c>
      <c r="G782" s="53" t="s">
        <v>3274</v>
      </c>
      <c r="H782" s="54">
        <v>1310</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40"/>
        <v>Fraction of Industrial Fuel Use Shifted to Other Fuels</v>
      </c>
      <c r="D783" s="9" t="s">
        <v>3255</v>
      </c>
      <c r="E783" s="53" t="s">
        <v>2483</v>
      </c>
      <c r="F783" s="211" t="s">
        <v>3224</v>
      </c>
      <c r="G783" s="53" t="s">
        <v>3275</v>
      </c>
      <c r="H783" s="54">
        <v>1311</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40"/>
        <v>Fraction of Industrial Fuel Use Shifted to Other Fuels</v>
      </c>
      <c r="D784" s="9" t="s">
        <v>3255</v>
      </c>
      <c r="E784" s="53" t="s">
        <v>2484</v>
      </c>
      <c r="F784" s="211" t="s">
        <v>3224</v>
      </c>
      <c r="G784" s="53" t="s">
        <v>3276</v>
      </c>
      <c r="H784" s="54">
        <v>1312</v>
      </c>
      <c r="I784" s="53" t="s">
        <v>46</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40"/>
        <v>Fraction of Industrial Fuel Use Shifted to Other Fuels</v>
      </c>
      <c r="D785" s="9" t="s">
        <v>3255</v>
      </c>
      <c r="E785" s="53" t="s">
        <v>2485</v>
      </c>
      <c r="F785" s="211" t="s">
        <v>3224</v>
      </c>
      <c r="G785" s="53" t="s">
        <v>3277</v>
      </c>
      <c r="H785" s="54">
        <v>1313</v>
      </c>
      <c r="I785" s="53" t="s">
        <v>46</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40"/>
        <v>Fraction of Industrial Fuel Use Shifted to Other Fuels</v>
      </c>
      <c r="D786" s="9" t="s">
        <v>3255</v>
      </c>
      <c r="E786" s="53" t="s">
        <v>2837</v>
      </c>
      <c r="F786" s="211" t="s">
        <v>3224</v>
      </c>
      <c r="G786" s="53" t="s">
        <v>3278</v>
      </c>
      <c r="H786" s="54">
        <v>1314</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40"/>
        <v>Fraction of Industrial Fuel Use Shifted to Other Fuels</v>
      </c>
      <c r="D787" s="9" t="s">
        <v>3255</v>
      </c>
      <c r="E787" s="53" t="s">
        <v>2838</v>
      </c>
      <c r="F787" s="211" t="s">
        <v>3224</v>
      </c>
      <c r="G787" s="53" t="s">
        <v>3279</v>
      </c>
      <c r="H787" s="54">
        <v>1315</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40"/>
        <v>Fraction of Industrial Fuel Use Shifted to Other Fuels</v>
      </c>
      <c r="D788" s="9" t="s">
        <v>3255</v>
      </c>
      <c r="E788" s="53" t="s">
        <v>2839</v>
      </c>
      <c r="F788" s="211" t="s">
        <v>3224</v>
      </c>
      <c r="G788" s="53" t="s">
        <v>3280</v>
      </c>
      <c r="H788" s="54">
        <v>1316</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40"/>
        <v>Fraction of Industrial Fuel Use Shifted to Other Fuels</v>
      </c>
      <c r="D789" s="9" t="s">
        <v>3255</v>
      </c>
      <c r="E789" s="53" t="s">
        <v>2836</v>
      </c>
      <c r="F789" s="211" t="s">
        <v>3224</v>
      </c>
      <c r="G789" s="53" t="s">
        <v>3281</v>
      </c>
      <c r="H789" s="54">
        <v>1317</v>
      </c>
      <c r="I789" s="53" t="s">
        <v>45</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40"/>
        <v>Fraction of Industrial Fuel Use Shifted to Other Fuels</v>
      </c>
      <c r="D790" s="9" t="s">
        <v>3256</v>
      </c>
      <c r="E790" s="53" t="s">
        <v>2480</v>
      </c>
      <c r="F790" s="211" t="s">
        <v>3225</v>
      </c>
      <c r="G790" s="53" t="s">
        <v>3272</v>
      </c>
      <c r="H790" s="54">
        <v>1318</v>
      </c>
      <c r="I790" s="53" t="s">
        <v>45</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40"/>
        <v>Fraction of Industrial Fuel Use Shifted to Other Fuels</v>
      </c>
      <c r="D791" s="9" t="s">
        <v>3256</v>
      </c>
      <c r="E791" s="53" t="s">
        <v>2481</v>
      </c>
      <c r="F791" s="211" t="s">
        <v>3225</v>
      </c>
      <c r="G791" s="53" t="s">
        <v>3273</v>
      </c>
      <c r="H791" s="54">
        <v>1319</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40"/>
        <v>Fraction of Industrial Fuel Use Shifted to Other Fuels</v>
      </c>
      <c r="D792" s="9" t="s">
        <v>3256</v>
      </c>
      <c r="E792" s="53" t="s">
        <v>2482</v>
      </c>
      <c r="F792" s="211" t="s">
        <v>3225</v>
      </c>
      <c r="G792" s="53" t="s">
        <v>3274</v>
      </c>
      <c r="H792" s="54">
        <v>1320</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40"/>
        <v>Fraction of Industrial Fuel Use Shifted to Other Fuels</v>
      </c>
      <c r="D793" s="9" t="s">
        <v>3256</v>
      </c>
      <c r="E793" s="53" t="s">
        <v>2483</v>
      </c>
      <c r="F793" s="211" t="s">
        <v>3225</v>
      </c>
      <c r="G793" s="53" t="s">
        <v>3275</v>
      </c>
      <c r="H793" s="54">
        <v>1321</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40"/>
        <v>Fraction of Industrial Fuel Use Shifted to Other Fuels</v>
      </c>
      <c r="D794" s="9" t="s">
        <v>3256</v>
      </c>
      <c r="E794" s="53" t="s">
        <v>2484</v>
      </c>
      <c r="F794" s="211" t="s">
        <v>3225</v>
      </c>
      <c r="G794" s="53" t="s">
        <v>3276</v>
      </c>
      <c r="H794" s="54">
        <v>1322</v>
      </c>
      <c r="I794" s="53" t="s">
        <v>46</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40"/>
        <v>Fraction of Industrial Fuel Use Shifted to Other Fuels</v>
      </c>
      <c r="D795" s="9" t="s">
        <v>3256</v>
      </c>
      <c r="E795" s="53" t="s">
        <v>2485</v>
      </c>
      <c r="F795" s="211" t="s">
        <v>3225</v>
      </c>
      <c r="G795" s="53" t="s">
        <v>3277</v>
      </c>
      <c r="H795" s="54">
        <v>1323</v>
      </c>
      <c r="I795" s="53" t="s">
        <v>46</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40"/>
        <v>Fraction of Industrial Fuel Use Shifted to Other Fuels</v>
      </c>
      <c r="D796" s="9" t="s">
        <v>3256</v>
      </c>
      <c r="E796" s="53" t="s">
        <v>2837</v>
      </c>
      <c r="F796" s="211" t="s">
        <v>3225</v>
      </c>
      <c r="G796" s="53" t="s">
        <v>3278</v>
      </c>
      <c r="H796" s="54">
        <v>1324</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40"/>
        <v>Fraction of Industrial Fuel Use Shifted to Other Fuels</v>
      </c>
      <c r="D797" s="9" t="s">
        <v>3256</v>
      </c>
      <c r="E797" s="53" t="s">
        <v>2838</v>
      </c>
      <c r="F797" s="211" t="s">
        <v>3225</v>
      </c>
      <c r="G797" s="53" t="s">
        <v>3279</v>
      </c>
      <c r="H797" s="54">
        <v>1325</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40"/>
        <v>Fraction of Industrial Fuel Use Shifted to Other Fuels</v>
      </c>
      <c r="D798" s="9" t="s">
        <v>3256</v>
      </c>
      <c r="E798" s="53" t="s">
        <v>2839</v>
      </c>
      <c r="F798" s="211" t="s">
        <v>3225</v>
      </c>
      <c r="G798" s="53" t="s">
        <v>3280</v>
      </c>
      <c r="H798" s="54">
        <v>1326</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40"/>
        <v>Fraction of Industrial Fuel Use Shifted to Other Fuels</v>
      </c>
      <c r="D799" s="9" t="s">
        <v>3256</v>
      </c>
      <c r="E799" s="53" t="s">
        <v>2836</v>
      </c>
      <c r="F799" s="211" t="s">
        <v>3225</v>
      </c>
      <c r="G799" s="53" t="s">
        <v>3281</v>
      </c>
      <c r="H799" s="54">
        <v>1327</v>
      </c>
      <c r="I799" s="53" t="s">
        <v>45</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si="40"/>
        <v>Fraction of Industrial Fuel Use Shifted to Other Fuels</v>
      </c>
      <c r="D800" s="9" t="s">
        <v>3257</v>
      </c>
      <c r="E800" s="53" t="s">
        <v>2480</v>
      </c>
      <c r="F800" s="211" t="s">
        <v>3226</v>
      </c>
      <c r="G800" s="53" t="s">
        <v>3272</v>
      </c>
      <c r="H800" s="54">
        <v>1328</v>
      </c>
      <c r="I800" s="53" t="s">
        <v>45</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3257</v>
      </c>
      <c r="E801" s="53" t="s">
        <v>2481</v>
      </c>
      <c r="F801" s="211" t="s">
        <v>3226</v>
      </c>
      <c r="G801" s="53" t="s">
        <v>3273</v>
      </c>
      <c r="H801" s="54">
        <v>1329</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3257</v>
      </c>
      <c r="E802" s="53" t="s">
        <v>2482</v>
      </c>
      <c r="F802" s="211" t="s">
        <v>3226</v>
      </c>
      <c r="G802" s="53" t="s">
        <v>3274</v>
      </c>
      <c r="H802" s="54">
        <v>1330</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3257</v>
      </c>
      <c r="E803" s="53" t="s">
        <v>2483</v>
      </c>
      <c r="F803" s="211" t="s">
        <v>3226</v>
      </c>
      <c r="G803" s="53" t="s">
        <v>3275</v>
      </c>
      <c r="H803" s="54">
        <v>1331</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3257</v>
      </c>
      <c r="E804" s="53" t="s">
        <v>2484</v>
      </c>
      <c r="F804" s="211" t="s">
        <v>3226</v>
      </c>
      <c r="G804" s="53" t="s">
        <v>3276</v>
      </c>
      <c r="H804" s="54">
        <v>1332</v>
      </c>
      <c r="I804" s="53" t="s">
        <v>46</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3257</v>
      </c>
      <c r="E805" s="53" t="s">
        <v>2485</v>
      </c>
      <c r="F805" s="211" t="s">
        <v>3226</v>
      </c>
      <c r="G805" s="53" t="s">
        <v>3277</v>
      </c>
      <c r="H805" s="54">
        <v>1333</v>
      </c>
      <c r="I805" s="53" t="s">
        <v>46</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3257</v>
      </c>
      <c r="E806" s="53" t="s">
        <v>2837</v>
      </c>
      <c r="F806" s="211" t="s">
        <v>3226</v>
      </c>
      <c r="G806" s="53" t="s">
        <v>3278</v>
      </c>
      <c r="H806" s="54">
        <v>1334</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3257</v>
      </c>
      <c r="E807" s="53" t="s">
        <v>2838</v>
      </c>
      <c r="F807" s="211" t="s">
        <v>3226</v>
      </c>
      <c r="G807" s="53" t="s">
        <v>3279</v>
      </c>
      <c r="H807" s="54">
        <v>1335</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3257</v>
      </c>
      <c r="E808" s="53" t="s">
        <v>2839</v>
      </c>
      <c r="F808" s="211" t="s">
        <v>3226</v>
      </c>
      <c r="G808" s="53" t="s">
        <v>3280</v>
      </c>
      <c r="H808" s="54">
        <v>1336</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3257</v>
      </c>
      <c r="E809" s="53" t="s">
        <v>2836</v>
      </c>
      <c r="F809" s="211" t="s">
        <v>3226</v>
      </c>
      <c r="G809" s="53" t="s">
        <v>3281</v>
      </c>
      <c r="H809" s="54">
        <v>1337</v>
      </c>
      <c r="I809" s="53" t="s">
        <v>45</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3258</v>
      </c>
      <c r="E810" s="53" t="s">
        <v>2480</v>
      </c>
      <c r="F810" s="211" t="s">
        <v>2695</v>
      </c>
      <c r="G810" s="53" t="s">
        <v>3272</v>
      </c>
      <c r="H810" s="54">
        <v>1338</v>
      </c>
      <c r="I810" s="53" t="s">
        <v>45</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3258</v>
      </c>
      <c r="E811" s="53" t="s">
        <v>2481</v>
      </c>
      <c r="F811" s="211" t="s">
        <v>2695</v>
      </c>
      <c r="G811" s="53" t="s">
        <v>3273</v>
      </c>
      <c r="H811" s="54">
        <v>1339</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3258</v>
      </c>
      <c r="E812" s="53" t="s">
        <v>2482</v>
      </c>
      <c r="F812" s="211" t="s">
        <v>2695</v>
      </c>
      <c r="G812" s="53" t="s">
        <v>3274</v>
      </c>
      <c r="H812" s="54">
        <v>1340</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3258</v>
      </c>
      <c r="E813" s="53" t="s">
        <v>2483</v>
      </c>
      <c r="F813" s="211" t="s">
        <v>2695</v>
      </c>
      <c r="G813" s="53" t="s">
        <v>3275</v>
      </c>
      <c r="H813" s="54">
        <v>1341</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3258</v>
      </c>
      <c r="E814" s="53" t="s">
        <v>2484</v>
      </c>
      <c r="F814" s="211" t="s">
        <v>2695</v>
      </c>
      <c r="G814" s="53" t="s">
        <v>3276</v>
      </c>
      <c r="H814" s="54">
        <v>1342</v>
      </c>
      <c r="I814" s="53" t="s">
        <v>46</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3258</v>
      </c>
      <c r="E815" s="53" t="s">
        <v>2485</v>
      </c>
      <c r="F815" s="211" t="s">
        <v>2695</v>
      </c>
      <c r="G815" s="53" t="s">
        <v>3277</v>
      </c>
      <c r="H815" s="54">
        <v>1343</v>
      </c>
      <c r="I815" s="53" t="s">
        <v>46</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3258</v>
      </c>
      <c r="E816" s="53" t="s">
        <v>2837</v>
      </c>
      <c r="F816" s="211" t="s">
        <v>2695</v>
      </c>
      <c r="G816" s="53" t="s">
        <v>3278</v>
      </c>
      <c r="H816" s="54">
        <v>1344</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3258</v>
      </c>
      <c r="E817" s="53" t="s">
        <v>2838</v>
      </c>
      <c r="F817" s="211" t="s">
        <v>2695</v>
      </c>
      <c r="G817" s="53" t="s">
        <v>3279</v>
      </c>
      <c r="H817" s="54">
        <v>1345</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3258</v>
      </c>
      <c r="E818" s="53" t="s">
        <v>2839</v>
      </c>
      <c r="F818" s="211" t="s">
        <v>2695</v>
      </c>
      <c r="G818" s="53" t="s">
        <v>3280</v>
      </c>
      <c r="H818" s="54">
        <v>1346</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3258</v>
      </c>
      <c r="E819" s="53" t="s">
        <v>2836</v>
      </c>
      <c r="F819" s="211" t="s">
        <v>2695</v>
      </c>
      <c r="G819" s="53" t="s">
        <v>3281</v>
      </c>
      <c r="H819" s="54">
        <v>1347</v>
      </c>
      <c r="I819" s="53" t="s">
        <v>45</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3259</v>
      </c>
      <c r="E820" s="53" t="s">
        <v>2480</v>
      </c>
      <c r="F820" s="211" t="s">
        <v>3227</v>
      </c>
      <c r="G820" s="53" t="s">
        <v>3272</v>
      </c>
      <c r="H820" s="54">
        <v>1348</v>
      </c>
      <c r="I820" s="53" t="s">
        <v>45</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3259</v>
      </c>
      <c r="E821" s="53" t="s">
        <v>2481</v>
      </c>
      <c r="F821" s="211" t="s">
        <v>3227</v>
      </c>
      <c r="G821" s="53" t="s">
        <v>3273</v>
      </c>
      <c r="H821" s="54">
        <v>1349</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3259</v>
      </c>
      <c r="E822" s="53" t="s">
        <v>2482</v>
      </c>
      <c r="F822" s="211" t="s">
        <v>3227</v>
      </c>
      <c r="G822" s="53" t="s">
        <v>3274</v>
      </c>
      <c r="H822" s="54">
        <v>1350</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3259</v>
      </c>
      <c r="E823" s="53" t="s">
        <v>2483</v>
      </c>
      <c r="F823" s="211" t="s">
        <v>3227</v>
      </c>
      <c r="G823" s="53" t="s">
        <v>3275</v>
      </c>
      <c r="H823" s="54">
        <v>1351</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3259</v>
      </c>
      <c r="E824" s="53" t="s">
        <v>2484</v>
      </c>
      <c r="F824" s="211" t="s">
        <v>3227</v>
      </c>
      <c r="G824" s="53" t="s">
        <v>3276</v>
      </c>
      <c r="H824" s="54">
        <v>1352</v>
      </c>
      <c r="I824" s="53" t="s">
        <v>46</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ref="C825:C888" si="41">C$680</f>
        <v>Fraction of Industrial Fuel Use Shifted to Other Fuels</v>
      </c>
      <c r="D825" s="9" t="s">
        <v>3259</v>
      </c>
      <c r="E825" s="53" t="s">
        <v>2485</v>
      </c>
      <c r="F825" s="211" t="s">
        <v>3227</v>
      </c>
      <c r="G825" s="53" t="s">
        <v>3277</v>
      </c>
      <c r="H825" s="54">
        <v>1353</v>
      </c>
      <c r="I825" s="53" t="s">
        <v>46</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1"/>
        <v>Fraction of Industrial Fuel Use Shifted to Other Fuels</v>
      </c>
      <c r="D826" s="9" t="s">
        <v>3259</v>
      </c>
      <c r="E826" s="53" t="s">
        <v>2837</v>
      </c>
      <c r="F826" s="211" t="s">
        <v>3227</v>
      </c>
      <c r="G826" s="53" t="s">
        <v>3278</v>
      </c>
      <c r="H826" s="54">
        <v>1354</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1"/>
        <v>Fraction of Industrial Fuel Use Shifted to Other Fuels</v>
      </c>
      <c r="D827" s="9" t="s">
        <v>3259</v>
      </c>
      <c r="E827" s="53" t="s">
        <v>2838</v>
      </c>
      <c r="F827" s="211" t="s">
        <v>3227</v>
      </c>
      <c r="G827" s="53" t="s">
        <v>3279</v>
      </c>
      <c r="H827" s="54">
        <v>1355</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1"/>
        <v>Fraction of Industrial Fuel Use Shifted to Other Fuels</v>
      </c>
      <c r="D828" s="9" t="s">
        <v>3259</v>
      </c>
      <c r="E828" s="53" t="s">
        <v>2839</v>
      </c>
      <c r="F828" s="211" t="s">
        <v>3227</v>
      </c>
      <c r="G828" s="53" t="s">
        <v>3280</v>
      </c>
      <c r="H828" s="54">
        <v>1356</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1"/>
        <v>Fraction of Industrial Fuel Use Shifted to Other Fuels</v>
      </c>
      <c r="D829" s="9" t="s">
        <v>3259</v>
      </c>
      <c r="E829" s="53" t="s">
        <v>2836</v>
      </c>
      <c r="F829" s="211" t="s">
        <v>3227</v>
      </c>
      <c r="G829" s="53" t="s">
        <v>3281</v>
      </c>
      <c r="H829" s="54">
        <v>1357</v>
      </c>
      <c r="I829" s="53" t="s">
        <v>45</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1"/>
        <v>Fraction of Industrial Fuel Use Shifted to Other Fuels</v>
      </c>
      <c r="D830" s="9" t="s">
        <v>3260</v>
      </c>
      <c r="E830" s="53" t="s">
        <v>2480</v>
      </c>
      <c r="F830" s="211" t="s">
        <v>3228</v>
      </c>
      <c r="G830" s="53" t="s">
        <v>3272</v>
      </c>
      <c r="H830" s="54">
        <v>1358</v>
      </c>
      <c r="I830" s="53" t="s">
        <v>45</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1"/>
        <v>Fraction of Industrial Fuel Use Shifted to Other Fuels</v>
      </c>
      <c r="D831" s="9" t="s">
        <v>3260</v>
      </c>
      <c r="E831" s="53" t="s">
        <v>2481</v>
      </c>
      <c r="F831" s="211" t="s">
        <v>3228</v>
      </c>
      <c r="G831" s="53" t="s">
        <v>3273</v>
      </c>
      <c r="H831" s="54">
        <v>1359</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1"/>
        <v>Fraction of Industrial Fuel Use Shifted to Other Fuels</v>
      </c>
      <c r="D832" s="9" t="s">
        <v>3260</v>
      </c>
      <c r="E832" s="53" t="s">
        <v>2482</v>
      </c>
      <c r="F832" s="211" t="s">
        <v>3228</v>
      </c>
      <c r="G832" s="53" t="s">
        <v>3274</v>
      </c>
      <c r="H832" s="54">
        <v>1360</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1"/>
        <v>Fraction of Industrial Fuel Use Shifted to Other Fuels</v>
      </c>
      <c r="D833" s="9" t="s">
        <v>3260</v>
      </c>
      <c r="E833" s="53" t="s">
        <v>2483</v>
      </c>
      <c r="F833" s="211" t="s">
        <v>3228</v>
      </c>
      <c r="G833" s="53" t="s">
        <v>3275</v>
      </c>
      <c r="H833" s="54">
        <v>1361</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1"/>
        <v>Fraction of Industrial Fuel Use Shifted to Other Fuels</v>
      </c>
      <c r="D834" s="9" t="s">
        <v>3260</v>
      </c>
      <c r="E834" s="53" t="s">
        <v>2484</v>
      </c>
      <c r="F834" s="211" t="s">
        <v>3228</v>
      </c>
      <c r="G834" s="53" t="s">
        <v>3276</v>
      </c>
      <c r="H834" s="54">
        <v>1362</v>
      </c>
      <c r="I834" s="53" t="s">
        <v>46</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1"/>
        <v>Fraction of Industrial Fuel Use Shifted to Other Fuels</v>
      </c>
      <c r="D835" s="9" t="s">
        <v>3260</v>
      </c>
      <c r="E835" s="53" t="s">
        <v>2485</v>
      </c>
      <c r="F835" s="211" t="s">
        <v>3228</v>
      </c>
      <c r="G835" s="53" t="s">
        <v>3277</v>
      </c>
      <c r="H835" s="54">
        <v>1363</v>
      </c>
      <c r="I835" s="53" t="s">
        <v>46</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1"/>
        <v>Fraction of Industrial Fuel Use Shifted to Other Fuels</v>
      </c>
      <c r="D836" s="9" t="s">
        <v>3260</v>
      </c>
      <c r="E836" s="53" t="s">
        <v>2837</v>
      </c>
      <c r="F836" s="211" t="s">
        <v>3228</v>
      </c>
      <c r="G836" s="53" t="s">
        <v>3278</v>
      </c>
      <c r="H836" s="54">
        <v>1364</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1"/>
        <v>Fraction of Industrial Fuel Use Shifted to Other Fuels</v>
      </c>
      <c r="D837" s="9" t="s">
        <v>3260</v>
      </c>
      <c r="E837" s="53" t="s">
        <v>2838</v>
      </c>
      <c r="F837" s="211" t="s">
        <v>3228</v>
      </c>
      <c r="G837" s="53" t="s">
        <v>3279</v>
      </c>
      <c r="H837" s="54">
        <v>1365</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1"/>
        <v>Fraction of Industrial Fuel Use Shifted to Other Fuels</v>
      </c>
      <c r="D838" s="9" t="s">
        <v>3260</v>
      </c>
      <c r="E838" s="53" t="s">
        <v>2839</v>
      </c>
      <c r="F838" s="211" t="s">
        <v>3228</v>
      </c>
      <c r="G838" s="53" t="s">
        <v>3280</v>
      </c>
      <c r="H838" s="54">
        <v>1366</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1"/>
        <v>Fraction of Industrial Fuel Use Shifted to Other Fuels</v>
      </c>
      <c r="D839" s="9" t="s">
        <v>3260</v>
      </c>
      <c r="E839" s="53" t="s">
        <v>2836</v>
      </c>
      <c r="F839" s="211" t="s">
        <v>3228</v>
      </c>
      <c r="G839" s="53" t="s">
        <v>3281</v>
      </c>
      <c r="H839" s="54">
        <v>1367</v>
      </c>
      <c r="I839" s="53" t="s">
        <v>45</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1"/>
        <v>Fraction of Industrial Fuel Use Shifted to Other Fuels</v>
      </c>
      <c r="D840" s="9" t="s">
        <v>3261</v>
      </c>
      <c r="E840" s="53" t="s">
        <v>2480</v>
      </c>
      <c r="F840" s="211" t="s">
        <v>3229</v>
      </c>
      <c r="G840" s="53" t="s">
        <v>3272</v>
      </c>
      <c r="H840" s="54">
        <v>1368</v>
      </c>
      <c r="I840" s="53" t="s">
        <v>45</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1"/>
        <v>Fraction of Industrial Fuel Use Shifted to Other Fuels</v>
      </c>
      <c r="D841" s="9" t="s">
        <v>3261</v>
      </c>
      <c r="E841" s="53" t="s">
        <v>2481</v>
      </c>
      <c r="F841" s="211" t="s">
        <v>3229</v>
      </c>
      <c r="G841" s="53" t="s">
        <v>3273</v>
      </c>
      <c r="H841" s="54">
        <v>1369</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1"/>
        <v>Fraction of Industrial Fuel Use Shifted to Other Fuels</v>
      </c>
      <c r="D842" s="9" t="s">
        <v>3261</v>
      </c>
      <c r="E842" s="53" t="s">
        <v>2482</v>
      </c>
      <c r="F842" s="211" t="s">
        <v>3229</v>
      </c>
      <c r="G842" s="53" t="s">
        <v>3274</v>
      </c>
      <c r="H842" s="54">
        <v>1370</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1"/>
        <v>Fraction of Industrial Fuel Use Shifted to Other Fuels</v>
      </c>
      <c r="D843" s="9" t="s">
        <v>3261</v>
      </c>
      <c r="E843" s="53" t="s">
        <v>2483</v>
      </c>
      <c r="F843" s="211" t="s">
        <v>3229</v>
      </c>
      <c r="G843" s="53" t="s">
        <v>3275</v>
      </c>
      <c r="H843" s="54">
        <v>1371</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1"/>
        <v>Fraction of Industrial Fuel Use Shifted to Other Fuels</v>
      </c>
      <c r="D844" s="9" t="s">
        <v>3261</v>
      </c>
      <c r="E844" s="53" t="s">
        <v>2484</v>
      </c>
      <c r="F844" s="211" t="s">
        <v>3229</v>
      </c>
      <c r="G844" s="53" t="s">
        <v>3276</v>
      </c>
      <c r="H844" s="54">
        <v>1372</v>
      </c>
      <c r="I844" s="53" t="s">
        <v>46</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1"/>
        <v>Fraction of Industrial Fuel Use Shifted to Other Fuels</v>
      </c>
      <c r="D845" s="9" t="s">
        <v>3261</v>
      </c>
      <c r="E845" s="53" t="s">
        <v>2485</v>
      </c>
      <c r="F845" s="211" t="s">
        <v>3229</v>
      </c>
      <c r="G845" s="53" t="s">
        <v>3277</v>
      </c>
      <c r="H845" s="54">
        <v>1373</v>
      </c>
      <c r="I845" s="53" t="s">
        <v>46</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1"/>
        <v>Fraction of Industrial Fuel Use Shifted to Other Fuels</v>
      </c>
      <c r="D846" s="9" t="s">
        <v>3261</v>
      </c>
      <c r="E846" s="53" t="s">
        <v>2837</v>
      </c>
      <c r="F846" s="211" t="s">
        <v>3229</v>
      </c>
      <c r="G846" s="53" t="s">
        <v>3278</v>
      </c>
      <c r="H846" s="54">
        <v>1374</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1"/>
        <v>Fraction of Industrial Fuel Use Shifted to Other Fuels</v>
      </c>
      <c r="D847" s="9" t="s">
        <v>3261</v>
      </c>
      <c r="E847" s="53" t="s">
        <v>2838</v>
      </c>
      <c r="F847" s="211" t="s">
        <v>3229</v>
      </c>
      <c r="G847" s="53" t="s">
        <v>3279</v>
      </c>
      <c r="H847" s="54">
        <v>1375</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1"/>
        <v>Fraction of Industrial Fuel Use Shifted to Other Fuels</v>
      </c>
      <c r="D848" s="9" t="s">
        <v>3261</v>
      </c>
      <c r="E848" s="53" t="s">
        <v>2839</v>
      </c>
      <c r="F848" s="211" t="s">
        <v>3229</v>
      </c>
      <c r="G848" s="53" t="s">
        <v>3280</v>
      </c>
      <c r="H848" s="54">
        <v>1376</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1"/>
        <v>Fraction of Industrial Fuel Use Shifted to Other Fuels</v>
      </c>
      <c r="D849" s="9" t="s">
        <v>3261</v>
      </c>
      <c r="E849" s="53" t="s">
        <v>2836</v>
      </c>
      <c r="F849" s="211" t="s">
        <v>3229</v>
      </c>
      <c r="G849" s="53" t="s">
        <v>3281</v>
      </c>
      <c r="H849" s="54">
        <v>1377</v>
      </c>
      <c r="I849" s="53" t="s">
        <v>45</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1"/>
        <v>Fraction of Industrial Fuel Use Shifted to Other Fuels</v>
      </c>
      <c r="D850" s="9" t="s">
        <v>3262</v>
      </c>
      <c r="E850" s="53" t="s">
        <v>2480</v>
      </c>
      <c r="F850" s="211" t="s">
        <v>3230</v>
      </c>
      <c r="G850" s="53" t="s">
        <v>3272</v>
      </c>
      <c r="H850" s="54">
        <v>1378</v>
      </c>
      <c r="I850" s="53" t="s">
        <v>45</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1"/>
        <v>Fraction of Industrial Fuel Use Shifted to Other Fuels</v>
      </c>
      <c r="D851" s="9" t="s">
        <v>3262</v>
      </c>
      <c r="E851" s="53" t="s">
        <v>2481</v>
      </c>
      <c r="F851" s="211" t="s">
        <v>3230</v>
      </c>
      <c r="G851" s="53" t="s">
        <v>3273</v>
      </c>
      <c r="H851" s="54">
        <v>1379</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1"/>
        <v>Fraction of Industrial Fuel Use Shifted to Other Fuels</v>
      </c>
      <c r="D852" s="9" t="s">
        <v>3262</v>
      </c>
      <c r="E852" s="53" t="s">
        <v>2482</v>
      </c>
      <c r="F852" s="211" t="s">
        <v>3230</v>
      </c>
      <c r="G852" s="53" t="s">
        <v>3274</v>
      </c>
      <c r="H852" s="54">
        <v>1380</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1"/>
        <v>Fraction of Industrial Fuel Use Shifted to Other Fuels</v>
      </c>
      <c r="D853" s="9" t="s">
        <v>3262</v>
      </c>
      <c r="E853" s="53" t="s">
        <v>2483</v>
      </c>
      <c r="F853" s="211" t="s">
        <v>3230</v>
      </c>
      <c r="G853" s="53" t="s">
        <v>3275</v>
      </c>
      <c r="H853" s="54">
        <v>1381</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1"/>
        <v>Fraction of Industrial Fuel Use Shifted to Other Fuels</v>
      </c>
      <c r="D854" s="9" t="s">
        <v>3262</v>
      </c>
      <c r="E854" s="53" t="s">
        <v>2484</v>
      </c>
      <c r="F854" s="211" t="s">
        <v>3230</v>
      </c>
      <c r="G854" s="53" t="s">
        <v>3276</v>
      </c>
      <c r="H854" s="54">
        <v>1382</v>
      </c>
      <c r="I854" s="53" t="s">
        <v>46</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1"/>
        <v>Fraction of Industrial Fuel Use Shifted to Other Fuels</v>
      </c>
      <c r="D855" s="9" t="s">
        <v>3262</v>
      </c>
      <c r="E855" s="53" t="s">
        <v>2485</v>
      </c>
      <c r="F855" s="211" t="s">
        <v>3230</v>
      </c>
      <c r="G855" s="53" t="s">
        <v>3277</v>
      </c>
      <c r="H855" s="54">
        <v>1383</v>
      </c>
      <c r="I855" s="53" t="s">
        <v>46</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1"/>
        <v>Fraction of Industrial Fuel Use Shifted to Other Fuels</v>
      </c>
      <c r="D856" s="9" t="s">
        <v>3262</v>
      </c>
      <c r="E856" s="53" t="s">
        <v>2837</v>
      </c>
      <c r="F856" s="211" t="s">
        <v>3230</v>
      </c>
      <c r="G856" s="53" t="s">
        <v>3278</v>
      </c>
      <c r="H856" s="54">
        <v>1384</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1"/>
        <v>Fraction of Industrial Fuel Use Shifted to Other Fuels</v>
      </c>
      <c r="D857" s="9" t="s">
        <v>3262</v>
      </c>
      <c r="E857" s="53" t="s">
        <v>2838</v>
      </c>
      <c r="F857" s="211" t="s">
        <v>3230</v>
      </c>
      <c r="G857" s="53" t="s">
        <v>3279</v>
      </c>
      <c r="H857" s="54">
        <v>1385</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1"/>
        <v>Fraction of Industrial Fuel Use Shifted to Other Fuels</v>
      </c>
      <c r="D858" s="9" t="s">
        <v>3262</v>
      </c>
      <c r="E858" s="53" t="s">
        <v>2839</v>
      </c>
      <c r="F858" s="211" t="s">
        <v>3230</v>
      </c>
      <c r="G858" s="53" t="s">
        <v>3280</v>
      </c>
      <c r="H858" s="54">
        <v>1386</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1"/>
        <v>Fraction of Industrial Fuel Use Shifted to Other Fuels</v>
      </c>
      <c r="D859" s="9" t="s">
        <v>3262</v>
      </c>
      <c r="E859" s="53" t="s">
        <v>2836</v>
      </c>
      <c r="F859" s="211" t="s">
        <v>3230</v>
      </c>
      <c r="G859" s="53" t="s">
        <v>3281</v>
      </c>
      <c r="H859" s="54">
        <v>1387</v>
      </c>
      <c r="I859" s="53" t="s">
        <v>45</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1"/>
        <v>Fraction of Industrial Fuel Use Shifted to Other Fuels</v>
      </c>
      <c r="D860" s="9" t="s">
        <v>3263</v>
      </c>
      <c r="E860" s="53" t="s">
        <v>2480</v>
      </c>
      <c r="F860" s="211" t="s">
        <v>3231</v>
      </c>
      <c r="G860" s="53" t="s">
        <v>3272</v>
      </c>
      <c r="H860" s="54">
        <v>1388</v>
      </c>
      <c r="I860" s="53" t="s">
        <v>45</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1"/>
        <v>Fraction of Industrial Fuel Use Shifted to Other Fuels</v>
      </c>
      <c r="D861" s="9" t="s">
        <v>3263</v>
      </c>
      <c r="E861" s="53" t="s">
        <v>2481</v>
      </c>
      <c r="F861" s="211" t="s">
        <v>3231</v>
      </c>
      <c r="G861" s="53" t="s">
        <v>3273</v>
      </c>
      <c r="H861" s="54">
        <v>1389</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1"/>
        <v>Fraction of Industrial Fuel Use Shifted to Other Fuels</v>
      </c>
      <c r="D862" s="9" t="s">
        <v>3263</v>
      </c>
      <c r="E862" s="53" t="s">
        <v>2482</v>
      </c>
      <c r="F862" s="211" t="s">
        <v>3231</v>
      </c>
      <c r="G862" s="53" t="s">
        <v>3274</v>
      </c>
      <c r="H862" s="54">
        <v>1390</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1"/>
        <v>Fraction of Industrial Fuel Use Shifted to Other Fuels</v>
      </c>
      <c r="D863" s="9" t="s">
        <v>3263</v>
      </c>
      <c r="E863" s="53" t="s">
        <v>2483</v>
      </c>
      <c r="F863" s="211" t="s">
        <v>3231</v>
      </c>
      <c r="G863" s="53" t="s">
        <v>3275</v>
      </c>
      <c r="H863" s="54">
        <v>1391</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si="41"/>
        <v>Fraction of Industrial Fuel Use Shifted to Other Fuels</v>
      </c>
      <c r="D864" s="9" t="s">
        <v>3263</v>
      </c>
      <c r="E864" s="53" t="s">
        <v>2484</v>
      </c>
      <c r="F864" s="211" t="s">
        <v>3231</v>
      </c>
      <c r="G864" s="53" t="s">
        <v>3276</v>
      </c>
      <c r="H864" s="54">
        <v>1392</v>
      </c>
      <c r="I864" s="53" t="s">
        <v>46</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3263</v>
      </c>
      <c r="E865" s="53" t="s">
        <v>2485</v>
      </c>
      <c r="F865" s="211" t="s">
        <v>3231</v>
      </c>
      <c r="G865" s="53" t="s">
        <v>3277</v>
      </c>
      <c r="H865" s="54">
        <v>1393</v>
      </c>
      <c r="I865" s="53" t="s">
        <v>46</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3263</v>
      </c>
      <c r="E866" s="53" t="s">
        <v>2837</v>
      </c>
      <c r="F866" s="211" t="s">
        <v>3231</v>
      </c>
      <c r="G866" s="53" t="s">
        <v>3278</v>
      </c>
      <c r="H866" s="54">
        <v>1394</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3263</v>
      </c>
      <c r="E867" s="53" t="s">
        <v>2838</v>
      </c>
      <c r="F867" s="211" t="s">
        <v>3231</v>
      </c>
      <c r="G867" s="53" t="s">
        <v>3279</v>
      </c>
      <c r="H867" s="54">
        <v>1395</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3263</v>
      </c>
      <c r="E868" s="53" t="s">
        <v>2839</v>
      </c>
      <c r="F868" s="211" t="s">
        <v>3231</v>
      </c>
      <c r="G868" s="53" t="s">
        <v>3280</v>
      </c>
      <c r="H868" s="54">
        <v>1396</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3263</v>
      </c>
      <c r="E869" s="53" t="s">
        <v>2836</v>
      </c>
      <c r="F869" s="211" t="s">
        <v>3231</v>
      </c>
      <c r="G869" s="53" t="s">
        <v>3281</v>
      </c>
      <c r="H869" s="54">
        <v>1397</v>
      </c>
      <c r="I869" s="53" t="s">
        <v>45</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3264</v>
      </c>
      <c r="E870" s="53" t="s">
        <v>2480</v>
      </c>
      <c r="F870" s="211" t="s">
        <v>3232</v>
      </c>
      <c r="G870" s="53" t="s">
        <v>3272</v>
      </c>
      <c r="H870" s="54">
        <v>1398</v>
      </c>
      <c r="I870" s="53" t="s">
        <v>45</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3264</v>
      </c>
      <c r="E871" s="53" t="s">
        <v>2481</v>
      </c>
      <c r="F871" s="211" t="s">
        <v>3232</v>
      </c>
      <c r="G871" s="53" t="s">
        <v>3273</v>
      </c>
      <c r="H871" s="54">
        <v>1399</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3264</v>
      </c>
      <c r="E872" s="53" t="s">
        <v>2482</v>
      </c>
      <c r="F872" s="211" t="s">
        <v>3232</v>
      </c>
      <c r="G872" s="53" t="s">
        <v>3274</v>
      </c>
      <c r="H872" s="54">
        <v>1400</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3264</v>
      </c>
      <c r="E873" s="53" t="s">
        <v>2483</v>
      </c>
      <c r="F873" s="211" t="s">
        <v>3232</v>
      </c>
      <c r="G873" s="53" t="s">
        <v>3275</v>
      </c>
      <c r="H873" s="54">
        <v>1401</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3264</v>
      </c>
      <c r="E874" s="53" t="s">
        <v>2484</v>
      </c>
      <c r="F874" s="211" t="s">
        <v>3232</v>
      </c>
      <c r="G874" s="53" t="s">
        <v>3276</v>
      </c>
      <c r="H874" s="54">
        <v>1402</v>
      </c>
      <c r="I874" s="53" t="s">
        <v>46</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3264</v>
      </c>
      <c r="E875" s="53" t="s">
        <v>2485</v>
      </c>
      <c r="F875" s="211" t="s">
        <v>3232</v>
      </c>
      <c r="G875" s="53" t="s">
        <v>3277</v>
      </c>
      <c r="H875" s="54">
        <v>1403</v>
      </c>
      <c r="I875" s="53" t="s">
        <v>46</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3264</v>
      </c>
      <c r="E876" s="53" t="s">
        <v>2837</v>
      </c>
      <c r="F876" s="211" t="s">
        <v>3232</v>
      </c>
      <c r="G876" s="53" t="s">
        <v>3278</v>
      </c>
      <c r="H876" s="54">
        <v>1404</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3264</v>
      </c>
      <c r="E877" s="53" t="s">
        <v>2838</v>
      </c>
      <c r="F877" s="211" t="s">
        <v>3232</v>
      </c>
      <c r="G877" s="53" t="s">
        <v>3279</v>
      </c>
      <c r="H877" s="54">
        <v>1405</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3264</v>
      </c>
      <c r="E878" s="53" t="s">
        <v>2839</v>
      </c>
      <c r="F878" s="211" t="s">
        <v>3232</v>
      </c>
      <c r="G878" s="53" t="s">
        <v>3280</v>
      </c>
      <c r="H878" s="54">
        <v>1406</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3264</v>
      </c>
      <c r="E879" s="53" t="s">
        <v>2836</v>
      </c>
      <c r="F879" s="211" t="s">
        <v>3232</v>
      </c>
      <c r="G879" s="53" t="s">
        <v>3281</v>
      </c>
      <c r="H879" s="54">
        <v>1407</v>
      </c>
      <c r="I879" s="53" t="s">
        <v>45</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3265</v>
      </c>
      <c r="E880" s="53" t="s">
        <v>2480</v>
      </c>
      <c r="F880" s="211" t="s">
        <v>3233</v>
      </c>
      <c r="G880" s="53" t="s">
        <v>3272</v>
      </c>
      <c r="H880" s="54">
        <v>1408</v>
      </c>
      <c r="I880" s="53" t="s">
        <v>45</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3265</v>
      </c>
      <c r="E881" s="53" t="s">
        <v>2481</v>
      </c>
      <c r="F881" s="211" t="s">
        <v>3233</v>
      </c>
      <c r="G881" s="53" t="s">
        <v>3273</v>
      </c>
      <c r="H881" s="54">
        <v>1409</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3265</v>
      </c>
      <c r="E882" s="53" t="s">
        <v>2482</v>
      </c>
      <c r="F882" s="211" t="s">
        <v>3233</v>
      </c>
      <c r="G882" s="53" t="s">
        <v>3274</v>
      </c>
      <c r="H882" s="54">
        <v>1410</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3265</v>
      </c>
      <c r="E883" s="53" t="s">
        <v>2483</v>
      </c>
      <c r="F883" s="211" t="s">
        <v>3233</v>
      </c>
      <c r="G883" s="53" t="s">
        <v>3275</v>
      </c>
      <c r="H883" s="54">
        <v>1411</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3265</v>
      </c>
      <c r="E884" s="53" t="s">
        <v>2484</v>
      </c>
      <c r="F884" s="211" t="s">
        <v>3233</v>
      </c>
      <c r="G884" s="53" t="s">
        <v>3276</v>
      </c>
      <c r="H884" s="54">
        <v>1412</v>
      </c>
      <c r="I884" s="53" t="s">
        <v>46</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3265</v>
      </c>
      <c r="E885" s="53" t="s">
        <v>2485</v>
      </c>
      <c r="F885" s="211" t="s">
        <v>3233</v>
      </c>
      <c r="G885" s="53" t="s">
        <v>3277</v>
      </c>
      <c r="H885" s="54">
        <v>1413</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3265</v>
      </c>
      <c r="E886" s="53" t="s">
        <v>2837</v>
      </c>
      <c r="F886" s="211" t="s">
        <v>3233</v>
      </c>
      <c r="G886" s="53" t="s">
        <v>3278</v>
      </c>
      <c r="H886" s="54">
        <v>1414</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3265</v>
      </c>
      <c r="E887" s="53" t="s">
        <v>2838</v>
      </c>
      <c r="F887" s="211" t="s">
        <v>3233</v>
      </c>
      <c r="G887" s="53" t="s">
        <v>3279</v>
      </c>
      <c r="H887" s="54">
        <v>1415</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3265</v>
      </c>
      <c r="E888" s="53" t="s">
        <v>2839</v>
      </c>
      <c r="F888" s="211" t="s">
        <v>3233</v>
      </c>
      <c r="G888" s="53" t="s">
        <v>3280</v>
      </c>
      <c r="H888" s="54">
        <v>1416</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ref="C889:C929" si="42">C$680</f>
        <v>Fraction of Industrial Fuel Use Shifted to Other Fuels</v>
      </c>
      <c r="D889" s="9" t="s">
        <v>3265</v>
      </c>
      <c r="E889" s="53" t="s">
        <v>2836</v>
      </c>
      <c r="F889" s="211" t="s">
        <v>3233</v>
      </c>
      <c r="G889" s="53" t="s">
        <v>3281</v>
      </c>
      <c r="H889" s="54">
        <v>1417</v>
      </c>
      <c r="I889" s="53" t="s">
        <v>45</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2"/>
        <v>Fraction of Industrial Fuel Use Shifted to Other Fuels</v>
      </c>
      <c r="D890" s="9" t="s">
        <v>3266</v>
      </c>
      <c r="E890" s="53" t="s">
        <v>2480</v>
      </c>
      <c r="F890" s="211" t="s">
        <v>3234</v>
      </c>
      <c r="G890" s="53" t="s">
        <v>3272</v>
      </c>
      <c r="H890" s="54">
        <v>1418</v>
      </c>
      <c r="I890" s="53" t="s">
        <v>45</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2"/>
        <v>Fraction of Industrial Fuel Use Shifted to Other Fuels</v>
      </c>
      <c r="D891" s="9" t="s">
        <v>3266</v>
      </c>
      <c r="E891" s="53" t="s">
        <v>2481</v>
      </c>
      <c r="F891" s="211" t="s">
        <v>3234</v>
      </c>
      <c r="G891" s="53" t="s">
        <v>3273</v>
      </c>
      <c r="H891" s="54">
        <v>1419</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2"/>
        <v>Fraction of Industrial Fuel Use Shifted to Other Fuels</v>
      </c>
      <c r="D892" s="9" t="s">
        <v>3266</v>
      </c>
      <c r="E892" s="53" t="s">
        <v>2482</v>
      </c>
      <c r="F892" s="211" t="s">
        <v>3234</v>
      </c>
      <c r="G892" s="53" t="s">
        <v>3274</v>
      </c>
      <c r="H892" s="54">
        <v>1420</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2"/>
        <v>Fraction of Industrial Fuel Use Shifted to Other Fuels</v>
      </c>
      <c r="D893" s="9" t="s">
        <v>3266</v>
      </c>
      <c r="E893" s="53" t="s">
        <v>2483</v>
      </c>
      <c r="F893" s="211" t="s">
        <v>3234</v>
      </c>
      <c r="G893" s="53" t="s">
        <v>3275</v>
      </c>
      <c r="H893" s="54">
        <v>1421</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2"/>
        <v>Fraction of Industrial Fuel Use Shifted to Other Fuels</v>
      </c>
      <c r="D894" s="9" t="s">
        <v>3266</v>
      </c>
      <c r="E894" s="53" t="s">
        <v>2484</v>
      </c>
      <c r="F894" s="211" t="s">
        <v>3234</v>
      </c>
      <c r="G894" s="53" t="s">
        <v>3276</v>
      </c>
      <c r="H894" s="54">
        <v>1422</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2"/>
        <v>Fraction of Industrial Fuel Use Shifted to Other Fuels</v>
      </c>
      <c r="D895" s="9" t="s">
        <v>3266</v>
      </c>
      <c r="E895" s="53" t="s">
        <v>2485</v>
      </c>
      <c r="F895" s="211" t="s">
        <v>3234</v>
      </c>
      <c r="G895" s="53" t="s">
        <v>3277</v>
      </c>
      <c r="H895" s="54">
        <v>1423</v>
      </c>
      <c r="I895" s="53" t="s">
        <v>46</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2"/>
        <v>Fraction of Industrial Fuel Use Shifted to Other Fuels</v>
      </c>
      <c r="D896" s="9" t="s">
        <v>3266</v>
      </c>
      <c r="E896" s="53" t="s">
        <v>2837</v>
      </c>
      <c r="F896" s="211" t="s">
        <v>3234</v>
      </c>
      <c r="G896" s="53" t="s">
        <v>3278</v>
      </c>
      <c r="H896" s="54">
        <v>1424</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2"/>
        <v>Fraction of Industrial Fuel Use Shifted to Other Fuels</v>
      </c>
      <c r="D897" s="9" t="s">
        <v>3266</v>
      </c>
      <c r="E897" s="53" t="s">
        <v>2838</v>
      </c>
      <c r="F897" s="211" t="s">
        <v>3234</v>
      </c>
      <c r="G897" s="53" t="s">
        <v>3279</v>
      </c>
      <c r="H897" s="54">
        <v>1425</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2"/>
        <v>Fraction of Industrial Fuel Use Shifted to Other Fuels</v>
      </c>
      <c r="D898" s="9" t="s">
        <v>3266</v>
      </c>
      <c r="E898" s="53" t="s">
        <v>2839</v>
      </c>
      <c r="F898" s="211" t="s">
        <v>3234</v>
      </c>
      <c r="G898" s="53" t="s">
        <v>3280</v>
      </c>
      <c r="H898" s="54">
        <v>1426</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2"/>
        <v>Fraction of Industrial Fuel Use Shifted to Other Fuels</v>
      </c>
      <c r="D899" s="9" t="s">
        <v>3266</v>
      </c>
      <c r="E899" s="53" t="s">
        <v>2836</v>
      </c>
      <c r="F899" s="211" t="s">
        <v>3234</v>
      </c>
      <c r="G899" s="53" t="s">
        <v>3281</v>
      </c>
      <c r="H899" s="54">
        <v>1427</v>
      </c>
      <c r="I899" s="53" t="s">
        <v>45</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2"/>
        <v>Fraction of Industrial Fuel Use Shifted to Other Fuels</v>
      </c>
      <c r="D900" s="9" t="s">
        <v>3267</v>
      </c>
      <c r="E900" s="53" t="s">
        <v>2480</v>
      </c>
      <c r="F900" s="211" t="s">
        <v>3235</v>
      </c>
      <c r="G900" s="53" t="s">
        <v>3272</v>
      </c>
      <c r="H900" s="54">
        <v>1428</v>
      </c>
      <c r="I900" s="53" t="s">
        <v>45</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2"/>
        <v>Fraction of Industrial Fuel Use Shifted to Other Fuels</v>
      </c>
      <c r="D901" s="9" t="s">
        <v>3267</v>
      </c>
      <c r="E901" s="53" t="s">
        <v>2481</v>
      </c>
      <c r="F901" s="211" t="s">
        <v>3235</v>
      </c>
      <c r="G901" s="53" t="s">
        <v>3273</v>
      </c>
      <c r="H901" s="54">
        <v>1429</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2"/>
        <v>Fraction of Industrial Fuel Use Shifted to Other Fuels</v>
      </c>
      <c r="D902" s="9" t="s">
        <v>3267</v>
      </c>
      <c r="E902" s="53" t="s">
        <v>2482</v>
      </c>
      <c r="F902" s="211" t="s">
        <v>3235</v>
      </c>
      <c r="G902" s="53" t="s">
        <v>3274</v>
      </c>
      <c r="H902" s="54">
        <v>1430</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2"/>
        <v>Fraction of Industrial Fuel Use Shifted to Other Fuels</v>
      </c>
      <c r="D903" s="9" t="s">
        <v>3267</v>
      </c>
      <c r="E903" s="53" t="s">
        <v>2483</v>
      </c>
      <c r="F903" s="211" t="s">
        <v>3235</v>
      </c>
      <c r="G903" s="53" t="s">
        <v>3275</v>
      </c>
      <c r="H903" s="54">
        <v>1431</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2"/>
        <v>Fraction of Industrial Fuel Use Shifted to Other Fuels</v>
      </c>
      <c r="D904" s="9" t="s">
        <v>3267</v>
      </c>
      <c r="E904" s="53" t="s">
        <v>2484</v>
      </c>
      <c r="F904" s="211" t="s">
        <v>3235</v>
      </c>
      <c r="G904" s="53" t="s">
        <v>3276</v>
      </c>
      <c r="H904" s="54">
        <v>1432</v>
      </c>
      <c r="I904" s="53" t="s">
        <v>46</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Electrification + Hydrogen</v>
      </c>
      <c r="C905" s="431" t="str">
        <f t="shared" si="42"/>
        <v>Fraction of Industrial Fuel Use Shifted to Other Fuels</v>
      </c>
      <c r="D905" s="9" t="s">
        <v>3267</v>
      </c>
      <c r="E905" s="53" t="s">
        <v>2485</v>
      </c>
      <c r="F905" s="211" t="s">
        <v>3235</v>
      </c>
      <c r="G905" s="53" t="s">
        <v>3277</v>
      </c>
      <c r="H905" s="54">
        <v>1433</v>
      </c>
      <c r="I905" s="53" t="s">
        <v>46</v>
      </c>
      <c r="J905" s="429" t="str">
        <f>IF(ISBLANK(INDEX('Policy Characteristics'!D:D,MATCH($C905,'Policy Characteristics'!$C:$C,0))),"",INDEX('Policy Characteristics'!D:D,MATCH($C905,'Policy Characteristics'!$C:$C,0)))</f>
        <v>Electrification + Hydrogen</v>
      </c>
      <c r="K905" s="427" t="str">
        <f>IF(ISBLANK(INDEX('Policy Characteristics'!E:E,MATCH($C905,'Policy Characteristics'!$C:$C,0))),"",INDEX('Policy Characteristics'!E:E,MATCH($C905,'Policy Characteristics'!$C:$C,0)))</f>
        <v>indst fuel type shifting</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fuel shifted</v>
      </c>
      <c r="P905" s="427"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5" s="427" t="str">
        <f>IF(ISBLANK(INDEX('Policy Characteristics'!K:K,MATCH($C905,'Policy Characteristics'!$C:$C,0))),"",INDEX('Policy Characteristics'!K:K,MATCH($C905,'Policy Characteristics'!$C:$C,0)))</f>
        <v>industry-ag-main.html#fuel-switching</v>
      </c>
      <c r="R905" s="427" t="str">
        <f>IF(ISBLANK(INDEX('Policy Characteristics'!L:L,MATCH($C905,'Policy Characteristics'!$C:$C,0))),"",INDEX('Policy Characteristics'!L:L,MATCH($C905,'Policy Characteristics'!$C:$C,0)))</f>
        <v>industry-elec-and-hydrogen.html</v>
      </c>
    </row>
    <row r="906" spans="1:18"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Electrification + Hydrogen</v>
      </c>
      <c r="C906" s="431" t="str">
        <f t="shared" si="42"/>
        <v>Fraction of Industrial Fuel Use Shifted to Other Fuels</v>
      </c>
      <c r="D906" s="9" t="s">
        <v>3267</v>
      </c>
      <c r="E906" s="53" t="s">
        <v>2837</v>
      </c>
      <c r="F906" s="211" t="s">
        <v>3235</v>
      </c>
      <c r="G906" s="53" t="s">
        <v>3278</v>
      </c>
      <c r="H906" s="54">
        <v>1434</v>
      </c>
      <c r="I906" s="53" t="s">
        <v>46</v>
      </c>
      <c r="J906" s="429" t="str">
        <f>IF(ISBLANK(INDEX('Policy Characteristics'!D:D,MATCH($C906,'Policy Characteristics'!$C:$C,0))),"",INDEX('Policy Characteristics'!D:D,MATCH($C906,'Policy Characteristics'!$C:$C,0)))</f>
        <v>Electrification + Hydrogen</v>
      </c>
      <c r="K906" s="427" t="str">
        <f>IF(ISBLANK(INDEX('Policy Characteristics'!E:E,MATCH($C906,'Policy Characteristics'!$C:$C,0))),"",INDEX('Policy Characteristics'!E:E,MATCH($C906,'Policy Characteristics'!$C:$C,0)))</f>
        <v>indst fuel type shifting</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fuel shifted</v>
      </c>
      <c r="P906" s="427"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6" s="427" t="str">
        <f>IF(ISBLANK(INDEX('Policy Characteristics'!K:K,MATCH($C906,'Policy Characteristics'!$C:$C,0))),"",INDEX('Policy Characteristics'!K:K,MATCH($C906,'Policy Characteristics'!$C:$C,0)))</f>
        <v>industry-ag-main.html#fuel-switching</v>
      </c>
      <c r="R906" s="427" t="str">
        <f>IF(ISBLANK(INDEX('Policy Characteristics'!L:L,MATCH($C906,'Policy Characteristics'!$C:$C,0))),"",INDEX('Policy Characteristics'!L:L,MATCH($C906,'Policy Characteristics'!$C:$C,0)))</f>
        <v>industry-elec-and-hydrogen.html</v>
      </c>
    </row>
    <row r="907" spans="1:18"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Electrification + Hydrogen</v>
      </c>
      <c r="C907" s="431" t="str">
        <f t="shared" si="42"/>
        <v>Fraction of Industrial Fuel Use Shifted to Other Fuels</v>
      </c>
      <c r="D907" s="9" t="s">
        <v>3267</v>
      </c>
      <c r="E907" s="53" t="s">
        <v>2838</v>
      </c>
      <c r="F907" s="211" t="s">
        <v>3235</v>
      </c>
      <c r="G907" s="53" t="s">
        <v>3279</v>
      </c>
      <c r="H907" s="54">
        <v>1435</v>
      </c>
      <c r="I907" s="53" t="s">
        <v>46</v>
      </c>
      <c r="J907" s="429" t="str">
        <f>IF(ISBLANK(INDEX('Policy Characteristics'!D:D,MATCH($C907,'Policy Characteristics'!$C:$C,0))),"",INDEX('Policy Characteristics'!D:D,MATCH($C907,'Policy Characteristics'!$C:$C,0)))</f>
        <v>Electrification + Hydrogen</v>
      </c>
      <c r="K907" s="427" t="str">
        <f>IF(ISBLANK(INDEX('Policy Characteristics'!E:E,MATCH($C907,'Policy Characteristics'!$C:$C,0))),"",INDEX('Policy Characteristics'!E:E,MATCH($C907,'Policy Characteristics'!$C:$C,0)))</f>
        <v>indst fuel type shifting</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fuel shifted</v>
      </c>
      <c r="P907" s="427"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7" s="427" t="str">
        <f>IF(ISBLANK(INDEX('Policy Characteristics'!K:K,MATCH($C907,'Policy Characteristics'!$C:$C,0))),"",INDEX('Policy Characteristics'!K:K,MATCH($C907,'Policy Characteristics'!$C:$C,0)))</f>
        <v>industry-ag-main.html#fuel-switching</v>
      </c>
      <c r="R907" s="427" t="str">
        <f>IF(ISBLANK(INDEX('Policy Characteristics'!L:L,MATCH($C907,'Policy Characteristics'!$C:$C,0))),"",INDEX('Policy Characteristics'!L:L,MATCH($C907,'Policy Characteristics'!$C:$C,0)))</f>
        <v>industry-elec-and-hydrogen.html</v>
      </c>
    </row>
    <row r="908" spans="1:18"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Electrification + Hydrogen</v>
      </c>
      <c r="C908" s="431" t="str">
        <f t="shared" si="42"/>
        <v>Fraction of Industrial Fuel Use Shifted to Other Fuels</v>
      </c>
      <c r="D908" s="9" t="s">
        <v>3267</v>
      </c>
      <c r="E908" s="53" t="s">
        <v>2839</v>
      </c>
      <c r="F908" s="211" t="s">
        <v>3235</v>
      </c>
      <c r="G908" s="53" t="s">
        <v>3280</v>
      </c>
      <c r="H908" s="54">
        <v>1436</v>
      </c>
      <c r="I908" s="53" t="s">
        <v>46</v>
      </c>
      <c r="J908" s="429" t="str">
        <f>IF(ISBLANK(INDEX('Policy Characteristics'!D:D,MATCH($C908,'Policy Characteristics'!$C:$C,0))),"",INDEX('Policy Characteristics'!D:D,MATCH($C908,'Policy Characteristics'!$C:$C,0)))</f>
        <v>Electrification + Hydrogen</v>
      </c>
      <c r="K908" s="427" t="str">
        <f>IF(ISBLANK(INDEX('Policy Characteristics'!E:E,MATCH($C908,'Policy Characteristics'!$C:$C,0))),"",INDEX('Policy Characteristics'!E:E,MATCH($C908,'Policy Characteristics'!$C:$C,0)))</f>
        <v>indst fuel type shifting</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fuel shifted</v>
      </c>
      <c r="P908" s="427"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8" s="427" t="str">
        <f>IF(ISBLANK(INDEX('Policy Characteristics'!K:K,MATCH($C908,'Policy Characteristics'!$C:$C,0))),"",INDEX('Policy Characteristics'!K:K,MATCH($C908,'Policy Characteristics'!$C:$C,0)))</f>
        <v>industry-ag-main.html#fuel-switching</v>
      </c>
      <c r="R908" s="427" t="str">
        <f>IF(ISBLANK(INDEX('Policy Characteristics'!L:L,MATCH($C908,'Policy Characteristics'!$C:$C,0))),"",INDEX('Policy Characteristics'!L:L,MATCH($C908,'Policy Characteristics'!$C:$C,0)))</f>
        <v>industry-elec-and-hydrogen.html</v>
      </c>
    </row>
    <row r="909" spans="1:18"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Electrification + Hydrogen</v>
      </c>
      <c r="C909" s="431" t="str">
        <f t="shared" si="42"/>
        <v>Fraction of Industrial Fuel Use Shifted to Other Fuels</v>
      </c>
      <c r="D909" s="9" t="s">
        <v>3267</v>
      </c>
      <c r="E909" s="53" t="s">
        <v>2836</v>
      </c>
      <c r="F909" s="211" t="s">
        <v>3235</v>
      </c>
      <c r="G909" s="53" t="s">
        <v>3281</v>
      </c>
      <c r="H909" s="54">
        <v>1437</v>
      </c>
      <c r="I909" s="53" t="s">
        <v>45</v>
      </c>
      <c r="J909" s="429" t="str">
        <f>IF(ISBLANK(INDEX('Policy Characteristics'!D:D,MATCH($C909,'Policy Characteristics'!$C:$C,0))),"",INDEX('Policy Characteristics'!D:D,MATCH($C909,'Policy Characteristics'!$C:$C,0)))</f>
        <v>Electrification + Hydrogen</v>
      </c>
      <c r="K909" s="427" t="str">
        <f>IF(ISBLANK(INDEX('Policy Characteristics'!E:E,MATCH($C909,'Policy Characteristics'!$C:$C,0))),"",INDEX('Policy Characteristics'!E:E,MATCH($C909,'Policy Characteristics'!$C:$C,0)))</f>
        <v>indst fuel type shifting</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of fuel shifted</v>
      </c>
      <c r="P909" s="427"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9" s="427" t="str">
        <f>IF(ISBLANK(INDEX('Policy Characteristics'!K:K,MATCH($C909,'Policy Characteristics'!$C:$C,0))),"",INDEX('Policy Characteristics'!K:K,MATCH($C909,'Policy Characteristics'!$C:$C,0)))</f>
        <v>industry-ag-main.html#fuel-switching</v>
      </c>
      <c r="R909" s="427" t="str">
        <f>IF(ISBLANK(INDEX('Policy Characteristics'!L:L,MATCH($C909,'Policy Characteristics'!$C:$C,0))),"",INDEX('Policy Characteristics'!L:L,MATCH($C909,'Policy Characteristics'!$C:$C,0)))</f>
        <v>industry-elec-and-hydrogen.html</v>
      </c>
    </row>
    <row r="910" spans="1:18"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Electrification + Hydrogen</v>
      </c>
      <c r="C910" s="431" t="str">
        <f t="shared" si="42"/>
        <v>Fraction of Industrial Fuel Use Shifted to Other Fuels</v>
      </c>
      <c r="D910" s="9" t="s">
        <v>3268</v>
      </c>
      <c r="E910" s="53" t="s">
        <v>2480</v>
      </c>
      <c r="F910" s="211" t="s">
        <v>3271</v>
      </c>
      <c r="G910" s="53" t="s">
        <v>3272</v>
      </c>
      <c r="H910" s="54">
        <v>1438</v>
      </c>
      <c r="I910" s="53" t="s">
        <v>46</v>
      </c>
      <c r="J910" s="429" t="str">
        <f>IF(ISBLANK(INDEX('Policy Characteristics'!D:D,MATCH($C910,'Policy Characteristics'!$C:$C,0))),"",INDEX('Policy Characteristics'!D:D,MATCH($C910,'Policy Characteristics'!$C:$C,0)))</f>
        <v>Electrification + Hydrogen</v>
      </c>
      <c r="K910" s="427" t="str">
        <f>IF(ISBLANK(INDEX('Policy Characteristics'!E:E,MATCH($C910,'Policy Characteristics'!$C:$C,0))),"",INDEX('Policy Characteristics'!E:E,MATCH($C910,'Policy Characteristics'!$C:$C,0)))</f>
        <v>indst fuel type shifting</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of fuel shifted</v>
      </c>
      <c r="P910" s="427"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0" s="427" t="str">
        <f>IF(ISBLANK(INDEX('Policy Characteristics'!K:K,MATCH($C910,'Policy Characteristics'!$C:$C,0))),"",INDEX('Policy Characteristics'!K:K,MATCH($C910,'Policy Characteristics'!$C:$C,0)))</f>
        <v>industry-ag-main.html#fuel-switching</v>
      </c>
      <c r="R910" s="427" t="str">
        <f>IF(ISBLANK(INDEX('Policy Characteristics'!L:L,MATCH($C910,'Policy Characteristics'!$C:$C,0))),"",INDEX('Policy Characteristics'!L:L,MATCH($C910,'Policy Characteristics'!$C:$C,0)))</f>
        <v>industry-elec-and-hydrogen.html</v>
      </c>
    </row>
    <row r="911" spans="1:18"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Electrification + Hydrogen</v>
      </c>
      <c r="C911" s="431" t="str">
        <f t="shared" si="42"/>
        <v>Fraction of Industrial Fuel Use Shifted to Other Fuels</v>
      </c>
      <c r="D911" s="9" t="s">
        <v>3268</v>
      </c>
      <c r="E911" s="53" t="s">
        <v>2481</v>
      </c>
      <c r="F911" s="211" t="s">
        <v>3271</v>
      </c>
      <c r="G911" s="53" t="s">
        <v>3273</v>
      </c>
      <c r="H911" s="54">
        <v>1439</v>
      </c>
      <c r="I911" s="53" t="s">
        <v>46</v>
      </c>
      <c r="J911" s="429" t="str">
        <f>IF(ISBLANK(INDEX('Policy Characteristics'!D:D,MATCH($C911,'Policy Characteristics'!$C:$C,0))),"",INDEX('Policy Characteristics'!D:D,MATCH($C911,'Policy Characteristics'!$C:$C,0)))</f>
        <v>Electrification + Hydrogen</v>
      </c>
      <c r="K911" s="427" t="str">
        <f>IF(ISBLANK(INDEX('Policy Characteristics'!E:E,MATCH($C911,'Policy Characteristics'!$C:$C,0))),"",INDEX('Policy Characteristics'!E:E,MATCH($C911,'Policy Characteristics'!$C:$C,0)))</f>
        <v>indst fuel type shifting</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of fuel shifted</v>
      </c>
      <c r="P911" s="427"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1" s="427" t="str">
        <f>IF(ISBLANK(INDEX('Policy Characteristics'!K:K,MATCH($C911,'Policy Characteristics'!$C:$C,0))),"",INDEX('Policy Characteristics'!K:K,MATCH($C911,'Policy Characteristics'!$C:$C,0)))</f>
        <v>industry-ag-main.html#fuel-switching</v>
      </c>
      <c r="R911" s="427" t="str">
        <f>IF(ISBLANK(INDEX('Policy Characteristics'!L:L,MATCH($C911,'Policy Characteristics'!$C:$C,0))),"",INDEX('Policy Characteristics'!L:L,MATCH($C911,'Policy Characteristics'!$C:$C,0)))</f>
        <v>industry-elec-and-hydrogen.html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Electrification + Hydrogen</v>
      </c>
      <c r="C912" s="431" t="str">
        <f t="shared" si="42"/>
        <v>Fraction of Industrial Fuel Use Shifted to Other Fuels</v>
      </c>
      <c r="D912" s="9" t="s">
        <v>3268</v>
      </c>
      <c r="E912" s="53" t="s">
        <v>2482</v>
      </c>
      <c r="F912" s="211" t="s">
        <v>3271</v>
      </c>
      <c r="G912" s="53" t="s">
        <v>3274</v>
      </c>
      <c r="H912" s="54">
        <v>1440</v>
      </c>
      <c r="I912" s="53" t="s">
        <v>46</v>
      </c>
      <c r="J912" s="429" t="str">
        <f>IF(ISBLANK(INDEX('Policy Characteristics'!D:D,MATCH($C912,'Policy Characteristics'!$C:$C,0))),"",INDEX('Policy Characteristics'!D:D,MATCH($C912,'Policy Characteristics'!$C:$C,0)))</f>
        <v>Electrification + Hydrogen</v>
      </c>
      <c r="K912" s="427" t="str">
        <f>IF(ISBLANK(INDEX('Policy Characteristics'!E:E,MATCH($C912,'Policy Characteristics'!$C:$C,0))),"",INDEX('Policy Characteristics'!E:E,MATCH($C912,'Policy Characteristics'!$C:$C,0)))</f>
        <v>indst fuel type shifting</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fuel shifted</v>
      </c>
      <c r="P912" s="427"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2" s="427" t="str">
        <f>IF(ISBLANK(INDEX('Policy Characteristics'!K:K,MATCH($C912,'Policy Characteristics'!$C:$C,0))),"",INDEX('Policy Characteristics'!K:K,MATCH($C912,'Policy Characteristics'!$C:$C,0)))</f>
        <v>industry-ag-main.html#fuel-switching</v>
      </c>
      <c r="R912" s="427" t="str">
        <f>IF(ISBLANK(INDEX('Policy Characteristics'!L:L,MATCH($C912,'Policy Characteristics'!$C:$C,0))),"",INDEX('Policy Characteristics'!L:L,MATCH($C912,'Policy Characteristics'!$C:$C,0)))</f>
        <v>industry-elec-and-hydrogen.html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Electrification + Hydrogen</v>
      </c>
      <c r="C913" s="431" t="str">
        <f t="shared" si="42"/>
        <v>Fraction of Industrial Fuel Use Shifted to Other Fuels</v>
      </c>
      <c r="D913" s="9" t="s">
        <v>3268</v>
      </c>
      <c r="E913" s="53" t="s">
        <v>2483</v>
      </c>
      <c r="F913" s="211" t="s">
        <v>3271</v>
      </c>
      <c r="G913" s="53" t="s">
        <v>3275</v>
      </c>
      <c r="H913" s="54">
        <v>1441</v>
      </c>
      <c r="I913" s="53" t="s">
        <v>46</v>
      </c>
      <c r="J913" s="429" t="str">
        <f>IF(ISBLANK(INDEX('Policy Characteristics'!D:D,MATCH($C913,'Policy Characteristics'!$C:$C,0))),"",INDEX('Policy Characteristics'!D:D,MATCH($C913,'Policy Characteristics'!$C:$C,0)))</f>
        <v>Electrification + Hydrogen</v>
      </c>
      <c r="K913" s="427" t="str">
        <f>IF(ISBLANK(INDEX('Policy Characteristics'!E:E,MATCH($C913,'Policy Characteristics'!$C:$C,0))),"",INDEX('Policy Characteristics'!E:E,MATCH($C913,'Policy Characteristics'!$C:$C,0)))</f>
        <v>indst fuel type shifting</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fuel shifted</v>
      </c>
      <c r="P913" s="427"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3" s="427" t="str">
        <f>IF(ISBLANK(INDEX('Policy Characteristics'!K:K,MATCH($C913,'Policy Characteristics'!$C:$C,0))),"",INDEX('Policy Characteristics'!K:K,MATCH($C913,'Policy Characteristics'!$C:$C,0)))</f>
        <v>industry-ag-main.html#fuel-switching</v>
      </c>
      <c r="R913" s="427" t="str">
        <f>IF(ISBLANK(INDEX('Policy Characteristics'!L:L,MATCH($C913,'Policy Characteristics'!$C:$C,0))),"",INDEX('Policy Characteristics'!L:L,MATCH($C913,'Policy Characteristics'!$C:$C,0)))</f>
        <v>industry-elec-and-hydrogen.html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Electrification + Hydrogen</v>
      </c>
      <c r="C914" s="431" t="str">
        <f t="shared" si="42"/>
        <v>Fraction of Industrial Fuel Use Shifted to Other Fuels</v>
      </c>
      <c r="D914" s="9" t="s">
        <v>3268</v>
      </c>
      <c r="E914" s="53" t="s">
        <v>2484</v>
      </c>
      <c r="F914" s="211" t="s">
        <v>3271</v>
      </c>
      <c r="G914" s="53" t="s">
        <v>3276</v>
      </c>
      <c r="H914" s="54">
        <v>1442</v>
      </c>
      <c r="I914" s="53" t="s">
        <v>46</v>
      </c>
      <c r="J914" s="429" t="str">
        <f>IF(ISBLANK(INDEX('Policy Characteristics'!D:D,MATCH($C914,'Policy Characteristics'!$C:$C,0))),"",INDEX('Policy Characteristics'!D:D,MATCH($C914,'Policy Characteristics'!$C:$C,0)))</f>
        <v>Electrification + Hydrogen</v>
      </c>
      <c r="K914" s="427" t="str">
        <f>IF(ISBLANK(INDEX('Policy Characteristics'!E:E,MATCH($C914,'Policy Characteristics'!$C:$C,0))),"",INDEX('Policy Characteristics'!E:E,MATCH($C914,'Policy Characteristics'!$C:$C,0)))</f>
        <v>indst fuel type shifting</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fuel shifted</v>
      </c>
      <c r="P914" s="427"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4" s="427" t="str">
        <f>IF(ISBLANK(INDEX('Policy Characteristics'!K:K,MATCH($C914,'Policy Characteristics'!$C:$C,0))),"",INDEX('Policy Characteristics'!K:K,MATCH($C914,'Policy Characteristics'!$C:$C,0)))</f>
        <v>industry-ag-main.html#fuel-switching</v>
      </c>
      <c r="R914" s="427" t="str">
        <f>IF(ISBLANK(INDEX('Policy Characteristics'!L:L,MATCH($C914,'Policy Characteristics'!$C:$C,0))),"",INDEX('Policy Characteristics'!L:L,MATCH($C914,'Policy Characteristics'!$C:$C,0)))</f>
        <v>industry-elec-and-hydrogen.html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Electrification + Hydrogen</v>
      </c>
      <c r="C915" s="431" t="str">
        <f t="shared" si="42"/>
        <v>Fraction of Industrial Fuel Use Shifted to Other Fuels</v>
      </c>
      <c r="D915" s="9" t="s">
        <v>3268</v>
      </c>
      <c r="E915" s="53" t="s">
        <v>2485</v>
      </c>
      <c r="F915" s="211" t="s">
        <v>3271</v>
      </c>
      <c r="G915" s="53" t="s">
        <v>3277</v>
      </c>
      <c r="H915" s="54">
        <v>1443</v>
      </c>
      <c r="I915" s="53" t="s">
        <v>46</v>
      </c>
      <c r="J915" s="429" t="str">
        <f>IF(ISBLANK(INDEX('Policy Characteristics'!D:D,MATCH($C915,'Policy Characteristics'!$C:$C,0))),"",INDEX('Policy Characteristics'!D:D,MATCH($C915,'Policy Characteristics'!$C:$C,0)))</f>
        <v>Electrification + Hydrogen</v>
      </c>
      <c r="K915" s="427" t="str">
        <f>IF(ISBLANK(INDEX('Policy Characteristics'!E:E,MATCH($C915,'Policy Characteristics'!$C:$C,0))),"",INDEX('Policy Characteristics'!E:E,MATCH($C915,'Policy Characteristics'!$C:$C,0)))</f>
        <v>indst fuel type shifting</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fuel shifted</v>
      </c>
      <c r="P915" s="427"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5" s="427" t="str">
        <f>IF(ISBLANK(INDEX('Policy Characteristics'!K:K,MATCH($C915,'Policy Characteristics'!$C:$C,0))),"",INDEX('Policy Characteristics'!K:K,MATCH($C915,'Policy Characteristics'!$C:$C,0)))</f>
        <v>industry-ag-main.html#fuel-switching</v>
      </c>
      <c r="R915" s="427" t="str">
        <f>IF(ISBLANK(INDEX('Policy Characteristics'!L:L,MATCH($C915,'Policy Characteristics'!$C:$C,0))),"",INDEX('Policy Characteristics'!L:L,MATCH($C915,'Policy Characteristics'!$C:$C,0)))</f>
        <v>industry-elec-and-hydrogen.html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Electrification + Hydrogen</v>
      </c>
      <c r="C916" s="431" t="str">
        <f t="shared" si="42"/>
        <v>Fraction of Industrial Fuel Use Shifted to Other Fuels</v>
      </c>
      <c r="D916" s="9" t="s">
        <v>3268</v>
      </c>
      <c r="E916" s="53" t="s">
        <v>2837</v>
      </c>
      <c r="F916" s="211" t="s">
        <v>3271</v>
      </c>
      <c r="G916" s="53" t="s">
        <v>3278</v>
      </c>
      <c r="H916" s="54">
        <v>1444</v>
      </c>
      <c r="I916" s="53" t="s">
        <v>46</v>
      </c>
      <c r="J916" s="429" t="str">
        <f>IF(ISBLANK(INDEX('Policy Characteristics'!D:D,MATCH($C916,'Policy Characteristics'!$C:$C,0))),"",INDEX('Policy Characteristics'!D:D,MATCH($C916,'Policy Characteristics'!$C:$C,0)))</f>
        <v>Electrification + Hydrogen</v>
      </c>
      <c r="K916" s="427" t="str">
        <f>IF(ISBLANK(INDEX('Policy Characteristics'!E:E,MATCH($C916,'Policy Characteristics'!$C:$C,0))),"",INDEX('Policy Characteristics'!E:E,MATCH($C916,'Policy Characteristics'!$C:$C,0)))</f>
        <v>indst fuel type shifting</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fuel shifted</v>
      </c>
      <c r="P916" s="427"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6" s="427" t="str">
        <f>IF(ISBLANK(INDEX('Policy Characteristics'!K:K,MATCH($C916,'Policy Characteristics'!$C:$C,0))),"",INDEX('Policy Characteristics'!K:K,MATCH($C916,'Policy Characteristics'!$C:$C,0)))</f>
        <v>industry-ag-main.html#fuel-switching</v>
      </c>
      <c r="R916" s="427" t="str">
        <f>IF(ISBLANK(INDEX('Policy Characteristics'!L:L,MATCH($C916,'Policy Characteristics'!$C:$C,0))),"",INDEX('Policy Characteristics'!L:L,MATCH($C916,'Policy Characteristics'!$C:$C,0)))</f>
        <v>industry-elec-and-hydrogen.html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Electrification + Hydrogen</v>
      </c>
      <c r="C917" s="431" t="str">
        <f t="shared" si="42"/>
        <v>Fraction of Industrial Fuel Use Shifted to Other Fuels</v>
      </c>
      <c r="D917" s="9" t="s">
        <v>3268</v>
      </c>
      <c r="E917" s="53" t="s">
        <v>2838</v>
      </c>
      <c r="F917" s="211" t="s">
        <v>3271</v>
      </c>
      <c r="G917" s="53" t="s">
        <v>3279</v>
      </c>
      <c r="H917" s="54">
        <v>1445</v>
      </c>
      <c r="I917" s="53" t="s">
        <v>46</v>
      </c>
      <c r="J917" s="429" t="str">
        <f>IF(ISBLANK(INDEX('Policy Characteristics'!D:D,MATCH($C917,'Policy Characteristics'!$C:$C,0))),"",INDEX('Policy Characteristics'!D:D,MATCH($C917,'Policy Characteristics'!$C:$C,0)))</f>
        <v>Electrification + Hydrogen</v>
      </c>
      <c r="K917" s="427" t="str">
        <f>IF(ISBLANK(INDEX('Policy Characteristics'!E:E,MATCH($C917,'Policy Characteristics'!$C:$C,0))),"",INDEX('Policy Characteristics'!E:E,MATCH($C917,'Policy Characteristics'!$C:$C,0)))</f>
        <v>indst fuel type shifting</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fuel shifted</v>
      </c>
      <c r="P917" s="427"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7" s="427" t="str">
        <f>IF(ISBLANK(INDEX('Policy Characteristics'!K:K,MATCH($C917,'Policy Characteristics'!$C:$C,0))),"",INDEX('Policy Characteristics'!K:K,MATCH($C917,'Policy Characteristics'!$C:$C,0)))</f>
        <v>industry-ag-main.html#fuel-switching</v>
      </c>
      <c r="R917" s="427" t="str">
        <f>IF(ISBLANK(INDEX('Policy Characteristics'!L:L,MATCH($C917,'Policy Characteristics'!$C:$C,0))),"",INDEX('Policy Characteristics'!L:L,MATCH($C917,'Policy Characteristics'!$C:$C,0)))</f>
        <v>industry-elec-and-hydrogen.html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Electrification + Hydrogen</v>
      </c>
      <c r="C918" s="431" t="str">
        <f t="shared" si="42"/>
        <v>Fraction of Industrial Fuel Use Shifted to Other Fuels</v>
      </c>
      <c r="D918" s="9" t="s">
        <v>3268</v>
      </c>
      <c r="E918" s="53" t="s">
        <v>2839</v>
      </c>
      <c r="F918" s="211" t="s">
        <v>3271</v>
      </c>
      <c r="G918" s="53" t="s">
        <v>3280</v>
      </c>
      <c r="H918" s="54">
        <v>1446</v>
      </c>
      <c r="I918" s="53" t="s">
        <v>46</v>
      </c>
      <c r="J918" s="429" t="str">
        <f>IF(ISBLANK(INDEX('Policy Characteristics'!D:D,MATCH($C918,'Policy Characteristics'!$C:$C,0))),"",INDEX('Policy Characteristics'!D:D,MATCH($C918,'Policy Characteristics'!$C:$C,0)))</f>
        <v>Electrification + Hydrogen</v>
      </c>
      <c r="K918" s="427" t="str">
        <f>IF(ISBLANK(INDEX('Policy Characteristics'!E:E,MATCH($C918,'Policy Characteristics'!$C:$C,0))),"",INDEX('Policy Characteristics'!E:E,MATCH($C918,'Policy Characteristics'!$C:$C,0)))</f>
        <v>indst fuel type shifting</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fuel shifted</v>
      </c>
      <c r="P918" s="427"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8" s="427" t="str">
        <f>IF(ISBLANK(INDEX('Policy Characteristics'!K:K,MATCH($C918,'Policy Characteristics'!$C:$C,0))),"",INDEX('Policy Characteristics'!K:K,MATCH($C918,'Policy Characteristics'!$C:$C,0)))</f>
        <v>industry-ag-main.html#fuel-switching</v>
      </c>
      <c r="R918" s="427" t="str">
        <f>IF(ISBLANK(INDEX('Policy Characteristics'!L:L,MATCH($C918,'Policy Characteristics'!$C:$C,0))),"",INDEX('Policy Characteristics'!L:L,MATCH($C918,'Policy Characteristics'!$C:$C,0)))</f>
        <v>industry-elec-and-hydrogen.html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Electrification + Hydrogen</v>
      </c>
      <c r="C919" s="431" t="str">
        <f t="shared" si="42"/>
        <v>Fraction of Industrial Fuel Use Shifted to Other Fuels</v>
      </c>
      <c r="D919" s="9" t="s">
        <v>3268</v>
      </c>
      <c r="E919" s="53" t="s">
        <v>2836</v>
      </c>
      <c r="F919" s="211" t="s">
        <v>3271</v>
      </c>
      <c r="G919" s="53" t="s">
        <v>3281</v>
      </c>
      <c r="H919" s="54">
        <v>1447</v>
      </c>
      <c r="I919" s="53" t="s">
        <v>46</v>
      </c>
      <c r="J919" s="429" t="str">
        <f>IF(ISBLANK(INDEX('Policy Characteristics'!D:D,MATCH($C919,'Policy Characteristics'!$C:$C,0))),"",INDEX('Policy Characteristics'!D:D,MATCH($C919,'Policy Characteristics'!$C:$C,0)))</f>
        <v>Electrification + Hydrogen</v>
      </c>
      <c r="K919" s="427" t="str">
        <f>IF(ISBLANK(INDEX('Policy Characteristics'!E:E,MATCH($C919,'Policy Characteristics'!$C:$C,0))),"",INDEX('Policy Characteristics'!E:E,MATCH($C919,'Policy Characteristics'!$C:$C,0)))</f>
        <v>indst fuel type shifting</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fuel shifted</v>
      </c>
      <c r="P919" s="427"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9" s="427" t="str">
        <f>IF(ISBLANK(INDEX('Policy Characteristics'!K:K,MATCH($C919,'Policy Characteristics'!$C:$C,0))),"",INDEX('Policy Characteristics'!K:K,MATCH($C919,'Policy Characteristics'!$C:$C,0)))</f>
        <v>industry-ag-main.html#fuel-switching</v>
      </c>
      <c r="R919" s="427" t="str">
        <f>IF(ISBLANK(INDEX('Policy Characteristics'!L:L,MATCH($C919,'Policy Characteristics'!$C:$C,0))),"",INDEX('Policy Characteristics'!L:L,MATCH($C919,'Policy Characteristics'!$C:$C,0)))</f>
        <v>industry-elec-and-hydrogen.html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Electrification + Hydrogen</v>
      </c>
      <c r="C920" s="431" t="str">
        <f t="shared" si="42"/>
        <v>Fraction of Industrial Fuel Use Shifted to Other Fuels</v>
      </c>
      <c r="D920" s="9" t="s">
        <v>3269</v>
      </c>
      <c r="E920" s="53" t="s">
        <v>2480</v>
      </c>
      <c r="F920" s="211" t="s">
        <v>3236</v>
      </c>
      <c r="G920" s="53" t="s">
        <v>3272</v>
      </c>
      <c r="H920" s="54">
        <v>1448</v>
      </c>
      <c r="I920" s="53" t="s">
        <v>45</v>
      </c>
      <c r="J920" s="429" t="str">
        <f>IF(ISBLANK(INDEX('Policy Characteristics'!D:D,MATCH($C920,'Policy Characteristics'!$C:$C,0))),"",INDEX('Policy Characteristics'!D:D,MATCH($C920,'Policy Characteristics'!$C:$C,0)))</f>
        <v>Electrification + Hydrogen</v>
      </c>
      <c r="K920" s="427" t="str">
        <f>IF(ISBLANK(INDEX('Policy Characteristics'!E:E,MATCH($C920,'Policy Characteristics'!$C:$C,0))),"",INDEX('Policy Characteristics'!E:E,MATCH($C920,'Policy Characteristics'!$C:$C,0)))</f>
        <v>indst fuel type shifting</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of fuel shifted</v>
      </c>
      <c r="P920" s="427"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0" s="427" t="str">
        <f>IF(ISBLANK(INDEX('Policy Characteristics'!K:K,MATCH($C920,'Policy Characteristics'!$C:$C,0))),"",INDEX('Policy Characteristics'!K:K,MATCH($C920,'Policy Characteristics'!$C:$C,0)))</f>
        <v>industry-ag-main.html#fuel-switching</v>
      </c>
      <c r="R920" s="427" t="str">
        <f>IF(ISBLANK(INDEX('Policy Characteristics'!L:L,MATCH($C920,'Policy Characteristics'!$C:$C,0))),"",INDEX('Policy Characteristics'!L:L,MATCH($C920,'Policy Characteristics'!$C:$C,0)))</f>
        <v>industry-elec-and-hydrogen.html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Electrification + Hydrogen</v>
      </c>
      <c r="C921" s="431" t="str">
        <f t="shared" si="42"/>
        <v>Fraction of Industrial Fuel Use Shifted to Other Fuels</v>
      </c>
      <c r="D921" s="9" t="s">
        <v>3269</v>
      </c>
      <c r="E921" s="53" t="s">
        <v>2481</v>
      </c>
      <c r="F921" s="211" t="s">
        <v>3236</v>
      </c>
      <c r="G921" s="53" t="s">
        <v>3273</v>
      </c>
      <c r="H921" s="54">
        <v>1449</v>
      </c>
      <c r="I921" s="53" t="s">
        <v>46</v>
      </c>
      <c r="J921" s="429" t="str">
        <f>IF(ISBLANK(INDEX('Policy Characteristics'!D:D,MATCH($C921,'Policy Characteristics'!$C:$C,0))),"",INDEX('Policy Characteristics'!D:D,MATCH($C921,'Policy Characteristics'!$C:$C,0)))</f>
        <v>Electrification + Hydrogen</v>
      </c>
      <c r="K921" s="427" t="str">
        <f>IF(ISBLANK(INDEX('Policy Characteristics'!E:E,MATCH($C921,'Policy Characteristics'!$C:$C,0))),"",INDEX('Policy Characteristics'!E:E,MATCH($C921,'Policy Characteristics'!$C:$C,0)))</f>
        <v>indst fuel type shifting</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of fuel shifted</v>
      </c>
      <c r="P921" s="427"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1" s="427" t="str">
        <f>IF(ISBLANK(INDEX('Policy Characteristics'!K:K,MATCH($C921,'Policy Characteristics'!$C:$C,0))),"",INDEX('Policy Characteristics'!K:K,MATCH($C921,'Policy Characteristics'!$C:$C,0)))</f>
        <v>industry-ag-main.html#fuel-switching</v>
      </c>
      <c r="R921" s="427" t="str">
        <f>IF(ISBLANK(INDEX('Policy Characteristics'!L:L,MATCH($C921,'Policy Characteristics'!$C:$C,0))),"",INDEX('Policy Characteristics'!L:L,MATCH($C921,'Policy Characteristics'!$C:$C,0)))</f>
        <v>industry-elec-and-hydrogen.html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Electrification + Hydrogen</v>
      </c>
      <c r="C922" s="431" t="str">
        <f t="shared" si="42"/>
        <v>Fraction of Industrial Fuel Use Shifted to Other Fuels</v>
      </c>
      <c r="D922" s="9" t="s">
        <v>3269</v>
      </c>
      <c r="E922" s="53" t="s">
        <v>2482</v>
      </c>
      <c r="F922" s="211" t="s">
        <v>3236</v>
      </c>
      <c r="G922" s="53" t="s">
        <v>3274</v>
      </c>
      <c r="H922" s="54">
        <v>1450</v>
      </c>
      <c r="I922" s="53" t="s">
        <v>46</v>
      </c>
      <c r="J922" s="429" t="str">
        <f>IF(ISBLANK(INDEX('Policy Characteristics'!D:D,MATCH($C922,'Policy Characteristics'!$C:$C,0))),"",INDEX('Policy Characteristics'!D:D,MATCH($C922,'Policy Characteristics'!$C:$C,0)))</f>
        <v>Electrification + Hydrogen</v>
      </c>
      <c r="K922" s="427" t="str">
        <f>IF(ISBLANK(INDEX('Policy Characteristics'!E:E,MATCH($C922,'Policy Characteristics'!$C:$C,0))),"",INDEX('Policy Characteristics'!E:E,MATCH($C922,'Policy Characteristics'!$C:$C,0)))</f>
        <v>indst fuel type shifting</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of fuel shifted</v>
      </c>
      <c r="P922" s="427"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2" s="427" t="str">
        <f>IF(ISBLANK(INDEX('Policy Characteristics'!K:K,MATCH($C922,'Policy Characteristics'!$C:$C,0))),"",INDEX('Policy Characteristics'!K:K,MATCH($C922,'Policy Characteristics'!$C:$C,0)))</f>
        <v>industry-ag-main.html#fuel-switching</v>
      </c>
      <c r="R922" s="427" t="str">
        <f>IF(ISBLANK(INDEX('Policy Characteristics'!L:L,MATCH($C922,'Policy Characteristics'!$C:$C,0))),"",INDEX('Policy Characteristics'!L:L,MATCH($C922,'Policy Characteristics'!$C:$C,0)))</f>
        <v>industry-elec-and-hydrogen.html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Electrification + Hydrogen</v>
      </c>
      <c r="C923" s="431" t="str">
        <f t="shared" si="42"/>
        <v>Fraction of Industrial Fuel Use Shifted to Other Fuels</v>
      </c>
      <c r="D923" s="9" t="s">
        <v>3269</v>
      </c>
      <c r="E923" s="53" t="s">
        <v>2483</v>
      </c>
      <c r="F923" s="211" t="s">
        <v>3236</v>
      </c>
      <c r="G923" s="53" t="s">
        <v>3275</v>
      </c>
      <c r="H923" s="54">
        <v>1451</v>
      </c>
      <c r="I923" s="53" t="s">
        <v>46</v>
      </c>
      <c r="J923" s="429" t="str">
        <f>IF(ISBLANK(INDEX('Policy Characteristics'!D:D,MATCH($C923,'Policy Characteristics'!$C:$C,0))),"",INDEX('Policy Characteristics'!D:D,MATCH($C923,'Policy Characteristics'!$C:$C,0)))</f>
        <v>Electrification + Hydrogen</v>
      </c>
      <c r="K923" s="427" t="str">
        <f>IF(ISBLANK(INDEX('Policy Characteristics'!E:E,MATCH($C923,'Policy Characteristics'!$C:$C,0))),"",INDEX('Policy Characteristics'!E:E,MATCH($C923,'Policy Characteristics'!$C:$C,0)))</f>
        <v>indst fuel type shifting</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of fuel shifted</v>
      </c>
      <c r="P923" s="427"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3" s="427" t="str">
        <f>IF(ISBLANK(INDEX('Policy Characteristics'!K:K,MATCH($C923,'Policy Characteristics'!$C:$C,0))),"",INDEX('Policy Characteristics'!K:K,MATCH($C923,'Policy Characteristics'!$C:$C,0)))</f>
        <v>industry-ag-main.html#fuel-switching</v>
      </c>
      <c r="R923" s="427" t="str">
        <f>IF(ISBLANK(INDEX('Policy Characteristics'!L:L,MATCH($C923,'Policy Characteristics'!$C:$C,0))),"",INDEX('Policy Characteristics'!L:L,MATCH($C923,'Policy Characteristics'!$C:$C,0)))</f>
        <v>industry-elec-and-hydrogen.html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Electrification + Hydrogen</v>
      </c>
      <c r="C924" s="431" t="str">
        <f t="shared" si="42"/>
        <v>Fraction of Industrial Fuel Use Shifted to Other Fuels</v>
      </c>
      <c r="D924" s="9" t="s">
        <v>3269</v>
      </c>
      <c r="E924" s="53" t="s">
        <v>2484</v>
      </c>
      <c r="F924" s="211" t="s">
        <v>3236</v>
      </c>
      <c r="G924" s="53" t="s">
        <v>3276</v>
      </c>
      <c r="H924" s="54">
        <v>1452</v>
      </c>
      <c r="I924" s="53" t="s">
        <v>46</v>
      </c>
      <c r="J924" s="429" t="str">
        <f>IF(ISBLANK(INDEX('Policy Characteristics'!D:D,MATCH($C924,'Policy Characteristics'!$C:$C,0))),"",INDEX('Policy Characteristics'!D:D,MATCH($C924,'Policy Characteristics'!$C:$C,0)))</f>
        <v>Electrification + Hydrogen</v>
      </c>
      <c r="K924" s="427" t="str">
        <f>IF(ISBLANK(INDEX('Policy Characteristics'!E:E,MATCH($C924,'Policy Characteristics'!$C:$C,0))),"",INDEX('Policy Characteristics'!E:E,MATCH($C924,'Policy Characteristics'!$C:$C,0)))</f>
        <v>indst fuel type shifting</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of fuel shifted</v>
      </c>
      <c r="P924" s="427"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4" s="427" t="str">
        <f>IF(ISBLANK(INDEX('Policy Characteristics'!K:K,MATCH($C924,'Policy Characteristics'!$C:$C,0))),"",INDEX('Policy Characteristics'!K:K,MATCH($C924,'Policy Characteristics'!$C:$C,0)))</f>
        <v>industry-ag-main.html#fuel-switching</v>
      </c>
      <c r="R924" s="427" t="str">
        <f>IF(ISBLANK(INDEX('Policy Characteristics'!L:L,MATCH($C924,'Policy Characteristics'!$C:$C,0))),"",INDEX('Policy Characteristics'!L:L,MATCH($C924,'Policy Characteristics'!$C:$C,0)))</f>
        <v>industry-elec-and-hydrogen.html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Electrification + Hydrogen</v>
      </c>
      <c r="C925" s="431" t="str">
        <f t="shared" si="42"/>
        <v>Fraction of Industrial Fuel Use Shifted to Other Fuels</v>
      </c>
      <c r="D925" s="9" t="s">
        <v>3269</v>
      </c>
      <c r="E925" s="53" t="s">
        <v>2485</v>
      </c>
      <c r="F925" s="211" t="s">
        <v>3236</v>
      </c>
      <c r="G925" s="53" t="s">
        <v>3277</v>
      </c>
      <c r="H925" s="54">
        <v>1453</v>
      </c>
      <c r="I925" s="53" t="s">
        <v>46</v>
      </c>
      <c r="J925" s="429" t="str">
        <f>IF(ISBLANK(INDEX('Policy Characteristics'!D:D,MATCH($C925,'Policy Characteristics'!$C:$C,0))),"",INDEX('Policy Characteristics'!D:D,MATCH($C925,'Policy Characteristics'!$C:$C,0)))</f>
        <v>Electrification + Hydrogen</v>
      </c>
      <c r="K925" s="427" t="str">
        <f>IF(ISBLANK(INDEX('Policy Characteristics'!E:E,MATCH($C925,'Policy Characteristics'!$C:$C,0))),"",INDEX('Policy Characteristics'!E:E,MATCH($C925,'Policy Characteristics'!$C:$C,0)))</f>
        <v>indst fuel type shifting</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of fuel shifted</v>
      </c>
      <c r="P925" s="427"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5" s="427" t="str">
        <f>IF(ISBLANK(INDEX('Policy Characteristics'!K:K,MATCH($C925,'Policy Characteristics'!$C:$C,0))),"",INDEX('Policy Characteristics'!K:K,MATCH($C925,'Policy Characteristics'!$C:$C,0)))</f>
        <v>industry-ag-main.html#fuel-switching</v>
      </c>
      <c r="R925" s="427" t="str">
        <f>IF(ISBLANK(INDEX('Policy Characteristics'!L:L,MATCH($C925,'Policy Characteristics'!$C:$C,0))),"",INDEX('Policy Characteristics'!L:L,MATCH($C925,'Policy Characteristics'!$C:$C,0)))</f>
        <v>industry-elec-and-hydrogen.html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Electrification + Hydrogen</v>
      </c>
      <c r="C926" s="431" t="str">
        <f t="shared" si="42"/>
        <v>Fraction of Industrial Fuel Use Shifted to Other Fuels</v>
      </c>
      <c r="D926" s="9" t="s">
        <v>3269</v>
      </c>
      <c r="E926" s="53" t="s">
        <v>2837</v>
      </c>
      <c r="F926" s="211" t="s">
        <v>3236</v>
      </c>
      <c r="G926" s="53" t="s">
        <v>3278</v>
      </c>
      <c r="H926" s="54">
        <v>1454</v>
      </c>
      <c r="I926" s="53" t="s">
        <v>46</v>
      </c>
      <c r="J926" s="429" t="str">
        <f>IF(ISBLANK(INDEX('Policy Characteristics'!D:D,MATCH($C926,'Policy Characteristics'!$C:$C,0))),"",INDEX('Policy Characteristics'!D:D,MATCH($C926,'Policy Characteristics'!$C:$C,0)))</f>
        <v>Electrification + Hydrogen</v>
      </c>
      <c r="K926" s="427" t="str">
        <f>IF(ISBLANK(INDEX('Policy Characteristics'!E:E,MATCH($C926,'Policy Characteristics'!$C:$C,0))),"",INDEX('Policy Characteristics'!E:E,MATCH($C926,'Policy Characteristics'!$C:$C,0)))</f>
        <v>indst fuel type shifting</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of fuel shifted</v>
      </c>
      <c r="P926" s="427"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6" s="427" t="str">
        <f>IF(ISBLANK(INDEX('Policy Characteristics'!K:K,MATCH($C926,'Policy Characteristics'!$C:$C,0))),"",INDEX('Policy Characteristics'!K:K,MATCH($C926,'Policy Characteristics'!$C:$C,0)))</f>
        <v>industry-ag-main.html#fuel-switching</v>
      </c>
      <c r="R926" s="427" t="str">
        <f>IF(ISBLANK(INDEX('Policy Characteristics'!L:L,MATCH($C926,'Policy Characteristics'!$C:$C,0))),"",INDEX('Policy Characteristics'!L:L,MATCH($C926,'Policy Characteristics'!$C:$C,0)))</f>
        <v>industry-elec-and-hydrogen.html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Electrification + Hydrogen</v>
      </c>
      <c r="C927" s="431" t="str">
        <f t="shared" si="42"/>
        <v>Fraction of Industrial Fuel Use Shifted to Other Fuels</v>
      </c>
      <c r="D927" s="9" t="s">
        <v>3269</v>
      </c>
      <c r="E927" s="53" t="s">
        <v>2838</v>
      </c>
      <c r="F927" s="211" t="s">
        <v>3236</v>
      </c>
      <c r="G927" s="53" t="s">
        <v>3279</v>
      </c>
      <c r="H927" s="54">
        <v>1455</v>
      </c>
      <c r="I927" s="53" t="s">
        <v>46</v>
      </c>
      <c r="J927" s="429" t="str">
        <f>IF(ISBLANK(INDEX('Policy Characteristics'!D:D,MATCH($C927,'Policy Characteristics'!$C:$C,0))),"",INDEX('Policy Characteristics'!D:D,MATCH($C927,'Policy Characteristics'!$C:$C,0)))</f>
        <v>Electrification + Hydrogen</v>
      </c>
      <c r="K927" s="427" t="str">
        <f>IF(ISBLANK(INDEX('Policy Characteristics'!E:E,MATCH($C927,'Policy Characteristics'!$C:$C,0))),"",INDEX('Policy Characteristics'!E:E,MATCH($C927,'Policy Characteristics'!$C:$C,0)))</f>
        <v>indst fuel type shifting</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of fuel shifted</v>
      </c>
      <c r="P927" s="427"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7" s="427" t="str">
        <f>IF(ISBLANK(INDEX('Policy Characteristics'!K:K,MATCH($C927,'Policy Characteristics'!$C:$C,0))),"",INDEX('Policy Characteristics'!K:K,MATCH($C927,'Policy Characteristics'!$C:$C,0)))</f>
        <v>industry-ag-main.html#fuel-switching</v>
      </c>
      <c r="R927" s="427" t="str">
        <f>IF(ISBLANK(INDEX('Policy Characteristics'!L:L,MATCH($C927,'Policy Characteristics'!$C:$C,0))),"",INDEX('Policy Characteristics'!L:L,MATCH($C927,'Policy Characteristics'!$C:$C,0)))</f>
        <v>industry-elec-and-hydrogen.html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Electrification + Hydrogen</v>
      </c>
      <c r="C928" s="431" t="str">
        <f t="shared" si="42"/>
        <v>Fraction of Industrial Fuel Use Shifted to Other Fuels</v>
      </c>
      <c r="D928" s="9" t="s">
        <v>3269</v>
      </c>
      <c r="E928" s="53" t="s">
        <v>2839</v>
      </c>
      <c r="F928" s="211" t="s">
        <v>3236</v>
      </c>
      <c r="G928" s="53" t="s">
        <v>3280</v>
      </c>
      <c r="H928" s="54">
        <v>1456</v>
      </c>
      <c r="I928" s="53" t="s">
        <v>46</v>
      </c>
      <c r="J928" s="429" t="str">
        <f>IF(ISBLANK(INDEX('Policy Characteristics'!D:D,MATCH($C928,'Policy Characteristics'!$C:$C,0))),"",INDEX('Policy Characteristics'!D:D,MATCH($C928,'Policy Characteristics'!$C:$C,0)))</f>
        <v>Electrification + Hydrogen</v>
      </c>
      <c r="K928" s="427" t="str">
        <f>IF(ISBLANK(INDEX('Policy Characteristics'!E:E,MATCH($C928,'Policy Characteristics'!$C:$C,0))),"",INDEX('Policy Characteristics'!E:E,MATCH($C928,'Policy Characteristics'!$C:$C,0)))</f>
        <v>indst fuel type shifting</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of fuel shifted</v>
      </c>
      <c r="P928" s="427"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8" s="427" t="str">
        <f>IF(ISBLANK(INDEX('Policy Characteristics'!K:K,MATCH($C928,'Policy Characteristics'!$C:$C,0))),"",INDEX('Policy Characteristics'!K:K,MATCH($C928,'Policy Characteristics'!$C:$C,0)))</f>
        <v>industry-ag-main.html#fuel-switching</v>
      </c>
      <c r="R928" s="427" t="str">
        <f>IF(ISBLANK(INDEX('Policy Characteristics'!L:L,MATCH($C928,'Policy Characteristics'!$C:$C,0))),"",INDEX('Policy Characteristics'!L:L,MATCH($C928,'Policy Characteristics'!$C:$C,0)))</f>
        <v>industry-elec-and-hydrogen.html</v>
      </c>
    </row>
    <row r="929" spans="1:18" x14ac:dyDescent="0.35">
      <c r="A929" s="427" t="str">
        <f>IF(ISBLANK(INDEX('Policy Characteristics'!A:A,MATCH($C929,'Policy Characteristics'!$C:$C,0))),"",INDEX('Policy Characteristics'!A:A,MATCH($C929,'Policy Characteristics'!$C:$C,0)))</f>
        <v>Industry</v>
      </c>
      <c r="B929" s="427" t="str">
        <f>IF(ISBLANK(INDEX('Policy Characteristics'!B:B,MATCH($C929,'Policy Characteristics'!$C:$C,0))),"",INDEX('Policy Characteristics'!B:B,MATCH($C929,'Policy Characteristics'!$C:$C,0)))</f>
        <v>Electrification + Hydrogen</v>
      </c>
      <c r="C929" s="431" t="str">
        <f t="shared" si="42"/>
        <v>Fraction of Industrial Fuel Use Shifted to Other Fuels</v>
      </c>
      <c r="D929" s="9" t="s">
        <v>3269</v>
      </c>
      <c r="E929" s="53" t="s">
        <v>2836</v>
      </c>
      <c r="F929" s="211" t="s">
        <v>3236</v>
      </c>
      <c r="G929" s="53" t="s">
        <v>3281</v>
      </c>
      <c r="H929" s="54">
        <v>1457</v>
      </c>
      <c r="I929" s="53" t="s">
        <v>45</v>
      </c>
      <c r="J929" s="429" t="str">
        <f>IF(ISBLANK(INDEX('Policy Characteristics'!D:D,MATCH($C929,'Policy Characteristics'!$C:$C,0))),"",INDEX('Policy Characteristics'!D:D,MATCH($C929,'Policy Characteristics'!$C:$C,0)))</f>
        <v>Electrification + Hydrogen</v>
      </c>
      <c r="K929" s="427" t="str">
        <f>IF(ISBLANK(INDEX('Policy Characteristics'!E:E,MATCH($C929,'Policy Characteristics'!$C:$C,0))),"",INDEX('Policy Characteristics'!E:E,MATCH($C929,'Policy Characteristics'!$C:$C,0)))</f>
        <v>indst fuel type shifting</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fuel shifted</v>
      </c>
      <c r="P929" s="427"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9" s="427" t="str">
        <f>IF(ISBLANK(INDEX('Policy Characteristics'!K:K,MATCH($C929,'Policy Characteristics'!$C:$C,0))),"",INDEX('Policy Characteristics'!K:K,MATCH($C929,'Policy Characteristics'!$C:$C,0)))</f>
        <v>industry-ag-main.html#fuel-switching</v>
      </c>
      <c r="R929" s="427" t="str">
        <f>IF(ISBLANK(INDEX('Policy Characteristics'!L:L,MATCH($C929,'Policy Characteristics'!$C:$C,0))),"",INDEX('Policy Characteristics'!L:L,MATCH($C929,'Policy Characteristics'!$C:$C,0)))</f>
        <v>industry-elec-and-hydrogen.html</v>
      </c>
    </row>
    <row r="930" spans="1:18" s="2" customFormat="1" x14ac:dyDescent="0.35">
      <c r="A930" s="427" t="str">
        <f>IF(ISBLANK(INDEX('Policy Characteristics'!A:A,MATCH($C930,'Policy Characteristics'!$C:$C,0))),"",INDEX('Policy Characteristics'!A:A,MATCH($C930,'Policy Characteristics'!$C:$C,0)))</f>
        <v>Industry</v>
      </c>
      <c r="B930" s="427" t="str">
        <f>IF(ISBLANK(INDEX('Policy Characteristics'!B:B,MATCH($C930,'Policy Characteristics'!$C:$C,0))),"",INDEX('Policy Characteristics'!B:B,MATCH($C930,'Policy Characteristics'!$C:$C,0)))</f>
        <v>F-Gas Substitution</v>
      </c>
      <c r="C930" s="430" t="s">
        <v>2916</v>
      </c>
      <c r="D930" s="9"/>
      <c r="E930" s="9"/>
      <c r="F930" s="9"/>
      <c r="G930" s="9"/>
      <c r="H930" s="56">
        <v>58</v>
      </c>
      <c r="I930" s="9" t="s">
        <v>45</v>
      </c>
      <c r="J930" s="429" t="str">
        <f>IF(ISBLANK(INDEX('Policy Characteristics'!D:D,MATCH($C930,'Policy Characteristics'!$C:$C,0))),"",INDEX('Policy Characteristics'!D:D,MATCH($C930,'Policy Characteristics'!$C:$C,0)))</f>
        <v>F-gas Measures</v>
      </c>
      <c r="K930" s="427" t="str">
        <f>IF(ISBLANK(INDEX('Policy Characteristics'!E:E,MATCH($C930,'Policy Characteristics'!$C:$C,0))),"",INDEX('Policy Characteristics'!E:E,MATCH($C930,'Policy Characteristics'!$C:$C,0)))</f>
        <v>indst f gas substitution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30" s="427" t="str">
        <f>IF(ISBLANK(INDEX('Policy Characteristics'!K:K,MATCH($C930,'Policy Characteristics'!$C:$C,0))),"",INDEX('Policy Characteristics'!K:K,MATCH($C930,'Policy Characteristics'!$C:$C,0)))</f>
        <v>industry-ag-main.html#avoid-f-gases</v>
      </c>
      <c r="R930" s="427" t="str">
        <f>IF(ISBLANK(INDEX('Policy Characteristics'!L:L,MATCH($C930,'Policy Characteristics'!$C:$C,0))),"",INDEX('Policy Characteristics'!L:L,MATCH($C930,'Policy Characteristics'!$C:$C,0)))</f>
        <v>avoid-f-gases.html</v>
      </c>
    </row>
    <row r="931" spans="1:18" s="2" customFormat="1" x14ac:dyDescent="0.35">
      <c r="A931" s="427" t="str">
        <f>IF(ISBLANK(INDEX('Policy Characteristics'!A:A,MATCH($C931,'Policy Characteristics'!$C:$C,0))),"",INDEX('Policy Characteristics'!A:A,MATCH($C931,'Policy Characteristics'!$C:$C,0)))</f>
        <v>Industry</v>
      </c>
      <c r="B931" s="427" t="str">
        <f>IF(ISBLANK(INDEX('Policy Characteristics'!B:B,MATCH($C931,'Policy Characteristics'!$C:$C,0))),"",INDEX('Policy Characteristics'!B:B,MATCH($C931,'Policy Characteristics'!$C:$C,0)))</f>
        <v>F-Gas Destruction</v>
      </c>
      <c r="C931" s="430" t="s">
        <v>2917</v>
      </c>
      <c r="D931" s="9"/>
      <c r="E931" s="9"/>
      <c r="F931" s="9"/>
      <c r="G931" s="9"/>
      <c r="H931" s="56">
        <v>510</v>
      </c>
      <c r="I931" s="9" t="s">
        <v>45</v>
      </c>
      <c r="J931" s="429" t="str">
        <f>IF(ISBLANK(INDEX('Policy Characteristics'!D:D,MATCH($C931,'Policy Characteristics'!$C:$C,0))),"",INDEX('Policy Characteristics'!D:D,MATCH($C931,'Policy Characteristics'!$C:$C,0)))</f>
        <v>F-gas Measures</v>
      </c>
      <c r="K931" s="427" t="str">
        <f>IF(ISBLANK(INDEX('Policy Characteristics'!E:E,MATCH($C931,'Policy Characteristics'!$C:$C,0))),"",INDEX('Policy Characteristics'!E:E,MATCH($C931,'Policy Characteristics'!$C:$C,0)))</f>
        <v>indst f gas destruction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31" s="427" t="str">
        <f>IF(ISBLANK(INDEX('Policy Characteristics'!K:K,MATCH($C931,'Policy Characteristics'!$C:$C,0))),"",INDEX('Policy Characteristics'!K:K,MATCH($C931,'Policy Characteristics'!$C:$C,0)))</f>
        <v>industry-ag-main.html#avoid-f-gases</v>
      </c>
      <c r="R931" s="427" t="str">
        <f>IF(ISBLANK(INDEX('Policy Characteristics'!L:L,MATCH($C931,'Policy Characteristics'!$C:$C,0))),"",INDEX('Policy Characteristics'!L:L,MATCH($C931,'Policy Characteristics'!$C:$C,0)))</f>
        <v>avoid-f-gases.html</v>
      </c>
    </row>
    <row r="932" spans="1:18" s="2" customFormat="1" x14ac:dyDescent="0.35">
      <c r="A932" s="427" t="str">
        <f>IF(ISBLANK(INDEX('Policy Characteristics'!A:A,MATCH($C932,'Policy Characteristics'!$C:$C,0))),"",INDEX('Policy Characteristics'!A:A,MATCH($C932,'Policy Characteristics'!$C:$C,0)))</f>
        <v>Industry</v>
      </c>
      <c r="B932" s="427" t="str">
        <f>IF(ISBLANK(INDEX('Policy Characteristics'!B:B,MATCH($C932,'Policy Characteristics'!$C:$C,0))),"",INDEX('Policy Characteristics'!B:B,MATCH($C932,'Policy Characteristics'!$C:$C,0)))</f>
        <v>F-Gas Recovery</v>
      </c>
      <c r="C932" s="430" t="s">
        <v>2918</v>
      </c>
      <c r="D932" s="9"/>
      <c r="E932" s="9"/>
      <c r="F932" s="9"/>
      <c r="G932" s="9"/>
      <c r="H932" s="56">
        <v>511</v>
      </c>
      <c r="I932" s="9" t="s">
        <v>45</v>
      </c>
      <c r="J932" s="429" t="str">
        <f>IF(ISBLANK(INDEX('Policy Characteristics'!D:D,MATCH($C932,'Policy Characteristics'!$C:$C,0))),"",INDEX('Policy Characteristics'!D:D,MATCH($C932,'Policy Characteristics'!$C:$C,0)))</f>
        <v>F-gas Measures</v>
      </c>
      <c r="K932" s="427" t="str">
        <f>IF(ISBLANK(INDEX('Policy Characteristics'!E:E,MATCH($C932,'Policy Characteristics'!$C:$C,0))),"",INDEX('Policy Characteristics'!E:E,MATCH($C932,'Policy Characteristics'!$C:$C,0)))</f>
        <v>indst f gas recovery</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32" s="427" t="str">
        <f>IF(ISBLANK(INDEX('Policy Characteristics'!K:K,MATCH($C932,'Policy Characteristics'!$C:$C,0))),"",INDEX('Policy Characteristics'!K:K,MATCH($C932,'Policy Characteristics'!$C:$C,0)))</f>
        <v>industry-ag-main.html#avoid-f-gases</v>
      </c>
      <c r="R932" s="427" t="str">
        <f>IF(ISBLANK(INDEX('Policy Characteristics'!L:L,MATCH($C932,'Policy Characteristics'!$C:$C,0))),"",INDEX('Policy Characteristics'!L:L,MATCH($C932,'Policy Characteristics'!$C:$C,0)))</f>
        <v>avoid-f-gases.html</v>
      </c>
    </row>
    <row r="933" spans="1:18" s="2" customFormat="1" x14ac:dyDescent="0.35">
      <c r="A933" s="427" t="str">
        <f>IF(ISBLANK(INDEX('Policy Characteristics'!A:A,MATCH($C933,'Policy Characteristics'!$C:$C,0))),"",INDEX('Policy Characteristics'!A:A,MATCH($C933,'Policy Characteristics'!$C:$C,0)))</f>
        <v>Industry</v>
      </c>
      <c r="B933" s="427" t="str">
        <f>IF(ISBLANK(INDEX('Policy Characteristics'!B:B,MATCH($C933,'Policy Characteristics'!$C:$C,0))),"",INDEX('Policy Characteristics'!B:B,MATCH($C933,'Policy Characteristics'!$C:$C,0)))</f>
        <v>F-Gas Eqpt. Maintenance &amp; Retrofits</v>
      </c>
      <c r="C933" s="430" t="s">
        <v>2919</v>
      </c>
      <c r="D933" s="9"/>
      <c r="E933" s="9"/>
      <c r="F933" s="9"/>
      <c r="G933" s="9"/>
      <c r="H933" s="56">
        <v>512</v>
      </c>
      <c r="I933" s="9" t="s">
        <v>45</v>
      </c>
      <c r="J933" s="429" t="str">
        <f>IF(ISBLANK(INDEX('Policy Characteristics'!D:D,MATCH($C933,'Policy Characteristics'!$C:$C,0))),"",INDEX('Policy Characteristics'!D:D,MATCH($C933,'Policy Characteristics'!$C:$C,0)))</f>
        <v>F-gas Measures</v>
      </c>
      <c r="K933" s="427" t="str">
        <f>IF(ISBLANK(INDEX('Policy Characteristics'!E:E,MATCH($C933,'Policy Characteristics'!$C:$C,0))),"",INDEX('Policy Characteristics'!E:E,MATCH($C933,'Policy Characteristics'!$C:$C,0)))</f>
        <v>indst f gas inspct maint retrofit</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33" s="427" t="str">
        <f>IF(ISBLANK(INDEX('Policy Characteristics'!K:K,MATCH($C933,'Policy Characteristics'!$C:$C,0))),"",INDEX('Policy Characteristics'!K:K,MATCH($C933,'Policy Characteristics'!$C:$C,0)))</f>
        <v>industry-ag-main.html#avoid-f-gases</v>
      </c>
      <c r="R933" s="427" t="str">
        <f>IF(ISBLANK(INDEX('Policy Characteristics'!L:L,MATCH($C933,'Policy Characteristics'!$C:$C,0))),"",INDEX('Policy Characteristics'!L:L,MATCH($C933,'Policy Characteristics'!$C:$C,0)))</f>
        <v>avoid-f-gases.html</v>
      </c>
    </row>
    <row r="934" spans="1:18" s="5" customFormat="1" x14ac:dyDescent="0.35">
      <c r="A934" s="427" t="str">
        <f>IF(ISBLANK(INDEX('Policy Characteristics'!A:A,MATCH($C934,'Policy Characteristics'!$C:$C,0))),"",INDEX('Policy Characteristics'!A:A,MATCH($C934,'Policy Characteristics'!$C:$C,0)))</f>
        <v>Industry</v>
      </c>
      <c r="B934" s="427" t="str">
        <f>IF(ISBLANK(INDEX('Policy Characteristics'!B:B,MATCH($C934,'Policy Characteristics'!$C:$C,0))),"",INDEX('Policy Characteristics'!B:B,MATCH($C934,'Policy Characteristics'!$C:$C,0)))</f>
        <v>Material Efficiency, Longevity, &amp; Re-Use</v>
      </c>
      <c r="C934" s="432" t="s">
        <v>2519</v>
      </c>
      <c r="D934" s="53" t="s">
        <v>3257</v>
      </c>
      <c r="E934" s="53"/>
      <c r="F934" s="9" t="s">
        <v>3226</v>
      </c>
      <c r="G934" s="53"/>
      <c r="H934" s="54">
        <v>429</v>
      </c>
      <c r="I934" s="53" t="s">
        <v>45</v>
      </c>
      <c r="J934" s="429" t="str">
        <f>IF(ISBLANK(INDEX('Policy Characteristics'!D:D,MATCH($C934,'Policy Characteristics'!$C:$C,0))),"",INDEX('Policy Characteristics'!D:D,MATCH($C934,'Policy Characteristics'!$C:$C,0)))</f>
        <v>Material Efficiency, Longevity, &amp; Re-Use</v>
      </c>
      <c r="K934" s="427" t="str">
        <f>IF(ISBLANK(INDEX('Policy Characteristics'!E:E,MATCH($C934,'Policy Characteristics'!$C:$C,0))),"",INDEX('Policy Characteristics'!E:E,MATCH($C934,'Policy Characteristics'!$C:$C,0)))</f>
        <v>indst reduce nonenergy product demand</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demand reduction</v>
      </c>
      <c r="P934" s="427"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27" t="str">
        <f>IF(ISBLANK(INDEX('Policy Characteristics'!K:K,MATCH($C934,'Policy Characteristics'!$C:$C,0))),"",INDEX('Policy Characteristics'!K:K,MATCH($C934,'Policy Characteristics'!$C:$C,0)))</f>
        <v/>
      </c>
      <c r="R934" s="427" t="str">
        <f>IF(ISBLANK(INDEX('Policy Characteristics'!L:L,MATCH($C934,'Policy Characteristics'!$C:$C,0))),"",INDEX('Policy Characteristics'!L:L,MATCH($C934,'Policy Characteristics'!$C:$C,0)))</f>
        <v>material-efficiency-longevity-reuse.html</v>
      </c>
    </row>
    <row r="935" spans="1:18" s="5" customFormat="1" x14ac:dyDescent="0.35">
      <c r="A935" s="427" t="str">
        <f>IF(ISBLANK(INDEX('Policy Characteristics'!A:A,MATCH($C935,'Policy Characteristics'!$C:$C,0))),"",INDEX('Policy Characteristics'!A:A,MATCH($C935,'Policy Characteristics'!$C:$C,0)))</f>
        <v>Industry</v>
      </c>
      <c r="B935" s="427" t="str">
        <f>IF(ISBLANK(INDEX('Policy Characteristics'!B:B,MATCH($C935,'Policy Characteristics'!$C:$C,0))),"",INDEX('Policy Characteristics'!B:B,MATCH($C935,'Policy Characteristics'!$C:$C,0)))</f>
        <v>Material Efficiency, Longevity, &amp; Re-Use</v>
      </c>
      <c r="C935" s="431" t="str">
        <f t="shared" ref="C935" si="43">C$934</f>
        <v>Percent Reduction in Nonenergy Nonagriculture Industry Product Demand</v>
      </c>
      <c r="D935" s="9" t="s">
        <v>3258</v>
      </c>
      <c r="E935" s="53"/>
      <c r="F935" s="9" t="s">
        <v>2695</v>
      </c>
      <c r="G935" s="53"/>
      <c r="H935" s="54">
        <v>430</v>
      </c>
      <c r="I935" s="53" t="s">
        <v>45</v>
      </c>
      <c r="J935" s="429" t="str">
        <f>IF(ISBLANK(INDEX('Policy Characteristics'!D:D,MATCH($C935,'Policy Characteristics'!$C:$C,0))),"",INDEX('Policy Characteristics'!D:D,MATCH($C935,'Policy Characteristics'!$C:$C,0)))</f>
        <v>Material Efficiency, Longevity, &amp; Re-Use</v>
      </c>
      <c r="K935" s="427" t="str">
        <f>IF(ISBLANK(INDEX('Policy Characteristics'!E:E,MATCH($C935,'Policy Characteristics'!$C:$C,0))),"",INDEX('Policy Characteristics'!E:E,MATCH($C935,'Policy Characteristics'!$C:$C,0)))</f>
        <v>indst reduce nonenergy product demand</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demand reduction</v>
      </c>
      <c r="P935" s="427"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27" t="str">
        <f>IF(ISBLANK(INDEX('Policy Characteristics'!K:K,MATCH($C935,'Policy Characteristics'!$C:$C,0))),"",INDEX('Policy Characteristics'!K:K,MATCH($C935,'Policy Characteristics'!$C:$C,0)))</f>
        <v/>
      </c>
      <c r="R935" s="427" t="str">
        <f>IF(ISBLANK(INDEX('Policy Characteristics'!L:L,MATCH($C935,'Policy Characteristics'!$C:$C,0))),"",INDEX('Policy Characteristics'!L:L,MATCH($C935,'Policy Characteristics'!$C:$C,0)))</f>
        <v>material-efficiency-longevity-reuse.html</v>
      </c>
    </row>
    <row r="936" spans="1:18" s="5" customFormat="1" x14ac:dyDescent="0.35">
      <c r="A936" s="427" t="str">
        <f>IF(ISBLANK(INDEX('Policy Characteristics'!A:A,MATCH($C936,'Policy Characteristics'!$C:$C,0))),"",INDEX('Policy Characteristics'!A:A,MATCH($C936,'Policy Characteristics'!$C:$C,0)))</f>
        <v>Industry</v>
      </c>
      <c r="B936" s="427" t="str">
        <f>IF(ISBLANK(INDEX('Policy Characteristics'!B:B,MATCH($C936,'Policy Characteristics'!$C:$C,0))),"",INDEX('Policy Characteristics'!B:B,MATCH($C936,'Policy Characteristics'!$C:$C,0)))</f>
        <v>Material Efficiency, Longevity, &amp; Re-Use</v>
      </c>
      <c r="C936" s="431" t="str">
        <f t="shared" ref="C936" si="44">C$934</f>
        <v>Percent Reduction in Nonenergy Nonagriculture Industry Product Demand</v>
      </c>
      <c r="D936" s="9" t="s">
        <v>3268</v>
      </c>
      <c r="E936" s="53"/>
      <c r="F936" s="9" t="s">
        <v>3271</v>
      </c>
      <c r="G936" s="53"/>
      <c r="H936" s="54">
        <v>432</v>
      </c>
      <c r="I936" s="53" t="s">
        <v>45</v>
      </c>
      <c r="J936" s="429" t="str">
        <f>IF(ISBLANK(INDEX('Policy Characteristics'!D:D,MATCH($C936,'Policy Characteristics'!$C:$C,0))),"",INDEX('Policy Characteristics'!D:D,MATCH($C936,'Policy Characteristics'!$C:$C,0)))</f>
        <v>Material Efficiency, Longevity, &amp; Re-Use</v>
      </c>
      <c r="K936" s="427" t="str">
        <f>IF(ISBLANK(INDEX('Policy Characteristics'!E:E,MATCH($C936,'Policy Characteristics'!$C:$C,0))),"",INDEX('Policy Characteristics'!E:E,MATCH($C936,'Policy Characteristics'!$C:$C,0)))</f>
        <v>indst reduce nonenergy product demand</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demand reduction</v>
      </c>
      <c r="P936" s="427"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material-efficiency-longevity-reuse.html</v>
      </c>
    </row>
    <row r="937" spans="1:18" x14ac:dyDescent="0.35">
      <c r="A937" s="427" t="str">
        <f>IF(ISBLANK(INDEX('Policy Characteristics'!A:A,MATCH($C937,'Policy Characteristics'!$C:$C,0))),"",INDEX('Policy Characteristics'!A:A,MATCH($C937,'Policy Characteristics'!$C:$C,0)))</f>
        <v>Industry</v>
      </c>
      <c r="B937" s="427" t="str">
        <f>IF(ISBLANK(INDEX('Policy Characteristics'!B:B,MATCH($C937,'Policy Characteristics'!$C:$C,0))),"",INDEX('Policy Characteristics'!B:B,MATCH($C937,'Policy Characteristics'!$C:$C,0)))</f>
        <v>Methane Capture</v>
      </c>
      <c r="C937" s="432" t="s">
        <v>302</v>
      </c>
      <c r="D937" s="53" t="s">
        <v>3247</v>
      </c>
      <c r="E937" s="53"/>
      <c r="F937" s="211" t="s">
        <v>3217</v>
      </c>
      <c r="G937" s="53"/>
      <c r="H937" s="54">
        <v>1458</v>
      </c>
      <c r="I937" s="53" t="s">
        <v>45</v>
      </c>
      <c r="J937" s="429" t="str">
        <f>IF(ISBLANK(INDEX('Policy Characteristics'!D:D,MATCH($C937,'Policy Characteristics'!$C:$C,0))),"",INDEX('Policy Characteristics'!D:D,MATCH($C937,'Policy Characteristics'!$C:$C,0)))</f>
        <v>Methane Capture and Destruction</v>
      </c>
      <c r="K937" s="427" t="str">
        <f>IF(ISBLANK(INDEX('Policy Characteristics'!E:E,MATCH($C937,'Policy Characteristics'!$C:$C,0))),"",INDEX('Policy Characteristics'!E:E,MATCH($C937,'Policy Characteristics'!$C:$C,0)))</f>
        <v>indst methane capture</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of potential achieved</v>
      </c>
      <c r="P937" s="427"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27" t="str">
        <f>IF(ISBLANK(INDEX('Policy Characteristics'!K:K,MATCH($C937,'Policy Characteristics'!$C:$C,0))),"",INDEX('Policy Characteristics'!K:K,MATCH($C937,'Policy Characteristics'!$C:$C,0)))</f>
        <v>industry-ag-main.html#methane-capture</v>
      </c>
      <c r="R937" s="427" t="str">
        <f>IF(ISBLANK(INDEX('Policy Characteristics'!L:L,MATCH($C937,'Policy Characteristics'!$C:$C,0))),"",INDEX('Policy Characteristics'!L:L,MATCH($C937,'Policy Characteristics'!$C:$C,0)))</f>
        <v>methane-capture.html</v>
      </c>
    </row>
    <row r="938" spans="1:18" x14ac:dyDescent="0.35">
      <c r="A938" s="427" t="str">
        <f>IF(ISBLANK(INDEX('Policy Characteristics'!A:A,MATCH($C938,'Policy Characteristics'!$C:$C,0))),"",INDEX('Policy Characteristics'!A:A,MATCH($C938,'Policy Characteristics'!$C:$C,0)))</f>
        <v>Industry</v>
      </c>
      <c r="B938" s="427" t="str">
        <f>IF(ISBLANK(INDEX('Policy Characteristics'!B:B,MATCH($C938,'Policy Characteristics'!$C:$C,0))),"",INDEX('Policy Characteristics'!B:B,MATCH($C938,'Policy Characteristics'!$C:$C,0)))</f>
        <v>Methane Capture</v>
      </c>
      <c r="C938" s="431" t="str">
        <f t="shared" ref="C938:C940" si="45">C$937</f>
        <v>Fraction of Methane Capture Opportunities Achieved</v>
      </c>
      <c r="D938" s="53" t="s">
        <v>3267</v>
      </c>
      <c r="E938" s="53"/>
      <c r="F938" s="211" t="s">
        <v>3235</v>
      </c>
      <c r="G938" s="53"/>
      <c r="H938" s="54">
        <v>1459</v>
      </c>
      <c r="I938" s="53" t="s">
        <v>45</v>
      </c>
      <c r="J938" s="429" t="str">
        <f>IF(ISBLANK(INDEX('Policy Characteristics'!D:D,MATCH($C938,'Policy Characteristics'!$C:$C,0))),"",INDEX('Policy Characteristics'!D:D,MATCH($C938,'Policy Characteristics'!$C:$C,0)))</f>
        <v>Methane Capture and Destruction</v>
      </c>
      <c r="K938" s="427" t="str">
        <f>IF(ISBLANK(INDEX('Policy Characteristics'!E:E,MATCH($C938,'Policy Characteristics'!$C:$C,0))),"",INDEX('Policy Characteristics'!E:E,MATCH($C938,'Policy Characteristics'!$C:$C,0)))</f>
        <v>indst methane capture</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of potential achieved</v>
      </c>
      <c r="P938" s="427"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27" t="str">
        <f>IF(ISBLANK(INDEX('Policy Characteristics'!K:K,MATCH($C938,'Policy Characteristics'!$C:$C,0))),"",INDEX('Policy Characteristics'!K:K,MATCH($C938,'Policy Characteristics'!$C:$C,0)))</f>
        <v>industry-ag-main.html#methane-capture</v>
      </c>
      <c r="R938" s="427" t="str">
        <f>IF(ISBLANK(INDEX('Policy Characteristics'!L:L,MATCH($C938,'Policy Characteristics'!$C:$C,0))),"",INDEX('Policy Characteristics'!L:L,MATCH($C938,'Policy Characteristics'!$C:$C,0)))</f>
        <v>methane-capture.html</v>
      </c>
    </row>
    <row r="939" spans="1:18" x14ac:dyDescent="0.35">
      <c r="A939" s="427" t="str">
        <f>IF(ISBLANK(INDEX('Policy Characteristics'!A:A,MATCH($C939,'Policy Characteristics'!$C:$C,0))),"",INDEX('Policy Characteristics'!A:A,MATCH($C939,'Policy Characteristics'!$C:$C,0)))</f>
        <v>Industry</v>
      </c>
      <c r="B939" s="427" t="str">
        <f>IF(ISBLANK(INDEX('Policy Characteristics'!B:B,MATCH($C939,'Policy Characteristics'!$C:$C,0))),"",INDEX('Policy Characteristics'!B:B,MATCH($C939,'Policy Characteristics'!$C:$C,0)))</f>
        <v>Methane Capture</v>
      </c>
      <c r="C939" s="431" t="str">
        <f t="shared" si="45"/>
        <v>Fraction of Methane Capture Opportunities Achieved</v>
      </c>
      <c r="D939" s="53" t="s">
        <v>3246</v>
      </c>
      <c r="E939" s="53"/>
      <c r="F939" s="211" t="s">
        <v>2896</v>
      </c>
      <c r="G939" s="53"/>
      <c r="H939" s="54">
        <v>513</v>
      </c>
      <c r="I939" s="53" t="s">
        <v>45</v>
      </c>
      <c r="J939" s="429" t="str">
        <f>IF(ISBLANK(INDEX('Policy Characteristics'!D:D,MATCH($C939,'Policy Characteristics'!$C:$C,0))),"",INDEX('Policy Characteristics'!D:D,MATCH($C939,'Policy Characteristics'!$C:$C,0)))</f>
        <v>Methane Capture and Destruction</v>
      </c>
      <c r="K939" s="427" t="str">
        <f>IF(ISBLANK(INDEX('Policy Characteristics'!E:E,MATCH($C939,'Policy Characteristics'!$C:$C,0))),"",INDEX('Policy Characteristics'!E:E,MATCH($C939,'Policy Characteristics'!$C:$C,0)))</f>
        <v>indst methane capture</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potential achieved</v>
      </c>
      <c r="P939" s="427"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27" t="str">
        <f>IF(ISBLANK(INDEX('Policy Characteristics'!K:K,MATCH($C939,'Policy Characteristics'!$C:$C,0))),"",INDEX('Policy Characteristics'!K:K,MATCH($C939,'Policy Characteristics'!$C:$C,0)))</f>
        <v>industry-ag-main.html#methane-capture</v>
      </c>
      <c r="R939" s="427" t="str">
        <f>IF(ISBLANK(INDEX('Policy Characteristics'!L:L,MATCH($C939,'Policy Characteristics'!$C:$C,0))),"",INDEX('Policy Characteristics'!L:L,MATCH($C939,'Policy Characteristics'!$C:$C,0)))</f>
        <v>methane-capture.html</v>
      </c>
    </row>
    <row r="940" spans="1:18" x14ac:dyDescent="0.35">
      <c r="A940" s="427" t="str">
        <f>IF(ISBLANK(INDEX('Policy Characteristics'!A:A,MATCH($C940,'Policy Characteristics'!$C:$C,0))),"",INDEX('Policy Characteristics'!A:A,MATCH($C940,'Policy Characteristics'!$C:$C,0)))</f>
        <v>Industry</v>
      </c>
      <c r="B940" s="427" t="str">
        <f>IF(ISBLANK(INDEX('Policy Characteristics'!B:B,MATCH($C940,'Policy Characteristics'!$C:$C,0))),"",INDEX('Policy Characteristics'!B:B,MATCH($C940,'Policy Characteristics'!$C:$C,0)))</f>
        <v>Methane Capture</v>
      </c>
      <c r="C940" s="431" t="str">
        <f t="shared" si="45"/>
        <v>Fraction of Methane Capture Opportunities Achieved</v>
      </c>
      <c r="D940" s="53" t="s">
        <v>3268</v>
      </c>
      <c r="E940" s="53"/>
      <c r="F940" s="211" t="s">
        <v>3271</v>
      </c>
      <c r="G940" s="53"/>
      <c r="H940" s="54">
        <v>514</v>
      </c>
      <c r="I940" s="53" t="s">
        <v>45</v>
      </c>
      <c r="J940" s="429" t="str">
        <f>IF(ISBLANK(INDEX('Policy Characteristics'!D:D,MATCH($C940,'Policy Characteristics'!$C:$C,0))),"",INDEX('Policy Characteristics'!D:D,MATCH($C940,'Policy Characteristics'!$C:$C,0)))</f>
        <v>Methane Capture and Destruction</v>
      </c>
      <c r="K940" s="427" t="str">
        <f>IF(ISBLANK(INDEX('Policy Characteristics'!E:E,MATCH($C940,'Policy Characteristics'!$C:$C,0))),"",INDEX('Policy Characteristics'!E:E,MATCH($C940,'Policy Characteristics'!$C:$C,0)))</f>
        <v>indst methane capture</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potential achieved</v>
      </c>
      <c r="P940" s="427"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27" t="str">
        <f>IF(ISBLANK(INDEX('Policy Characteristics'!K:K,MATCH($C940,'Policy Characteristics'!$C:$C,0))),"",INDEX('Policy Characteristics'!K:K,MATCH($C940,'Policy Characteristics'!$C:$C,0)))</f>
        <v>industry-ag-main.html#methane-capture</v>
      </c>
      <c r="R940" s="427" t="str">
        <f>IF(ISBLANK(INDEX('Policy Characteristics'!L:L,MATCH($C940,'Policy Characteristics'!$C:$C,0))),"",INDEX('Policy Characteristics'!L:L,MATCH($C940,'Policy Characteristics'!$C:$C,0)))</f>
        <v>methane-capture.html</v>
      </c>
    </row>
    <row r="941" spans="1:18" x14ac:dyDescent="0.35">
      <c r="A941" s="427" t="str">
        <f>IF(ISBLANK(INDEX('Policy Characteristics'!A:A,MATCH($C941,'Policy Characteristics'!$C:$C,0))),"",INDEX('Policy Characteristics'!A:A,MATCH($C941,'Policy Characteristics'!$C:$C,0)))</f>
        <v>Industry</v>
      </c>
      <c r="B941" s="427" t="str">
        <f>IF(ISBLANK(INDEX('Policy Characteristics'!B:B,MATCH($C941,'Policy Characteristics'!$C:$C,0))),"",INDEX('Policy Characteristics'!B:B,MATCH($C941,'Policy Characteristics'!$C:$C,0)))</f>
        <v>Methane Destruction</v>
      </c>
      <c r="C941" s="432" t="s">
        <v>303</v>
      </c>
      <c r="D941" s="53" t="s">
        <v>3247</v>
      </c>
      <c r="E941" s="53"/>
      <c r="F941" s="211" t="s">
        <v>3217</v>
      </c>
      <c r="G941" s="53"/>
      <c r="H941" s="54">
        <v>1460</v>
      </c>
      <c r="I941" s="53" t="s">
        <v>45</v>
      </c>
      <c r="J941" s="429" t="str">
        <f>IF(ISBLANK(INDEX('Policy Characteristics'!D:D,MATCH($C941,'Policy Characteristics'!$C:$C,0))),"",INDEX('Policy Characteristics'!D:D,MATCH($C941,'Policy Characteristics'!$C:$C,0)))</f>
        <v>Methane Capture and Destruction</v>
      </c>
      <c r="K941" s="427" t="str">
        <f>IF(ISBLANK(INDEX('Policy Characteristics'!E:E,MATCH($C941,'Policy Characteristics'!$C:$C,0))),"",INDEX('Policy Characteristics'!E:E,MATCH($C941,'Policy Characteristics'!$C:$C,0)))</f>
        <v>indst methane destruction</v>
      </c>
      <c r="L941" s="450">
        <f>IF(ISBLANK(INDEX('Policy Characteristics'!F:F,MATCH($C941,'Policy Characteristics'!$C:$C,0))),"",INDEX('Policy Characteristics'!F:F,MATCH($C941,'Policy Characteristics'!$C:$C,0)))</f>
        <v>0</v>
      </c>
      <c r="M941" s="450">
        <f>IF(ISBLANK(INDEX('Policy Characteristics'!G:G,MATCH($C941,'Policy Characteristics'!$C:$C,0))),"",INDEX('Policy Characteristics'!G:G,MATCH($C941,'Policy Characteristics'!$C:$C,0)))</f>
        <v>1</v>
      </c>
      <c r="N941" s="450">
        <f>IF(ISBLANK(INDEX('Policy Characteristics'!H:H,MATCH($C941,'Policy Characteristics'!$C:$C,0))),"",INDEX('Policy Characteristics'!H:H,MATCH($C941,'Policy Characteristics'!$C:$C,0)))</f>
        <v>0.01</v>
      </c>
      <c r="O941" s="427" t="str">
        <f>IF(ISBLANK(INDEX('Policy Characteristics'!I:I,MATCH($C941,'Policy Characteristics'!$C:$C,0))),"",INDEX('Policy Characteristics'!I:I,MATCH($C941,'Policy Characteristics'!$C:$C,0)))</f>
        <v>% of potential achieved</v>
      </c>
      <c r="P941" s="427"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27" t="str">
        <f>IF(ISBLANK(INDEX('Policy Characteristics'!K:K,MATCH($C941,'Policy Characteristics'!$C:$C,0))),"",INDEX('Policy Characteristics'!K:K,MATCH($C941,'Policy Characteristics'!$C:$C,0)))</f>
        <v>industry-ag-main.html#methane-destr</v>
      </c>
      <c r="R941" s="427" t="str">
        <f>IF(ISBLANK(INDEX('Policy Characteristics'!L:L,MATCH($C941,'Policy Characteristics'!$C:$C,0))),"",INDEX('Policy Characteristics'!L:L,MATCH($C941,'Policy Characteristics'!$C:$C,0)))</f>
        <v>methane-destruction.html</v>
      </c>
    </row>
    <row r="942" spans="1:18" x14ac:dyDescent="0.35">
      <c r="A942" s="427" t="str">
        <f>IF(ISBLANK(INDEX('Policy Characteristics'!A:A,MATCH($C942,'Policy Characteristics'!$C:$C,0))),"",INDEX('Policy Characteristics'!A:A,MATCH($C942,'Policy Characteristics'!$C:$C,0)))</f>
        <v>Industry</v>
      </c>
      <c r="B942" s="427" t="str">
        <f>IF(ISBLANK(INDEX('Policy Characteristics'!B:B,MATCH($C942,'Policy Characteristics'!$C:$C,0))),"",INDEX('Policy Characteristics'!B:B,MATCH($C942,'Policy Characteristics'!$C:$C,0)))</f>
        <v>Methane Destruction</v>
      </c>
      <c r="C942" s="431" t="str">
        <f t="shared" ref="C942:C944" si="46">C$941</f>
        <v>Fraction of Methane Destruction Opportunities Achieved</v>
      </c>
      <c r="D942" s="53" t="s">
        <v>3267</v>
      </c>
      <c r="E942" s="53"/>
      <c r="F942" s="211" t="s">
        <v>3235</v>
      </c>
      <c r="G942" s="53"/>
      <c r="H942" s="54">
        <v>1461</v>
      </c>
      <c r="I942" s="53" t="s">
        <v>45</v>
      </c>
      <c r="J942" s="429" t="str">
        <f>IF(ISBLANK(INDEX('Policy Characteristics'!D:D,MATCH($C942,'Policy Characteristics'!$C:$C,0))),"",INDEX('Policy Characteristics'!D:D,MATCH($C942,'Policy Characteristics'!$C:$C,0)))</f>
        <v>Methane Capture and Destruction</v>
      </c>
      <c r="K942" s="427" t="str">
        <f>IF(ISBLANK(INDEX('Policy Characteristics'!E:E,MATCH($C942,'Policy Characteristics'!$C:$C,0))),"",INDEX('Policy Characteristics'!E:E,MATCH($C942,'Policy Characteristics'!$C:$C,0)))</f>
        <v>indst methane destruction</v>
      </c>
      <c r="L942" s="450">
        <f>IF(ISBLANK(INDEX('Policy Characteristics'!F:F,MATCH($C942,'Policy Characteristics'!$C:$C,0))),"",INDEX('Policy Characteristics'!F:F,MATCH($C942,'Policy Characteristics'!$C:$C,0)))</f>
        <v>0</v>
      </c>
      <c r="M942" s="450">
        <f>IF(ISBLANK(INDEX('Policy Characteristics'!G:G,MATCH($C942,'Policy Characteristics'!$C:$C,0))),"",INDEX('Policy Characteristics'!G:G,MATCH($C942,'Policy Characteristics'!$C:$C,0)))</f>
        <v>1</v>
      </c>
      <c r="N942" s="450">
        <f>IF(ISBLANK(INDEX('Policy Characteristics'!H:H,MATCH($C942,'Policy Characteristics'!$C:$C,0))),"",INDEX('Policy Characteristics'!H:H,MATCH($C942,'Policy Characteristics'!$C:$C,0)))</f>
        <v>0.01</v>
      </c>
      <c r="O942" s="427" t="str">
        <f>IF(ISBLANK(INDEX('Policy Characteristics'!I:I,MATCH($C942,'Policy Characteristics'!$C:$C,0))),"",INDEX('Policy Characteristics'!I:I,MATCH($C942,'Policy Characteristics'!$C:$C,0)))</f>
        <v>% of potential achieved</v>
      </c>
      <c r="P942" s="427"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27" t="str">
        <f>IF(ISBLANK(INDEX('Policy Characteristics'!K:K,MATCH($C942,'Policy Characteristics'!$C:$C,0))),"",INDEX('Policy Characteristics'!K:K,MATCH($C942,'Policy Characteristics'!$C:$C,0)))</f>
        <v>industry-ag-main.html#methane-destr</v>
      </c>
      <c r="R942" s="427" t="str">
        <f>IF(ISBLANK(INDEX('Policy Characteristics'!L:L,MATCH($C942,'Policy Characteristics'!$C:$C,0))),"",INDEX('Policy Characteristics'!L:L,MATCH($C942,'Policy Characteristics'!$C:$C,0)))</f>
        <v>methane-destruction.html</v>
      </c>
    </row>
    <row r="943" spans="1:18" x14ac:dyDescent="0.35">
      <c r="A943" s="427" t="str">
        <f>IF(ISBLANK(INDEX('Policy Characteristics'!A:A,MATCH($C943,'Policy Characteristics'!$C:$C,0))),"",INDEX('Policy Characteristics'!A:A,MATCH($C943,'Policy Characteristics'!$C:$C,0)))</f>
        <v>Industry</v>
      </c>
      <c r="B943" s="427" t="str">
        <f>IF(ISBLANK(INDEX('Policy Characteristics'!B:B,MATCH($C943,'Policy Characteristics'!$C:$C,0))),"",INDEX('Policy Characteristics'!B:B,MATCH($C943,'Policy Characteristics'!$C:$C,0)))</f>
        <v>Methane Destruction</v>
      </c>
      <c r="C943" s="431" t="str">
        <f t="shared" si="46"/>
        <v>Fraction of Methane Destruction Opportunities Achieved</v>
      </c>
      <c r="D943" s="53" t="s">
        <v>3246</v>
      </c>
      <c r="E943" s="53"/>
      <c r="F943" s="211" t="s">
        <v>2896</v>
      </c>
      <c r="G943" s="53"/>
      <c r="H943" s="54">
        <v>515</v>
      </c>
      <c r="I943" s="53" t="s">
        <v>45</v>
      </c>
      <c r="J943" s="429" t="str">
        <f>IF(ISBLANK(INDEX('Policy Characteristics'!D:D,MATCH($C943,'Policy Characteristics'!$C:$C,0))),"",INDEX('Policy Characteristics'!D:D,MATCH($C943,'Policy Characteristics'!$C:$C,0)))</f>
        <v>Methane Capture and Destruction</v>
      </c>
      <c r="K943" s="427" t="str">
        <f>IF(ISBLANK(INDEX('Policy Characteristics'!E:E,MATCH($C943,'Policy Characteristics'!$C:$C,0))),"",INDEX('Policy Characteristics'!E:E,MATCH($C943,'Policy Characteristics'!$C:$C,0)))</f>
        <v>indst methane destruction</v>
      </c>
      <c r="L943" s="450">
        <f>IF(ISBLANK(INDEX('Policy Characteristics'!F:F,MATCH($C943,'Policy Characteristics'!$C:$C,0))),"",INDEX('Policy Characteristics'!F:F,MATCH($C943,'Policy Characteristics'!$C:$C,0)))</f>
        <v>0</v>
      </c>
      <c r="M943" s="450">
        <f>IF(ISBLANK(INDEX('Policy Characteristics'!G:G,MATCH($C943,'Policy Characteristics'!$C:$C,0))),"",INDEX('Policy Characteristics'!G:G,MATCH($C943,'Policy Characteristics'!$C:$C,0)))</f>
        <v>1</v>
      </c>
      <c r="N943" s="450">
        <f>IF(ISBLANK(INDEX('Policy Characteristics'!H:H,MATCH($C943,'Policy Characteristics'!$C:$C,0))),"",INDEX('Policy Characteristics'!H:H,MATCH($C943,'Policy Characteristics'!$C:$C,0)))</f>
        <v>0.01</v>
      </c>
      <c r="O943" s="427" t="str">
        <f>IF(ISBLANK(INDEX('Policy Characteristics'!I:I,MATCH($C943,'Policy Characteristics'!$C:$C,0))),"",INDEX('Policy Characteristics'!I:I,MATCH($C943,'Policy Characteristics'!$C:$C,0)))</f>
        <v>% of potential achieved</v>
      </c>
      <c r="P943" s="427"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27" t="str">
        <f>IF(ISBLANK(INDEX('Policy Characteristics'!K:K,MATCH($C943,'Policy Characteristics'!$C:$C,0))),"",INDEX('Policy Characteristics'!K:K,MATCH($C943,'Policy Characteristics'!$C:$C,0)))</f>
        <v>industry-ag-main.html#methane-destr</v>
      </c>
      <c r="R943" s="427" t="str">
        <f>IF(ISBLANK(INDEX('Policy Characteristics'!L:L,MATCH($C943,'Policy Characteristics'!$C:$C,0))),"",INDEX('Policy Characteristics'!L:L,MATCH($C943,'Policy Characteristics'!$C:$C,0)))</f>
        <v>methane-destruction.html</v>
      </c>
    </row>
    <row r="944" spans="1:18" x14ac:dyDescent="0.35">
      <c r="A944" s="427" t="str">
        <f>IF(ISBLANK(INDEX('Policy Characteristics'!A:A,MATCH($C944,'Policy Characteristics'!$C:$C,0))),"",INDEX('Policy Characteristics'!A:A,MATCH($C944,'Policy Characteristics'!$C:$C,0)))</f>
        <v>Industry</v>
      </c>
      <c r="B944" s="427" t="str">
        <f>IF(ISBLANK(INDEX('Policy Characteristics'!B:B,MATCH($C944,'Policy Characteristics'!$C:$C,0))),"",INDEX('Policy Characteristics'!B:B,MATCH($C944,'Policy Characteristics'!$C:$C,0)))</f>
        <v>Methane Destruction</v>
      </c>
      <c r="C944" s="431" t="str">
        <f t="shared" si="46"/>
        <v>Fraction of Methane Destruction Opportunities Achieved</v>
      </c>
      <c r="D944" s="53" t="s">
        <v>3268</v>
      </c>
      <c r="E944" s="53"/>
      <c r="F944" s="211" t="s">
        <v>3271</v>
      </c>
      <c r="G944" s="53"/>
      <c r="H944" s="54">
        <v>516</v>
      </c>
      <c r="I944" s="53" t="s">
        <v>45</v>
      </c>
      <c r="J944" s="429" t="str">
        <f>IF(ISBLANK(INDEX('Policy Characteristics'!D:D,MATCH($C944,'Policy Characteristics'!$C:$C,0))),"",INDEX('Policy Characteristics'!D:D,MATCH($C944,'Policy Characteristics'!$C:$C,0)))</f>
        <v>Methane Capture and Destruction</v>
      </c>
      <c r="K944" s="427" t="str">
        <f>IF(ISBLANK(INDEX('Policy Characteristics'!E:E,MATCH($C944,'Policy Characteristics'!$C:$C,0))),"",INDEX('Policy Characteristics'!E:E,MATCH($C944,'Policy Characteristics'!$C:$C,0)))</f>
        <v>indst methane destruction</v>
      </c>
      <c r="L944" s="450">
        <f>IF(ISBLANK(INDEX('Policy Characteristics'!F:F,MATCH($C944,'Policy Characteristics'!$C:$C,0))),"",INDEX('Policy Characteristics'!F:F,MATCH($C944,'Policy Characteristics'!$C:$C,0)))</f>
        <v>0</v>
      </c>
      <c r="M944" s="450">
        <f>IF(ISBLANK(INDEX('Policy Characteristics'!G:G,MATCH($C944,'Policy Characteristics'!$C:$C,0))),"",INDEX('Policy Characteristics'!G:G,MATCH($C944,'Policy Characteristics'!$C:$C,0)))</f>
        <v>1</v>
      </c>
      <c r="N944" s="450">
        <f>IF(ISBLANK(INDEX('Policy Characteristics'!H:H,MATCH($C944,'Policy Characteristics'!$C:$C,0))),"",INDEX('Policy Characteristics'!H:H,MATCH($C944,'Policy Characteristics'!$C:$C,0)))</f>
        <v>0.01</v>
      </c>
      <c r="O944" s="427" t="str">
        <f>IF(ISBLANK(INDEX('Policy Characteristics'!I:I,MATCH($C944,'Policy Characteristics'!$C:$C,0))),"",INDEX('Policy Characteristics'!I:I,MATCH($C944,'Policy Characteristics'!$C:$C,0)))</f>
        <v>% of potential achieved</v>
      </c>
      <c r="P944" s="427"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27" t="str">
        <f>IF(ISBLANK(INDEX('Policy Characteristics'!K:K,MATCH($C944,'Policy Characteristics'!$C:$C,0))),"",INDEX('Policy Characteristics'!K:K,MATCH($C944,'Policy Characteristics'!$C:$C,0)))</f>
        <v>industry-ag-main.html#methane-destr</v>
      </c>
      <c r="R944" s="427" t="str">
        <f>IF(ISBLANK(INDEX('Policy Characteristics'!L:L,MATCH($C944,'Policy Characteristics'!$C:$C,0))),"",INDEX('Policy Characteristics'!L:L,MATCH($C944,'Policy Characteristics'!$C:$C,0)))</f>
        <v>methane-destruction.html</v>
      </c>
    </row>
    <row r="945" spans="1:18" x14ac:dyDescent="0.35">
      <c r="A945" s="465" t="str">
        <f>IF(ISBLANK(INDEX('Policy Characteristics'!A:A,MATCH($C945,'Policy Characteristics'!$C:$C,0))),"",INDEX('Policy Characteristics'!A:A,MATCH($C945,'Policy Characteristics'!$C:$C,0)))</f>
        <v>Industry</v>
      </c>
      <c r="B945" s="469" t="str">
        <f>IF(ISBLANK(INDEX('Policy Characteristics'!B:B,MATCH($C945,'Policy Characteristics'!$C:$C,0))),"",INDEX('Policy Characteristics'!B:B,MATCH($C945,'Policy Characteristics'!$C:$C,0)))</f>
        <v>N2O Abatement</v>
      </c>
      <c r="C945" s="4" t="s">
        <v>3535</v>
      </c>
      <c r="D945" s="299"/>
      <c r="E945" s="299"/>
      <c r="F945" s="211"/>
      <c r="G945" s="299"/>
      <c r="H945" s="310">
        <v>1562</v>
      </c>
      <c r="I945" s="299" t="s">
        <v>45</v>
      </c>
      <c r="J945" s="467" t="str">
        <f>IF(ISBLANK(INDEX('Policy Characteristics'!D:D,MATCH($C945,'Policy Characteristics'!$C:$C,0))),"",INDEX('Policy Characteristics'!D:D,MATCH($C945,'Policy Characteristics'!$C:$C,0)))</f>
        <v>N2O Abatement</v>
      </c>
      <c r="K945" s="465" t="str">
        <f>IF(ISBLANK(INDEX('Policy Characteristics'!E:E,MATCH($C945,'Policy Characteristics'!$C:$C,0))),"",INDEX('Policy Characteristics'!E:E,MATCH($C945,'Policy Characteristics'!$C:$C,0)))</f>
        <v>indst N2O abatement</v>
      </c>
      <c r="L945" s="450">
        <f>IF(ISBLANK(INDEX('Policy Characteristics'!F:F,MATCH($C945,'Policy Characteristics'!$C:$C,0))),"",INDEX('Policy Characteristics'!F:F,MATCH($C945,'Policy Characteristics'!$C:$C,0)))</f>
        <v>0</v>
      </c>
      <c r="M945" s="450">
        <f>IF(ISBLANK(INDEX('Policy Characteristics'!G:G,MATCH($C945,'Policy Characteristics'!$C:$C,0))),"",INDEX('Policy Characteristics'!G:G,MATCH($C945,'Policy Characteristics'!$C:$C,0)))</f>
        <v>1</v>
      </c>
      <c r="N945" s="450">
        <f>IF(ISBLANK(INDEX('Policy Characteristics'!H:H,MATCH($C945,'Policy Characteristics'!$C:$C,0))),"",INDEX('Policy Characteristics'!H:H,MATCH($C945,'Policy Characteristics'!$C:$C,0)))</f>
        <v>0.01</v>
      </c>
      <c r="O945" s="465" t="str">
        <f>IF(ISBLANK(INDEX('Policy Characteristics'!I:I,MATCH($C945,'Policy Characteristics'!$C:$C,0))),"",INDEX('Policy Characteristics'!I:I,MATCH($C945,'Policy Characteristics'!$C:$C,0)))</f>
        <v>% of potential achieved</v>
      </c>
      <c r="P945" s="46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65" t="str">
        <f>IF(ISBLANK(INDEX('Policy Characteristics'!K:K,MATCH($C945,'Policy Characteristics'!$C:$C,0))),"",INDEX('Policy Characteristics'!K:K,MATCH($C945,'Policy Characteristics'!$C:$C,0)))</f>
        <v/>
      </c>
      <c r="R945" s="465" t="str">
        <f>IF(ISBLANK(INDEX('Policy Characteristics'!L:L,MATCH($C945,'Policy Characteristics'!$C:$C,0))),"",INDEX('Policy Characteristics'!L:L,MATCH($C945,'Policy Characteristics'!$C:$C,0)))</f>
        <v/>
      </c>
    </row>
    <row r="946" spans="1:18" x14ac:dyDescent="0.35">
      <c r="A946" s="427" t="str">
        <f>IF(ISBLANK(INDEX('Policy Characteristics'!A:A,MATCH($C946,'Policy Characteristics'!$C:$C,0))),"",INDEX('Policy Characteristics'!A:A,MATCH($C946,'Policy Characteristics'!$C:$C,0)))</f>
        <v>Industry</v>
      </c>
      <c r="B946" s="427" t="str">
        <f>IF(ISBLANK(INDEX('Policy Characteristics'!B:B,MATCH($C946,'Policy Characteristics'!$C:$C,0))),"",INDEX('Policy Characteristics'!B:B,MATCH($C946,'Policy Characteristics'!$C:$C,0)))</f>
        <v>Reduce Fossil Fuel Exports</v>
      </c>
      <c r="C946" s="432" t="s">
        <v>2581</v>
      </c>
      <c r="D946" s="9" t="s">
        <v>470</v>
      </c>
      <c r="E946" s="53"/>
      <c r="F946" s="9" t="s">
        <v>467</v>
      </c>
      <c r="G946" s="53"/>
      <c r="H946" s="54">
        <v>451</v>
      </c>
      <c r="I946" s="53" t="s">
        <v>45</v>
      </c>
      <c r="J946" s="429" t="str">
        <f>IF(ISBLANK(INDEX('Policy Characteristics'!D:D,MATCH($C946,'Policy Characteristics'!$C:$C,0))),"",INDEX('Policy Characteristics'!D:D,MATCH($C946,'Policy Characteristics'!$C:$C,0)))</f>
        <v>Percent Reduction in Fossil Fuel Exports</v>
      </c>
      <c r="K946" s="427" t="str">
        <f>IF(ISBLANK(INDEX('Policy Characteristics'!E:E,MATCH($C946,'Policy Characteristics'!$C:$C,0))),"",INDEX('Policy Characteristics'!E:E,MATCH($C946,'Policy Characteristics'!$C:$C,0)))</f>
        <v>indst reduce fossil fuel exports</v>
      </c>
      <c r="L946" s="450">
        <f>IF(ISBLANK(INDEX('Policy Characteristics'!F:F,MATCH($C946,'Policy Characteristics'!$C:$C,0))),"",INDEX('Policy Characteristics'!F:F,MATCH($C946,'Policy Characteristics'!$C:$C,0)))</f>
        <v>0</v>
      </c>
      <c r="M946" s="450">
        <f>IF(ISBLANK(INDEX('Policy Characteristics'!G:G,MATCH($C946,'Policy Characteristics'!$C:$C,0))),"",INDEX('Policy Characteristics'!G:G,MATCH($C946,'Policy Characteristics'!$C:$C,0)))</f>
        <v>1</v>
      </c>
      <c r="N946" s="450">
        <f>IF(ISBLANK(INDEX('Policy Characteristics'!H:H,MATCH($C946,'Policy Characteristics'!$C:$C,0))),"",INDEX('Policy Characteristics'!H:H,MATCH($C946,'Policy Characteristics'!$C:$C,0)))</f>
        <v>0.01</v>
      </c>
      <c r="O946" s="427" t="str">
        <f>IF(ISBLANK(INDEX('Policy Characteristics'!I:I,MATCH($C946,'Policy Characteristics'!$C:$C,0))),"",INDEX('Policy Characteristics'!I:I,MATCH($C946,'Policy Characteristics'!$C:$C,0)))</f>
        <v>% reduction in exports</v>
      </c>
      <c r="P946" s="427"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6" s="427" t="str">
        <f>IF(ISBLANK(INDEX('Policy Characteristics'!K:K,MATCH($C946,'Policy Characteristics'!$C:$C,0))),"",INDEX('Policy Characteristics'!K:K,MATCH($C946,'Policy Characteristics'!$C:$C,0)))</f>
        <v/>
      </c>
      <c r="R946" s="427" t="str">
        <f>IF(ISBLANK(INDEX('Policy Characteristics'!L:L,MATCH($C946,'Policy Characteristics'!$C:$C,0))),"",INDEX('Policy Characteristics'!L:L,MATCH($C946,'Policy Characteristics'!$C:$C,0)))</f>
        <v>reduce-fuel-exports.html</v>
      </c>
    </row>
    <row r="947" spans="1:18" x14ac:dyDescent="0.35">
      <c r="A947" s="427" t="str">
        <f>IF(ISBLANK(INDEX('Policy Characteristics'!A:A,MATCH($C947,'Policy Characteristics'!$C:$C,0))),"",INDEX('Policy Characteristics'!A:A,MATCH($C947,'Policy Characteristics'!$C:$C,0)))</f>
        <v>Industry</v>
      </c>
      <c r="B947" s="427" t="str">
        <f>IF(ISBLANK(INDEX('Policy Characteristics'!B:B,MATCH($C947,'Policy Characteristics'!$C:$C,0))),"",INDEX('Policy Characteristics'!B:B,MATCH($C947,'Policy Characteristics'!$C:$C,0)))</f>
        <v>Reduce Fossil Fuel Exports</v>
      </c>
      <c r="C947" s="431" t="str">
        <f t="shared" ref="C947:C954" si="47">C$946</f>
        <v>Percent Reduction in Fossil Fuel Exports</v>
      </c>
      <c r="D947" s="9" t="s">
        <v>48</v>
      </c>
      <c r="E947" s="53"/>
      <c r="F947" s="9" t="s">
        <v>92</v>
      </c>
      <c r="G947" s="53"/>
      <c r="H947" s="54">
        <v>452</v>
      </c>
      <c r="I947" s="53" t="s">
        <v>45</v>
      </c>
      <c r="J947" s="429" t="str">
        <f>IF(ISBLANK(INDEX('Policy Characteristics'!D:D,MATCH($C947,'Policy Characteristics'!$C:$C,0))),"",INDEX('Policy Characteristics'!D:D,MATCH($C947,'Policy Characteristics'!$C:$C,0)))</f>
        <v>Percent Reduction in Fossil Fuel Exports</v>
      </c>
      <c r="K947" s="427" t="str">
        <f>IF(ISBLANK(INDEX('Policy Characteristics'!E:E,MATCH($C947,'Policy Characteristics'!$C:$C,0))),"",INDEX('Policy Characteristics'!E:E,MATCH($C947,'Policy Characteristics'!$C:$C,0)))</f>
        <v>indst reduce fossil fuel exports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exports</v>
      </c>
      <c r="P947" s="427"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7" s="427" t="str">
        <f>IF(ISBLANK(INDEX('Policy Characteristics'!K:K,MATCH($C947,'Policy Characteristics'!$C:$C,0))),"",INDEX('Policy Characteristics'!K:K,MATCH($C947,'Policy Characteristics'!$C:$C,0)))</f>
        <v/>
      </c>
      <c r="R947" s="427" t="str">
        <f>IF(ISBLANK(INDEX('Policy Characteristics'!L:L,MATCH($C947,'Policy Characteristics'!$C:$C,0))),"",INDEX('Policy Characteristics'!L:L,MATCH($C947,'Policy Characteristics'!$C:$C,0)))</f>
        <v>reduce-fuel-exports.html</v>
      </c>
    </row>
    <row r="948" spans="1:18" x14ac:dyDescent="0.35">
      <c r="A948" s="427" t="str">
        <f>IF(ISBLANK(INDEX('Policy Characteristics'!A:A,MATCH($C948,'Policy Characteristics'!$C:$C,0))),"",INDEX('Policy Characteristics'!A:A,MATCH($C948,'Policy Characteristics'!$C:$C,0)))</f>
        <v>Industry</v>
      </c>
      <c r="B948" s="427" t="str">
        <f>IF(ISBLANK(INDEX('Policy Characteristics'!B:B,MATCH($C948,'Policy Characteristics'!$C:$C,0))),"",INDEX('Policy Characteristics'!B:B,MATCH($C948,'Policy Characteristics'!$C:$C,0)))</f>
        <v>Reduce Fossil Fuel Exports</v>
      </c>
      <c r="C948" s="431" t="str">
        <f t="shared" si="47"/>
        <v>Percent Reduction in Fossil Fuel Exports</v>
      </c>
      <c r="D948" s="9" t="s">
        <v>55</v>
      </c>
      <c r="E948" s="53"/>
      <c r="F948" s="9" t="s">
        <v>100</v>
      </c>
      <c r="G948" s="53"/>
      <c r="H948" s="54">
        <v>453</v>
      </c>
      <c r="I948" s="53" t="s">
        <v>45</v>
      </c>
      <c r="J948" s="429" t="str">
        <f>IF(ISBLANK(INDEX('Policy Characteristics'!D:D,MATCH($C948,'Policy Characteristics'!$C:$C,0))),"",INDEX('Policy Characteristics'!D:D,MATCH($C948,'Policy Characteristics'!$C:$C,0)))</f>
        <v>Percent Reduction in Fossil Fuel Exports</v>
      </c>
      <c r="K948" s="427" t="str">
        <f>IF(ISBLANK(INDEX('Policy Characteristics'!E:E,MATCH($C948,'Policy Characteristics'!$C:$C,0))),"",INDEX('Policy Characteristics'!E:E,MATCH($C948,'Policy Characteristics'!$C:$C,0)))</f>
        <v>indst reduce fossil fuel exports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exports</v>
      </c>
      <c r="P948" s="427"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8" s="427" t="str">
        <f>IF(ISBLANK(INDEX('Policy Characteristics'!K:K,MATCH($C948,'Policy Characteristics'!$C:$C,0))),"",INDEX('Policy Characteristics'!K:K,MATCH($C948,'Policy Characteristics'!$C:$C,0)))</f>
        <v/>
      </c>
      <c r="R948" s="427" t="str">
        <f>IF(ISBLANK(INDEX('Policy Characteristics'!L:L,MATCH($C948,'Policy Characteristics'!$C:$C,0))),"",INDEX('Policy Characteristics'!L:L,MATCH($C948,'Policy Characteristics'!$C:$C,0)))</f>
        <v>reduce-fuel-exports.html</v>
      </c>
    </row>
    <row r="949" spans="1:18" x14ac:dyDescent="0.35">
      <c r="A949" s="427" t="str">
        <f>IF(ISBLANK(INDEX('Policy Characteristics'!A:A,MATCH($C949,'Policy Characteristics'!$C:$C,0))),"",INDEX('Policy Characteristics'!A:A,MATCH($C949,'Policy Characteristics'!$C:$C,0)))</f>
        <v>Industry</v>
      </c>
      <c r="B949" s="427" t="str">
        <f>IF(ISBLANK(INDEX('Policy Characteristics'!B:B,MATCH($C949,'Policy Characteristics'!$C:$C,0))),"",INDEX('Policy Characteristics'!B:B,MATCH($C949,'Policy Characteristics'!$C:$C,0)))</f>
        <v>Reduce Fossil Fuel Exports</v>
      </c>
      <c r="C949" s="431" t="str">
        <f t="shared" si="47"/>
        <v>Percent Reduction in Fossil Fuel Exports</v>
      </c>
      <c r="D949" s="9" t="s">
        <v>56</v>
      </c>
      <c r="E949" s="53"/>
      <c r="F949" s="9" t="s">
        <v>101</v>
      </c>
      <c r="G949" s="53"/>
      <c r="H949" s="54">
        <v>454</v>
      </c>
      <c r="I949" s="53" t="s">
        <v>45</v>
      </c>
      <c r="J949" s="429" t="str">
        <f>IF(ISBLANK(INDEX('Policy Characteristics'!D:D,MATCH($C949,'Policy Characteristics'!$C:$C,0))),"",INDEX('Policy Characteristics'!D:D,MATCH($C949,'Policy Characteristics'!$C:$C,0)))</f>
        <v>Percent Reduction in Fossil Fuel Exports</v>
      </c>
      <c r="K949" s="427" t="str">
        <f>IF(ISBLANK(INDEX('Policy Characteristics'!E:E,MATCH($C949,'Policy Characteristics'!$C:$C,0))),"",INDEX('Policy Characteristics'!E:E,MATCH($C949,'Policy Characteristics'!$C:$C,0)))</f>
        <v>indst reduce fossil fuel exports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exports</v>
      </c>
      <c r="P949" s="427"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9" s="427" t="str">
        <f>IF(ISBLANK(INDEX('Policy Characteristics'!K:K,MATCH($C949,'Policy Characteristics'!$C:$C,0))),"",INDEX('Policy Characteristics'!K:K,MATCH($C949,'Policy Characteristics'!$C:$C,0)))</f>
        <v/>
      </c>
      <c r="R949" s="427" t="str">
        <f>IF(ISBLANK(INDEX('Policy Characteristics'!L:L,MATCH($C949,'Policy Characteristics'!$C:$C,0))),"",INDEX('Policy Characteristics'!L:L,MATCH($C949,'Policy Characteristics'!$C:$C,0)))</f>
        <v>reduce-fuel-exports.html</v>
      </c>
    </row>
    <row r="950" spans="1:18" x14ac:dyDescent="0.35">
      <c r="A950" s="427" t="str">
        <f>IF(ISBLANK(INDEX('Policy Characteristics'!A:A,MATCH($C950,'Policy Characteristics'!$C:$C,0))),"",INDEX('Policy Characteristics'!A:A,MATCH($C950,'Policy Characteristics'!$C:$C,0)))</f>
        <v>Industry</v>
      </c>
      <c r="B950" s="427" t="str">
        <f>IF(ISBLANK(INDEX('Policy Characteristics'!B:B,MATCH($C950,'Policy Characteristics'!$C:$C,0))),"",INDEX('Policy Characteristics'!B:B,MATCH($C950,'Policy Characteristics'!$C:$C,0)))</f>
        <v>Reduce Fossil Fuel Exports</v>
      </c>
      <c r="C950" s="431" t="str">
        <f t="shared" si="47"/>
        <v>Percent Reduction in Fossil Fuel Exports</v>
      </c>
      <c r="D950" s="9" t="s">
        <v>2563</v>
      </c>
      <c r="E950" s="53"/>
      <c r="F950" s="9" t="s">
        <v>2564</v>
      </c>
      <c r="G950" s="53"/>
      <c r="H950" s="54">
        <v>455</v>
      </c>
      <c r="I950" s="53" t="s">
        <v>45</v>
      </c>
      <c r="J950" s="429" t="str">
        <f>IF(ISBLANK(INDEX('Policy Characteristics'!D:D,MATCH($C950,'Policy Characteristics'!$C:$C,0))),"",INDEX('Policy Characteristics'!D:D,MATCH($C950,'Policy Characteristics'!$C:$C,0)))</f>
        <v>Percent Reduction in Fossil Fuel Exports</v>
      </c>
      <c r="K950" s="427" t="str">
        <f>IF(ISBLANK(INDEX('Policy Characteristics'!E:E,MATCH($C950,'Policy Characteristics'!$C:$C,0))),"",INDEX('Policy Characteristics'!E:E,MATCH($C950,'Policy Characteristics'!$C:$C,0)))</f>
        <v>indst reduce fossil fuel exports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exports</v>
      </c>
      <c r="P950" s="427"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0" s="427" t="str">
        <f>IF(ISBLANK(INDEX('Policy Characteristics'!K:K,MATCH($C950,'Policy Characteristics'!$C:$C,0))),"",INDEX('Policy Characteristics'!K:K,MATCH($C950,'Policy Characteristics'!$C:$C,0)))</f>
        <v/>
      </c>
      <c r="R950" s="427" t="str">
        <f>IF(ISBLANK(INDEX('Policy Characteristics'!L:L,MATCH($C950,'Policy Characteristics'!$C:$C,0))),"",INDEX('Policy Characteristics'!L:L,MATCH($C950,'Policy Characteristics'!$C:$C,0)))</f>
        <v>reduce-fuel-exports.html</v>
      </c>
    </row>
    <row r="951" spans="1:18" x14ac:dyDescent="0.35">
      <c r="A951" s="427" t="str">
        <f>IF(ISBLANK(INDEX('Policy Characteristics'!A:A,MATCH($C951,'Policy Characteristics'!$C:$C,0))),"",INDEX('Policy Characteristics'!A:A,MATCH($C951,'Policy Characteristics'!$C:$C,0)))</f>
        <v>Industry</v>
      </c>
      <c r="B951" s="427" t="str">
        <f>IF(ISBLANK(INDEX('Policy Characteristics'!B:B,MATCH($C951,'Policy Characteristics'!$C:$C,0))),"",INDEX('Policy Characteristics'!B:B,MATCH($C951,'Policy Characteristics'!$C:$C,0)))</f>
        <v>Reduce Fossil Fuel Exports</v>
      </c>
      <c r="C951" s="431" t="str">
        <f t="shared" si="47"/>
        <v>Percent Reduction in Fossil Fuel Exports</v>
      </c>
      <c r="D951" s="9" t="s">
        <v>463</v>
      </c>
      <c r="E951" s="53"/>
      <c r="F951" s="9" t="s">
        <v>464</v>
      </c>
      <c r="G951" s="53"/>
      <c r="H951" s="54">
        <v>456</v>
      </c>
      <c r="I951" s="9" t="s">
        <v>46</v>
      </c>
      <c r="J951" s="429" t="str">
        <f>IF(ISBLANK(INDEX('Policy Characteristics'!D:D,MATCH($C951,'Policy Characteristics'!$C:$C,0))),"",INDEX('Policy Characteristics'!D:D,MATCH($C951,'Policy Characteristics'!$C:$C,0)))</f>
        <v>Percent Reduction in Fossil Fuel Exports</v>
      </c>
      <c r="K951" s="427" t="str">
        <f>IF(ISBLANK(INDEX('Policy Characteristics'!E:E,MATCH($C951,'Policy Characteristics'!$C:$C,0))),"",INDEX('Policy Characteristics'!E:E,MATCH($C951,'Policy Characteristics'!$C:$C,0)))</f>
        <v>indst reduce fossil fuel exports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exports</v>
      </c>
      <c r="P951" s="427"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1" s="427" t="str">
        <f>IF(ISBLANK(INDEX('Policy Characteristics'!K:K,MATCH($C951,'Policy Characteristics'!$C:$C,0))),"",INDEX('Policy Characteristics'!K:K,MATCH($C951,'Policy Characteristics'!$C:$C,0)))</f>
        <v/>
      </c>
      <c r="R951" s="427" t="str">
        <f>IF(ISBLANK(INDEX('Policy Characteristics'!L:L,MATCH($C951,'Policy Characteristics'!$C:$C,0))),"",INDEX('Policy Characteristics'!L:L,MATCH($C951,'Policy Characteristics'!$C:$C,0)))</f>
        <v>reduce-fuel-exports.html</v>
      </c>
    </row>
    <row r="952" spans="1:18" x14ac:dyDescent="0.35">
      <c r="A952" s="427" t="str">
        <f>IF(ISBLANK(INDEX('Policy Characteristics'!A:A,MATCH($C952,'Policy Characteristics'!$C:$C,0))),"",INDEX('Policy Characteristics'!A:A,MATCH($C952,'Policy Characteristics'!$C:$C,0)))</f>
        <v>Industry</v>
      </c>
      <c r="B952" s="427" t="str">
        <f>IF(ISBLANK(INDEX('Policy Characteristics'!B:B,MATCH($C952,'Policy Characteristics'!$C:$C,0))),"",INDEX('Policy Characteristics'!B:B,MATCH($C952,'Policy Characteristics'!$C:$C,0)))</f>
        <v>Reduce Fossil Fuel Exports</v>
      </c>
      <c r="C952" s="431" t="str">
        <f t="shared" si="47"/>
        <v>Percent Reduction in Fossil Fuel Exports</v>
      </c>
      <c r="D952" s="9" t="s">
        <v>2555</v>
      </c>
      <c r="E952" s="53"/>
      <c r="F952" s="9" t="s">
        <v>2559</v>
      </c>
      <c r="G952" s="53"/>
      <c r="H952" s="54">
        <v>457</v>
      </c>
      <c r="I952" s="53" t="s">
        <v>45</v>
      </c>
      <c r="J952" s="429" t="str">
        <f>IF(ISBLANK(INDEX('Policy Characteristics'!D:D,MATCH($C952,'Policy Characteristics'!$C:$C,0))),"",INDEX('Policy Characteristics'!D:D,MATCH($C952,'Policy Characteristics'!$C:$C,0)))</f>
        <v>Percent Reduction in Fossil Fuel Exports</v>
      </c>
      <c r="K952" s="427" t="str">
        <f>IF(ISBLANK(INDEX('Policy Characteristics'!E:E,MATCH($C952,'Policy Characteristics'!$C:$C,0))),"",INDEX('Policy Characteristics'!E:E,MATCH($C952,'Policy Characteristics'!$C:$C,0)))</f>
        <v>indst reduce fossil fuel exports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exports</v>
      </c>
      <c r="P952" s="427"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2" s="427" t="str">
        <f>IF(ISBLANK(INDEX('Policy Characteristics'!K:K,MATCH($C952,'Policy Characteristics'!$C:$C,0))),"",INDEX('Policy Characteristics'!K:K,MATCH($C952,'Policy Characteristics'!$C:$C,0)))</f>
        <v/>
      </c>
      <c r="R952" s="427" t="str">
        <f>IF(ISBLANK(INDEX('Policy Characteristics'!L:L,MATCH($C952,'Policy Characteristics'!$C:$C,0))),"",INDEX('Policy Characteristics'!L:L,MATCH($C952,'Policy Characteristics'!$C:$C,0)))</f>
        <v>reduce-fuel-exports.html</v>
      </c>
    </row>
    <row r="953" spans="1:18" x14ac:dyDescent="0.35">
      <c r="A953" s="427" t="str">
        <f>IF(ISBLANK(INDEX('Policy Characteristics'!A:A,MATCH($C953,'Policy Characteristics'!$C:$C,0))),"",INDEX('Policy Characteristics'!A:A,MATCH($C953,'Policy Characteristics'!$C:$C,0)))</f>
        <v>Industry</v>
      </c>
      <c r="B953" s="427" t="str">
        <f>IF(ISBLANK(INDEX('Policy Characteristics'!B:B,MATCH($C953,'Policy Characteristics'!$C:$C,0))),"",INDEX('Policy Characteristics'!B:B,MATCH($C953,'Policy Characteristics'!$C:$C,0)))</f>
        <v>Reduce Fossil Fuel Exports</v>
      </c>
      <c r="C953" s="431" t="str">
        <f t="shared" si="47"/>
        <v>Percent Reduction in Fossil Fuel Exports</v>
      </c>
      <c r="D953" s="9" t="s">
        <v>2565</v>
      </c>
      <c r="E953" s="53"/>
      <c r="F953" s="9" t="s">
        <v>2566</v>
      </c>
      <c r="G953" s="53"/>
      <c r="H953" s="54">
        <v>458</v>
      </c>
      <c r="I953" s="53" t="s">
        <v>45</v>
      </c>
      <c r="J953" s="429" t="str">
        <f>IF(ISBLANK(INDEX('Policy Characteristics'!D:D,MATCH($C953,'Policy Characteristics'!$C:$C,0))),"",INDEX('Policy Characteristics'!D:D,MATCH($C953,'Policy Characteristics'!$C:$C,0)))</f>
        <v>Percent Reduction in Fossil Fuel Exports</v>
      </c>
      <c r="K953" s="427" t="str">
        <f>IF(ISBLANK(INDEX('Policy Characteristics'!E:E,MATCH($C953,'Policy Characteristics'!$C:$C,0))),"",INDEX('Policy Characteristics'!E:E,MATCH($C953,'Policy Characteristics'!$C:$C,0)))</f>
        <v>indst reduce fossil fuel exports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exports</v>
      </c>
      <c r="P953" s="427"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3" s="427" t="str">
        <f>IF(ISBLANK(INDEX('Policy Characteristics'!K:K,MATCH($C953,'Policy Characteristics'!$C:$C,0))),"",INDEX('Policy Characteristics'!K:K,MATCH($C953,'Policy Characteristics'!$C:$C,0)))</f>
        <v/>
      </c>
      <c r="R953" s="427" t="str">
        <f>IF(ISBLANK(INDEX('Policy Characteristics'!L:L,MATCH($C953,'Policy Characteristics'!$C:$C,0))),"",INDEX('Policy Characteristics'!L:L,MATCH($C953,'Policy Characteristics'!$C:$C,0)))</f>
        <v>reduce-fuel-exports.html</v>
      </c>
    </row>
    <row r="954" spans="1:18" x14ac:dyDescent="0.35">
      <c r="A954" s="427" t="str">
        <f>IF(ISBLANK(INDEX('Policy Characteristics'!A:A,MATCH($C954,'Policy Characteristics'!$C:$C,0))),"",INDEX('Policy Characteristics'!A:A,MATCH($C954,'Policy Characteristics'!$C:$C,0)))</f>
        <v>Industry</v>
      </c>
      <c r="B954" s="427" t="str">
        <f>IF(ISBLANK(INDEX('Policy Characteristics'!B:B,MATCH($C954,'Policy Characteristics'!$C:$C,0))),"",INDEX('Policy Characteristics'!B:B,MATCH($C954,'Policy Characteristics'!$C:$C,0)))</f>
        <v>Reduce Fossil Fuel Exports</v>
      </c>
      <c r="C954" s="431" t="str">
        <f t="shared" si="47"/>
        <v>Percent Reduction in Fossil Fuel Exports</v>
      </c>
      <c r="D954" s="9" t="s">
        <v>2556</v>
      </c>
      <c r="E954" s="53"/>
      <c r="F954" s="9" t="s">
        <v>2560</v>
      </c>
      <c r="G954" s="53"/>
      <c r="H954" s="54">
        <v>459</v>
      </c>
      <c r="I954" s="53" t="s">
        <v>45</v>
      </c>
      <c r="J954" s="429" t="str">
        <f>IF(ISBLANK(INDEX('Policy Characteristics'!D:D,MATCH($C954,'Policy Characteristics'!$C:$C,0))),"",INDEX('Policy Characteristics'!D:D,MATCH($C954,'Policy Characteristics'!$C:$C,0)))</f>
        <v>Percent Reduction in Fossil Fuel Exports</v>
      </c>
      <c r="K954" s="427" t="str">
        <f>IF(ISBLANK(INDEX('Policy Characteristics'!E:E,MATCH($C954,'Policy Characteristics'!$C:$C,0))),"",INDEX('Policy Characteristics'!E:E,MATCH($C954,'Policy Characteristics'!$C:$C,0)))</f>
        <v>indst reduce fossil fuel exports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exports</v>
      </c>
      <c r="P954" s="427"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4" s="427" t="str">
        <f>IF(ISBLANK(INDEX('Policy Characteristics'!K:K,MATCH($C954,'Policy Characteristics'!$C:$C,0))),"",INDEX('Policy Characteristics'!K:K,MATCH($C954,'Policy Characteristics'!$C:$C,0)))</f>
        <v/>
      </c>
      <c r="R954" s="427" t="str">
        <f>IF(ISBLANK(INDEX('Policy Characteristics'!L:L,MATCH($C954,'Policy Characteristics'!$C:$C,0))),"",INDEX('Policy Characteristics'!L:L,MATCH($C954,'Policy Characteristics'!$C:$C,0)))</f>
        <v>reduce-fuel-exports.html</v>
      </c>
    </row>
    <row r="955" spans="1:18" x14ac:dyDescent="0.35">
      <c r="A955" s="427" t="str">
        <f>IF(ISBLANK(INDEX('Policy Characteristics'!A:A,MATCH($C955,'Policy Characteristics'!$C:$C,0))),"",INDEX('Policy Characteristics'!A:A,MATCH($C955,'Policy Characteristics'!$C:$C,0)))</f>
        <v>Agriculture, Land Use, and Forestry</v>
      </c>
      <c r="B955" s="427" t="str">
        <f>IF(ISBLANK(INDEX('Policy Characteristics'!B:B,MATCH($C955,'Policy Characteristics'!$C:$C,0))),"",INDEX('Policy Characteristics'!B:B,MATCH($C955,'Policy Characteristics'!$C:$C,0)))</f>
        <v>Afforestation and Reforestation</v>
      </c>
      <c r="C955" s="432" t="s">
        <v>449</v>
      </c>
      <c r="D955" s="53"/>
      <c r="E955" s="53"/>
      <c r="F955" s="53"/>
      <c r="G955" s="53"/>
      <c r="H955" s="54">
        <v>60</v>
      </c>
      <c r="I955" s="53" t="s">
        <v>45</v>
      </c>
      <c r="J955" s="429" t="str">
        <f>IF(ISBLANK(INDEX('Policy Characteristics'!D:D,MATCH($C955,'Policy Characteristics'!$C:$C,0))),"",INDEX('Policy Characteristics'!D:D,MATCH($C955,'Policy Characteristics'!$C:$C,0)))</f>
        <v>Afforestation and Reforestation</v>
      </c>
      <c r="K955" s="427" t="str">
        <f>IF(ISBLANK(INDEX('Policy Characteristics'!E:E,MATCH($C955,'Policy Characteristics'!$C:$C,0))),"",INDEX('Policy Characteristics'!E:E,MATCH($C955,'Policy Characteristics'!$C:$C,0)))</f>
        <v>land afforestation and reforestation</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of potential achieved</v>
      </c>
      <c r="P955" s="427"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55" s="427" t="str">
        <f>IF(ISBLANK(INDEX('Policy Characteristics'!K:K,MATCH($C955,'Policy Characteristics'!$C:$C,0))),"",INDEX('Policy Characteristics'!K:K,MATCH($C955,'Policy Characteristics'!$C:$C,0)))</f>
        <v>lulucf.html#aff-ref</v>
      </c>
      <c r="R955" s="427" t="str">
        <f>IF(ISBLANK(INDEX('Policy Characteristics'!L:L,MATCH($C955,'Policy Characteristics'!$C:$C,0))),"",INDEX('Policy Characteristics'!L:L,MATCH($C955,'Policy Characteristics'!$C:$C,0)))</f>
        <v>afforestation-and-reforestation.html</v>
      </c>
    </row>
    <row r="956" spans="1:18" x14ac:dyDescent="0.35">
      <c r="A956" s="427" t="str">
        <f>IF(ISBLANK(INDEX('Policy Characteristics'!A:A,MATCH($C956,'Policy Characteristics'!$C:$C,0))),"",INDEX('Policy Characteristics'!A:A,MATCH($C956,'Policy Characteristics'!$C:$C,0)))</f>
        <v>Agriculture, Land Use, and Forestry</v>
      </c>
      <c r="B956" s="427" t="str">
        <f>IF(ISBLANK(INDEX('Policy Characteristics'!B:B,MATCH($C956,'Policy Characteristics'!$C:$C,0))),"",INDEX('Policy Characteristics'!B:B,MATCH($C956,'Policy Characteristics'!$C:$C,0)))</f>
        <v>Avoid Deforestation</v>
      </c>
      <c r="C956" s="432" t="s">
        <v>458</v>
      </c>
      <c r="D956" s="53"/>
      <c r="E956" s="53"/>
      <c r="F956" s="53"/>
      <c r="G956" s="53"/>
      <c r="H956" s="54">
        <v>705</v>
      </c>
      <c r="I956" s="9" t="s">
        <v>46</v>
      </c>
      <c r="J956" s="429" t="str">
        <f>IF(ISBLANK(INDEX('Policy Characteristics'!D:D,MATCH($C956,'Policy Characteristics'!$C:$C,0))),"",INDEX('Policy Characteristics'!D:D,MATCH($C956,'Policy Characteristics'!$C:$C,0)))</f>
        <v>Avoid Deforestation</v>
      </c>
      <c r="K956" s="427" t="str">
        <f>IF(ISBLANK(INDEX('Policy Characteristics'!E:E,MATCH($C956,'Policy Characteristics'!$C:$C,0))),"",INDEX('Policy Characteristics'!E:E,MATCH($C956,'Policy Characteristics'!$C:$C,0)))</f>
        <v>land avoid deforestation</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of potential achieved</v>
      </c>
      <c r="P956" s="427" t="str">
        <f>IF(ISBLANK(INDEX('Policy Characteristics'!J:J,MATCH($C956,'Policy Characteristics'!$C:$C,0))),"",INDEX('Policy Characteristics'!J:J,MATCH($C956,'Policy Characteristics'!$C:$C,0)))</f>
        <v/>
      </c>
      <c r="Q956" s="427" t="str">
        <f>IF(ISBLANK(INDEX('Policy Characteristics'!K:K,MATCH($C956,'Policy Characteristics'!$C:$C,0))),"",INDEX('Policy Characteristics'!K:K,MATCH($C956,'Policy Characteristics'!$C:$C,0)))</f>
        <v>lulucf.html#avoid-def</v>
      </c>
      <c r="R956" s="427" t="str">
        <f>IF(ISBLANK(INDEX('Policy Characteristics'!L:L,MATCH($C956,'Policy Characteristics'!$C:$C,0))),"",INDEX('Policy Characteristics'!L:L,MATCH($C956,'Policy Characteristics'!$C:$C,0)))</f>
        <v>avoid-deforestation.html</v>
      </c>
    </row>
    <row r="957" spans="1:18" x14ac:dyDescent="0.35">
      <c r="A957" s="427" t="str">
        <f>IF(ISBLANK(INDEX('Policy Characteristics'!A:A,MATCH($C957,'Policy Characteristics'!$C:$C,0))),"",INDEX('Policy Characteristics'!A:A,MATCH($C957,'Policy Characteristics'!$C:$C,0)))</f>
        <v>Agriculture, Land Use, and Forestry</v>
      </c>
      <c r="B957" s="427" t="str">
        <f>IF(ISBLANK(INDEX('Policy Characteristics'!B:B,MATCH($C957,'Policy Characteristics'!$C:$C,0))),"",INDEX('Policy Characteristics'!B:B,MATCH($C957,'Policy Characteristics'!$C:$C,0)))</f>
        <v>Forest Restoration</v>
      </c>
      <c r="C957" s="432" t="s">
        <v>455</v>
      </c>
      <c r="D957" s="53"/>
      <c r="E957" s="53"/>
      <c r="F957" s="53"/>
      <c r="G957" s="53"/>
      <c r="H957" s="54">
        <v>177</v>
      </c>
      <c r="I957" s="9" t="s">
        <v>46</v>
      </c>
      <c r="J957" s="429" t="str">
        <f>IF(ISBLANK(INDEX('Policy Characteristics'!D:D,MATCH($C957,'Policy Characteristics'!$C:$C,0))),"",INDEX('Policy Characteristics'!D:D,MATCH($C957,'Policy Characteristics'!$C:$C,0)))</f>
        <v>Forest Restoration</v>
      </c>
      <c r="K957" s="427" t="str">
        <f>IF(ISBLANK(INDEX('Policy Characteristics'!E:E,MATCH($C957,'Policy Characteristics'!$C:$C,0))),"",INDEX('Policy Characteristics'!E:E,MATCH($C957,'Policy Characteristics'!$C:$C,0)))</f>
        <v>land forest restoration</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of potential achieved</v>
      </c>
      <c r="P957" s="427" t="str">
        <f>IF(ISBLANK(INDEX('Policy Characteristics'!J:J,MATCH($C957,'Policy Characteristics'!$C:$C,0))),"",INDEX('Policy Characteristics'!J:J,MATCH($C957,'Policy Characteristics'!$C:$C,0)))</f>
        <v/>
      </c>
      <c r="Q957" s="427" t="str">
        <f>IF(ISBLANK(INDEX('Policy Characteristics'!K:K,MATCH($C957,'Policy Characteristics'!$C:$C,0))),"",INDEX('Policy Characteristics'!K:K,MATCH($C957,'Policy Characteristics'!$C:$C,0)))</f>
        <v/>
      </c>
      <c r="R957" s="427" t="str">
        <f>IF(ISBLANK(INDEX('Policy Characteristics'!L:L,MATCH($C957,'Policy Characteristics'!$C:$C,0))),"",INDEX('Policy Characteristics'!L:L,MATCH($C957,'Policy Characteristics'!$C:$C,0)))</f>
        <v>forest-restoration.html</v>
      </c>
    </row>
    <row r="958" spans="1:18" x14ac:dyDescent="0.35">
      <c r="A958" s="427" t="str">
        <f>IF(ISBLANK(INDEX('Policy Characteristics'!A:A,MATCH($C958,'Policy Characteristics'!$C:$C,0))),"",INDEX('Policy Characteristics'!A:A,MATCH($C958,'Policy Characteristics'!$C:$C,0)))</f>
        <v>Agriculture, Land Use, and Forestry</v>
      </c>
      <c r="B958" s="427" t="str">
        <f>IF(ISBLANK(INDEX('Policy Characteristics'!B:B,MATCH($C958,'Policy Characteristics'!$C:$C,0))),"",INDEX('Policy Characteristics'!B:B,MATCH($C958,'Policy Characteristics'!$C:$C,0)))</f>
        <v>Forest Set-Asides</v>
      </c>
      <c r="C958" s="432" t="s">
        <v>450</v>
      </c>
      <c r="D958" s="53"/>
      <c r="E958" s="53"/>
      <c r="F958" s="53"/>
      <c r="G958" s="53"/>
      <c r="H958" s="54">
        <v>61</v>
      </c>
      <c r="I958" s="53" t="s">
        <v>45</v>
      </c>
      <c r="J958" s="429" t="str">
        <f>IF(ISBLANK(INDEX('Policy Characteristics'!D:D,MATCH($C958,'Policy Characteristics'!$C:$C,0))),"",INDEX('Policy Characteristics'!D:D,MATCH($C958,'Policy Characteristics'!$C:$C,0)))</f>
        <v>Forest Set-Asides</v>
      </c>
      <c r="K958" s="427" t="str">
        <f>IF(ISBLANK(INDEX('Policy Characteristics'!E:E,MATCH($C958,'Policy Characteristics'!$C:$C,0))),"",INDEX('Policy Characteristics'!E:E,MATCH($C958,'Policy Characteristics'!$C:$C,0)))</f>
        <v>land forest set asides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of potential achieved</v>
      </c>
      <c r="P958" s="427"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58" s="427" t="str">
        <f>IF(ISBLANK(INDEX('Policy Characteristics'!K:K,MATCH($C958,'Policy Characteristics'!$C:$C,0))),"",INDEX('Policy Characteristics'!K:K,MATCH($C958,'Policy Characteristics'!$C:$C,0)))</f>
        <v>lulucf.html#set-asides</v>
      </c>
      <c r="R958" s="427" t="str">
        <f>IF(ISBLANK(INDEX('Policy Characteristics'!L:L,MATCH($C958,'Policy Characteristics'!$C:$C,0))),"",INDEX('Policy Characteristics'!L:L,MATCH($C958,'Policy Characteristics'!$C:$C,0)))</f>
        <v>forest-set-asides.html</v>
      </c>
    </row>
    <row r="959" spans="1:18" x14ac:dyDescent="0.35">
      <c r="A959" s="427" t="str">
        <f>IF(ISBLANK(INDEX('Policy Characteristics'!A:A,MATCH($C959,'Policy Characteristics'!$C:$C,0))),"",INDEX('Policy Characteristics'!A:A,MATCH($C959,'Policy Characteristics'!$C:$C,0)))</f>
        <v>Agriculture, Land Use, and Forestry</v>
      </c>
      <c r="B959" s="427" t="str">
        <f>IF(ISBLANK(INDEX('Policy Characteristics'!B:B,MATCH($C959,'Policy Characteristics'!$C:$C,0))),"",INDEX('Policy Characteristics'!B:B,MATCH($C959,'Policy Characteristics'!$C:$C,0)))</f>
        <v>Cropland and Rice Measures</v>
      </c>
      <c r="C959" s="432" t="s">
        <v>2911</v>
      </c>
      <c r="D959" s="53"/>
      <c r="E959" s="53"/>
      <c r="F959" s="53"/>
      <c r="G959" s="53"/>
      <c r="H959" s="54">
        <v>62</v>
      </c>
      <c r="I959" s="53" t="s">
        <v>45</v>
      </c>
      <c r="J959" s="429" t="str">
        <f>IF(ISBLANK(INDEX('Policy Characteristics'!D:D,MATCH($C959,'Policy Characteristics'!$C:$C,0))),"",INDEX('Policy Characteristics'!D:D,MATCH($C959,'Policy Characteristics'!$C:$C,0)))</f>
        <v>Cropland and Rice Measures</v>
      </c>
      <c r="K959" s="427" t="str">
        <f>IF(ISBLANK(INDEX('Policy Characteristics'!E:E,MATCH($C959,'Policy Characteristics'!$C:$C,0))),"",INDEX('Policy Characteristics'!E:E,MATCH($C959,'Policy Characteristics'!$C:$C,0)))</f>
        <v>indst cropland and rice measures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of potential achieved</v>
      </c>
      <c r="P959" s="427"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59" s="427" t="str">
        <f>IF(ISBLANK(INDEX('Policy Characteristics'!K:K,MATCH($C959,'Policy Characteristics'!$C:$C,0))),"",INDEX('Policy Characteristics'!K:K,MATCH($C959,'Policy Characteristics'!$C:$C,0)))</f>
        <v>industry-ag-main.html#cropland</v>
      </c>
      <c r="R959" s="427" t="str">
        <f>IF(ISBLANK(INDEX('Policy Characteristics'!L:L,MATCH($C959,'Policy Characteristics'!$C:$C,0))),"",INDEX('Policy Characteristics'!L:L,MATCH($C959,'Policy Characteristics'!$C:$C,0)))</f>
        <v>cropland-management.html</v>
      </c>
    </row>
    <row r="960" spans="1:18" x14ac:dyDescent="0.35">
      <c r="A960" s="427" t="str">
        <f>IF(ISBLANK(INDEX('Policy Characteristics'!A:A,MATCH($C960,'Policy Characteristics'!$C:$C,0))),"",INDEX('Policy Characteristics'!A:A,MATCH($C960,'Policy Characteristics'!$C:$C,0)))</f>
        <v>Agriculture, Land Use, and Forestry</v>
      </c>
      <c r="B960" s="427" t="str">
        <f>IF(ISBLANK(INDEX('Policy Characteristics'!B:B,MATCH($C960,'Policy Characteristics'!$C:$C,0))),"",INDEX('Policy Characteristics'!B:B,MATCH($C960,'Policy Characteristics'!$C:$C,0)))</f>
        <v>Improved Forest Management</v>
      </c>
      <c r="C960" s="432" t="s">
        <v>451</v>
      </c>
      <c r="D960" s="53"/>
      <c r="E960" s="53"/>
      <c r="F960" s="53"/>
      <c r="G960" s="53"/>
      <c r="H960" s="54">
        <v>63</v>
      </c>
      <c r="I960" s="53" t="s">
        <v>45</v>
      </c>
      <c r="J960" s="429" t="str">
        <f>IF(ISBLANK(INDEX('Policy Characteristics'!D:D,MATCH($C960,'Policy Characteristics'!$C:$C,0))),"",INDEX('Policy Characteristics'!D:D,MATCH($C960,'Policy Characteristics'!$C:$C,0)))</f>
        <v>Improved Forest Management</v>
      </c>
      <c r="K960" s="427" t="str">
        <f>IF(ISBLANK(INDEX('Policy Characteristics'!E:E,MATCH($C960,'Policy Characteristics'!$C:$C,0))),"",INDEX('Policy Characteristics'!E:E,MATCH($C960,'Policy Characteristics'!$C:$C,0)))</f>
        <v>land forest management</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of potential achieved</v>
      </c>
      <c r="P960" s="427"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60" s="427" t="str">
        <f>IF(ISBLANK(INDEX('Policy Characteristics'!K:K,MATCH($C960,'Policy Characteristics'!$C:$C,0))),"",INDEX('Policy Characteristics'!K:K,MATCH($C960,'Policy Characteristics'!$C:$C,0)))</f>
        <v>lulucf.html#forest-mgmt</v>
      </c>
      <c r="R960" s="427" t="str">
        <f>IF(ISBLANK(INDEX('Policy Characteristics'!L:L,MATCH($C960,'Policy Characteristics'!$C:$C,0))),"",INDEX('Policy Characteristics'!L:L,MATCH($C960,'Policy Characteristics'!$C:$C,0)))</f>
        <v>improved-forest-management.html</v>
      </c>
    </row>
    <row r="961" spans="1:18" x14ac:dyDescent="0.35">
      <c r="A961" s="427" t="str">
        <f>IF(ISBLANK(INDEX('Policy Characteristics'!A:A,MATCH($C961,'Policy Characteristics'!$C:$C,0))),"",INDEX('Policy Characteristics'!A:A,MATCH($C961,'Policy Characteristics'!$C:$C,0)))</f>
        <v>Agriculture, Land Use, and Forestry</v>
      </c>
      <c r="B961" s="427" t="str">
        <f>IF(ISBLANK(INDEX('Policy Characteristics'!B:B,MATCH($C961,'Policy Characteristics'!$C:$C,0))),"",INDEX('Policy Characteristics'!B:B,MATCH($C961,'Policy Characteristics'!$C:$C,0)))</f>
        <v>Livestock Measures</v>
      </c>
      <c r="C961" s="432" t="s">
        <v>2943</v>
      </c>
      <c r="D961" s="53"/>
      <c r="E961" s="53"/>
      <c r="F961" s="53"/>
      <c r="G961" s="53"/>
      <c r="H961" s="54">
        <v>64</v>
      </c>
      <c r="I961" s="53" t="s">
        <v>45</v>
      </c>
      <c r="J961" s="429" t="str">
        <f>IF(ISBLANK(INDEX('Policy Characteristics'!D:D,MATCH($C961,'Policy Characteristics'!$C:$C,0))),"",INDEX('Policy Characteristics'!D:D,MATCH($C961,'Policy Characteristics'!$C:$C,0)))</f>
        <v>Livestock Measures</v>
      </c>
      <c r="K961" s="427" t="str">
        <f>IF(ISBLANK(INDEX('Policy Characteristics'!E:E,MATCH($C961,'Policy Characteristics'!$C:$C,0))),"",INDEX('Policy Characteristics'!E:E,MATCH($C961,'Policy Characteristics'!$C:$C,0)))</f>
        <v>indst livestock measures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of potential achieved</v>
      </c>
      <c r="P961" s="427"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61" s="427" t="str">
        <f>IF(ISBLANK(INDEX('Policy Characteristics'!K:K,MATCH($C961,'Policy Characteristics'!$C:$C,0))),"",INDEX('Policy Characteristics'!K:K,MATCH($C961,'Policy Characteristics'!$C:$C,0)))</f>
        <v>industry-ag-main.html#livestock</v>
      </c>
      <c r="R961" s="427" t="str">
        <f>IF(ISBLANK(INDEX('Policy Characteristics'!L:L,MATCH($C961,'Policy Characteristics'!$C:$C,0))),"",INDEX('Policy Characteristics'!L:L,MATCH($C961,'Policy Characteristics'!$C:$C,0)))</f>
        <v>livestock-measures.html</v>
      </c>
    </row>
    <row r="962" spans="1:18" x14ac:dyDescent="0.35">
      <c r="A962" s="427" t="str">
        <f>IF(ISBLANK(INDEX('Policy Characteristics'!A:A,MATCH($C962,'Policy Characteristics'!$C:$C,0))),"",INDEX('Policy Characteristics'!A:A,MATCH($C962,'Policy Characteristics'!$C:$C,0)))</f>
        <v>Agriculture, Land Use, and Forestry</v>
      </c>
      <c r="B962" s="427" t="str">
        <f>IF(ISBLANK(INDEX('Policy Characteristics'!B:B,MATCH($C962,'Policy Characteristics'!$C:$C,0))),"",INDEX('Policy Characteristics'!B:B,MATCH($C962,'Policy Characteristics'!$C:$C,0)))</f>
        <v>Peatland Restoration</v>
      </c>
      <c r="C962" s="432" t="s">
        <v>453</v>
      </c>
      <c r="D962" s="53"/>
      <c r="E962" s="53"/>
      <c r="F962" s="53"/>
      <c r="G962" s="53"/>
      <c r="H962" s="54">
        <v>178</v>
      </c>
      <c r="I962" s="53" t="s">
        <v>46</v>
      </c>
      <c r="J962" s="429" t="str">
        <f>IF(ISBLANK(INDEX('Policy Characteristics'!D:D,MATCH($C962,'Policy Characteristics'!$C:$C,0))),"",INDEX('Policy Characteristics'!D:D,MATCH($C962,'Policy Characteristics'!$C:$C,0)))</f>
        <v>Peatland Restoration</v>
      </c>
      <c r="K962" s="427" t="str">
        <f>IF(ISBLANK(INDEX('Policy Characteristics'!E:E,MATCH($C962,'Policy Characteristics'!$C:$C,0))),"",INDEX('Policy Characteristics'!E:E,MATCH($C962,'Policy Characteristics'!$C:$C,0)))</f>
        <v>land peatland restoration</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of potential achieved</v>
      </c>
      <c r="P962" s="427" t="str">
        <f>IF(ISBLANK(INDEX('Policy Characteristics'!J:J,MATCH($C962,'Policy Characteristics'!$C:$C,0))),"",INDEX('Policy Characteristics'!J:J,MATCH($C962,'Policy Characteristics'!$C:$C,0)))</f>
        <v/>
      </c>
      <c r="Q962" s="427" t="str">
        <f>IF(ISBLANK(INDEX('Policy Characteristics'!K:K,MATCH($C962,'Policy Characteristics'!$C:$C,0))),"",INDEX('Policy Characteristics'!K:K,MATCH($C962,'Policy Characteristics'!$C:$C,0)))</f>
        <v/>
      </c>
      <c r="R962" s="427" t="str">
        <f>IF(ISBLANK(INDEX('Policy Characteristics'!L:L,MATCH($C962,'Policy Characteristics'!$C:$C,0))),"",INDEX('Policy Characteristics'!L:L,MATCH($C962,'Policy Characteristics'!$C:$C,0)))</f>
        <v>peatland-restoration.html</v>
      </c>
    </row>
    <row r="963" spans="1:18" x14ac:dyDescent="0.35">
      <c r="A963" s="427" t="str">
        <f>IF(ISBLANK(INDEX('Policy Characteristics'!A:A,MATCH($C963,'Policy Characteristics'!$C:$C,0))),"",INDEX('Policy Characteristics'!A:A,MATCH($C963,'Policy Characteristics'!$C:$C,0)))</f>
        <v>Agriculture, Land Use, and Forestry</v>
      </c>
      <c r="B963" s="427" t="str">
        <f>IF(ISBLANK(INDEX('Policy Characteristics'!B:B,MATCH($C963,'Policy Characteristics'!$C:$C,0))),"",INDEX('Policy Characteristics'!B:B,MATCH($C963,'Policy Characteristics'!$C:$C,0)))</f>
        <v>Shift to Non-Animal Products</v>
      </c>
      <c r="C963" s="432" t="s">
        <v>2525</v>
      </c>
      <c r="D963" s="53"/>
      <c r="E963" s="53"/>
      <c r="F963" s="53"/>
      <c r="G963" s="53"/>
      <c r="H963" s="54">
        <v>434</v>
      </c>
      <c r="I963" s="53" t="s">
        <v>45</v>
      </c>
      <c r="J963" s="429" t="str">
        <f>IF(ISBLANK(INDEX('Policy Characteristics'!D:D,MATCH($C963,'Policy Characteristics'!$C:$C,0))),"",INDEX('Policy Characteristics'!D:D,MATCH($C963,'Policy Characteristics'!$C:$C,0)))</f>
        <v>Shift to Non-Animal Products</v>
      </c>
      <c r="K963" s="427" t="str">
        <f>IF(ISBLANK(INDEX('Policy Characteristics'!E:E,MATCH($C963,'Policy Characteristics'!$C:$C,0))),"",INDEX('Policy Characteristics'!E:E,MATCH($C963,'Policy Characteristics'!$C:$C,0)))</f>
        <v>indst shift to nonanimal products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animal products</v>
      </c>
      <c r="P963" s="427"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63" s="427" t="str">
        <f>IF(ISBLANK(INDEX('Policy Characteristics'!K:K,MATCH($C963,'Policy Characteristics'!$C:$C,0))),"",INDEX('Policy Characteristics'!K:K,MATCH($C963,'Policy Characteristics'!$C:$C,0)))</f>
        <v/>
      </c>
      <c r="R963" s="427" t="str">
        <f>IF(ISBLANK(INDEX('Policy Characteristics'!L:L,MATCH($C963,'Policy Characteristics'!$C:$C,0))),"",INDEX('Policy Characteristics'!L:L,MATCH($C963,'Policy Characteristics'!$C:$C,0)))</f>
        <v>shift-to-non-animal-products.html</v>
      </c>
    </row>
    <row r="964" spans="1:18" s="2" customFormat="1" x14ac:dyDescent="0.35">
      <c r="A964" s="427" t="str">
        <f>IF(ISBLANK(INDEX('Policy Characteristics'!A:A,MATCH($C964,'Policy Characteristics'!$C:$C,0))),"",INDEX('Policy Characteristics'!A:A,MATCH($C964,'Policy Characteristics'!$C:$C,0)))</f>
        <v>District Heat and Hydrogen</v>
      </c>
      <c r="B964" s="427" t="str">
        <f>IF(ISBLANK(INDEX('Policy Characteristics'!B:B,MATCH($C964,'Policy Characteristics'!$C:$C,0))),"",INDEX('Policy Characteristics'!B:B,MATCH($C964,'Policy Characteristics'!$C:$C,0)))</f>
        <v>Use CHP for District Heat</v>
      </c>
      <c r="C964" s="430" t="s">
        <v>304</v>
      </c>
      <c r="D964" s="9"/>
      <c r="E964" s="9"/>
      <c r="F964" s="9"/>
      <c r="G964" s="9"/>
      <c r="H964" s="54">
        <v>68</v>
      </c>
      <c r="I964" s="9" t="s">
        <v>45</v>
      </c>
      <c r="J964" s="429" t="str">
        <f>IF(ISBLANK(INDEX('Policy Characteristics'!D:D,MATCH($C964,'Policy Characteristics'!$C:$C,0))),"",INDEX('Policy Characteristics'!D:D,MATCH($C964,'Policy Characteristics'!$C:$C,0)))</f>
        <v>District Heat CHP</v>
      </c>
      <c r="K964" s="427" t="str">
        <f>IF(ISBLANK(INDEX('Policy Characteristics'!E:E,MATCH($C964,'Policy Characteristics'!$C:$C,0))),"",INDEX('Policy Characteristics'!E:E,MATCH($C964,'Policy Characteristics'!$C:$C,0)))</f>
        <v>heat convert heat to CHP</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non-CHP heat converted</v>
      </c>
      <c r="P964" s="427"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64" s="427" t="str">
        <f>IF(ISBLANK(INDEX('Policy Characteristics'!K:K,MATCH($C964,'Policy Characteristics'!$C:$C,0))),"",INDEX('Policy Characteristics'!K:K,MATCH($C964,'Policy Characteristics'!$C:$C,0)))</f>
        <v>district-heating.html#chp</v>
      </c>
      <c r="R964" s="427" t="str">
        <f>IF(ISBLANK(INDEX('Policy Characteristics'!L:L,MATCH($C964,'Policy Characteristics'!$C:$C,0))),"",INDEX('Policy Characteristics'!L:L,MATCH($C964,'Policy Characteristics'!$C:$C,0)))</f>
        <v>convert-non-chp-heat-production.html</v>
      </c>
    </row>
    <row r="965" spans="1:18" s="2" customFormat="1" x14ac:dyDescent="0.35">
      <c r="A965" s="427" t="str">
        <f>IF(ISBLANK(INDEX('Policy Characteristics'!A:A,MATCH($C965,'Policy Characteristics'!$C:$C,0))),"",INDEX('Policy Characteristics'!A:A,MATCH($C965,'Policy Characteristics'!$C:$C,0)))</f>
        <v>District Heat and Hydrogen</v>
      </c>
      <c r="B965" s="427" t="str">
        <f>IF(ISBLANK(INDEX('Policy Characteristics'!B:B,MATCH($C965,'Policy Characteristics'!$C:$C,0))),"",INDEX('Policy Characteristics'!B:B,MATCH($C965,'Policy Characteristics'!$C:$C,0)))</f>
        <v>Produce District Heat with Hydrogen</v>
      </c>
      <c r="C965" s="430" t="s">
        <v>2870</v>
      </c>
      <c r="D965" s="9"/>
      <c r="E965" s="9"/>
      <c r="F965" s="9"/>
      <c r="G965" s="9"/>
      <c r="H965" s="54">
        <v>176</v>
      </c>
      <c r="I965" s="9" t="s">
        <v>45</v>
      </c>
      <c r="J965" s="429" t="str">
        <f>IF(ISBLANK(INDEX('Policy Characteristics'!D:D,MATCH($C965,'Policy Characteristics'!$C:$C,0))),"",INDEX('Policy Characteristics'!D:D,MATCH($C965,'Policy Characteristics'!$C:$C,0)))</f>
        <v>District Heat Fuel Switching</v>
      </c>
      <c r="K965" s="427" t="str">
        <f>IF(ISBLANK(INDEX('Policy Characteristics'!E:E,MATCH($C965,'Policy Characteristics'!$C:$C,0))),"",INDEX('Policy Characteristics'!E:E,MATCH($C965,'Policy Characteristics'!$C:$C,0)))</f>
        <v>heat fuel type shifting</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of fuel use</v>
      </c>
      <c r="P965" s="427"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65" s="427" t="str">
        <f>IF(ISBLANK(INDEX('Policy Characteristics'!K:K,MATCH($C965,'Policy Characteristics'!$C:$C,0))),"",INDEX('Policy Characteristics'!K:K,MATCH($C965,'Policy Characteristics'!$C:$C,0)))</f>
        <v>district-heating.html#convert-coal</v>
      </c>
      <c r="R965" s="427" t="str">
        <f>IF(ISBLANK(INDEX('Policy Characteristics'!L:L,MATCH($C965,'Policy Characteristics'!$C:$C,0))),"",INDEX('Policy Characteristics'!L:L,MATCH($C965,'Policy Characteristics'!$C:$C,0)))</f>
        <v>district-heat-fuel-switching.html</v>
      </c>
    </row>
    <row r="966" spans="1:18" s="2" customFormat="1" x14ac:dyDescent="0.35">
      <c r="A966" s="427" t="str">
        <f>IF(ISBLANK(INDEX('Policy Characteristics'!A:A,MATCH($C966,'Policy Characteristics'!$C:$C,0))),"",INDEX('Policy Characteristics'!A:A,MATCH($C966,'Policy Characteristics'!$C:$C,0)))</f>
        <v>District Heat and Hydrogen</v>
      </c>
      <c r="B966" s="427" t="str">
        <f>IF(ISBLANK(INDEX('Policy Characteristics'!B:B,MATCH($C966,'Policy Characteristics'!$C:$C,0))),"",INDEX('Policy Characteristics'!B:B,MATCH($C966,'Policy Characteristics'!$C:$C,0)))</f>
        <v>Shift Hydrogen Production to Electrolysis</v>
      </c>
      <c r="C966" s="430" t="s">
        <v>2569</v>
      </c>
      <c r="D966" s="9"/>
      <c r="E966" s="9"/>
      <c r="F966" s="9"/>
      <c r="G966" s="9"/>
      <c r="H966" s="54">
        <v>450</v>
      </c>
      <c r="I966" s="9" t="s">
        <v>45</v>
      </c>
      <c r="J966" s="429" t="str">
        <f>IF(ISBLANK(INDEX('Policy Characteristics'!D:D,MATCH($C966,'Policy Characteristics'!$C:$C,0))),"",INDEX('Policy Characteristics'!D:D,MATCH($C966,'Policy Characteristics'!$C:$C,0)))</f>
        <v>Hydrogen Electrolysis</v>
      </c>
      <c r="K966" s="427" t="str">
        <f>IF(ISBLANK(INDEX('Policy Characteristics'!E:E,MATCH($C966,'Policy Characteristics'!$C:$C,0))),"",INDEX('Policy Characteristics'!E:E,MATCH($C966,'Policy Characteristics'!$C:$C,0)))</f>
        <v>hydgn shift production pathways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of hydrogen production</v>
      </c>
      <c r="P966" s="427"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66" s="427" t="str">
        <f>IF(ISBLANK(INDEX('Policy Characteristics'!K:K,MATCH($C966,'Policy Characteristics'!$C:$C,0))),"",INDEX('Policy Characteristics'!K:K,MATCH($C966,'Policy Characteristics'!$C:$C,0)))</f>
        <v/>
      </c>
      <c r="R966" s="427" t="str">
        <f>IF(ISBLANK(INDEX('Policy Characteristics'!L:L,MATCH($C966,'Policy Characteristics'!$C:$C,0))),"",INDEX('Policy Characteristics'!L:L,MATCH($C966,'Policy Characteristics'!$C:$C,0)))</f>
        <v>switch-hydrogen-production-pathway.html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Carbon Price</v>
      </c>
      <c r="C967" s="432" t="s">
        <v>2494</v>
      </c>
      <c r="D967" s="53" t="s">
        <v>352</v>
      </c>
      <c r="E967" s="53"/>
      <c r="F967" s="53" t="s">
        <v>356</v>
      </c>
      <c r="G967" s="53"/>
      <c r="H967" s="54">
        <v>171</v>
      </c>
      <c r="I967" s="53" t="s">
        <v>45</v>
      </c>
      <c r="J967" s="429" t="str">
        <f>IF(ISBLANK(INDEX('Policy Characteristics'!D:D,MATCH($C967,'Policy Characteristics'!$C:$C,0))),"",INDEX('Policy Characteristics'!D:D,MATCH($C967,'Policy Characteristics'!$C:$C,0)))</f>
        <v>Carbon Price</v>
      </c>
      <c r="K967" s="427" t="str">
        <f>IF(ISBLANK(INDEX('Policy Characteristics'!E:E,MATCH($C967,'Policy Characteristics'!$C:$C,0))),"",INDEX('Policy Characteristics'!E:E,MATCH($C967,'Policy Characteristics'!$C:$C,0)))</f>
        <v>cross carbon tax</v>
      </c>
      <c r="L967" s="427">
        <f>IF(ISBLANK(INDEX('Policy Characteristics'!F:F,MATCH($C967,'Policy Characteristics'!$C:$C,0))),"",INDEX('Policy Characteristics'!F:F,MATCH($C967,'Policy Characteristics'!$C:$C,0)))</f>
        <v>0</v>
      </c>
      <c r="M967" s="427">
        <f>IF(ISBLANK(INDEX('Policy Characteristics'!G:G,MATCH($C967,'Policy Characteristics'!$C:$C,0))),"",INDEX('Policy Characteristics'!G:G,MATCH($C967,'Policy Characteristics'!$C:$C,0)))</f>
        <v>300</v>
      </c>
      <c r="N967" s="427">
        <f>IF(ISBLANK(INDEX('Policy Characteristics'!H:H,MATCH($C967,'Policy Characteristics'!$C:$C,0))),"",INDEX('Policy Characteristics'!H:H,MATCH($C967,'Policy Characteristics'!$C:$C,0)))</f>
        <v>5</v>
      </c>
      <c r="O967" s="427" t="str">
        <f>IF(ISBLANK(INDEX('Policy Characteristics'!I:I,MATCH($C967,'Policy Characteristics'!$C:$C,0))),"",INDEX('Policy Characteristics'!I:I,MATCH($C967,'Policy Characteristics'!$C:$C,0)))</f>
        <v>€/metric ton CO2e</v>
      </c>
      <c r="P967" s="427"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7" s="427" t="str">
        <f>IF(ISBLANK(INDEX('Policy Characteristics'!K:K,MATCH($C967,'Policy Characteristics'!$C:$C,0))),"",INDEX('Policy Characteristics'!K:K,MATCH($C967,'Policy Characteristics'!$C:$C,0)))</f>
        <v>fuels.html#carbon-tax</v>
      </c>
      <c r="R967" s="427" t="str">
        <f>IF(ISBLANK(INDEX('Policy Characteristics'!L:L,MATCH($C967,'Policy Characteristics'!$C:$C,0))),"",INDEX('Policy Characteristics'!L:L,MATCH($C967,'Policy Characteristics'!$C:$C,0)))</f>
        <v>carbon-tax.html</v>
      </c>
    </row>
    <row r="968" spans="1:18" s="5"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Carbon Price</v>
      </c>
      <c r="C968" s="431" t="str">
        <f t="shared" ref="C968" si="48">C$967</f>
        <v>Additional Carbon Tax Rate</v>
      </c>
      <c r="D968" s="53" t="s">
        <v>360</v>
      </c>
      <c r="E968" s="53"/>
      <c r="F968" s="53" t="s">
        <v>361</v>
      </c>
      <c r="G968" s="53"/>
      <c r="H968" s="54">
        <v>172</v>
      </c>
      <c r="I968" s="53" t="s">
        <v>45</v>
      </c>
      <c r="J968" s="429" t="str">
        <f>IF(ISBLANK(INDEX('Policy Characteristics'!D:D,MATCH($C968,'Policy Characteristics'!$C:$C,0))),"",INDEX('Policy Characteristics'!D:D,MATCH($C968,'Policy Characteristics'!$C:$C,0)))</f>
        <v>Carbon Price</v>
      </c>
      <c r="K968" s="427" t="str">
        <f>IF(ISBLANK(INDEX('Policy Characteristics'!E:E,MATCH($C968,'Policy Characteristics'!$C:$C,0))),"",INDEX('Policy Characteristics'!E:E,MATCH($C968,'Policy Characteristics'!$C:$C,0)))</f>
        <v>cross carbon tax</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300</v>
      </c>
      <c r="N968" s="427">
        <f>IF(ISBLANK(INDEX('Policy Characteristics'!H:H,MATCH($C968,'Policy Characteristics'!$C:$C,0))),"",INDEX('Policy Characteristics'!H:H,MATCH($C968,'Policy Characteristics'!$C:$C,0)))</f>
        <v>5</v>
      </c>
      <c r="O968" s="427" t="str">
        <f>IF(ISBLANK(INDEX('Policy Characteristics'!I:I,MATCH($C968,'Policy Characteristics'!$C:$C,0))),"",INDEX('Policy Characteristics'!I:I,MATCH($C968,'Policy Characteristics'!$C:$C,0)))</f>
        <v>€/metric ton CO2e</v>
      </c>
      <c r="P968" s="427"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8" s="427" t="str">
        <f>IF(ISBLANK(INDEX('Policy Characteristics'!K:K,MATCH($C968,'Policy Characteristics'!$C:$C,0))),"",INDEX('Policy Characteristics'!K:K,MATCH($C968,'Policy Characteristics'!$C:$C,0)))</f>
        <v>fuels.html#carbon-tax</v>
      </c>
      <c r="R968" s="427" t="str">
        <f>IF(ISBLANK(INDEX('Policy Characteristics'!L:L,MATCH($C968,'Policy Characteristics'!$C:$C,0))),"",INDEX('Policy Characteristics'!L:L,MATCH($C968,'Policy Characteristics'!$C:$C,0)))</f>
        <v>carbon-tax.html</v>
      </c>
    </row>
    <row r="969" spans="1:18" s="5"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Carbon Price</v>
      </c>
      <c r="C969" s="431" t="str">
        <f t="shared" ref="C969:C972" si="49">C$967</f>
        <v>Additional Carbon Tax Rate</v>
      </c>
      <c r="D969" s="53" t="s">
        <v>354</v>
      </c>
      <c r="E969" s="53"/>
      <c r="F969" s="53" t="s">
        <v>358</v>
      </c>
      <c r="G969" s="53"/>
      <c r="H969" s="54">
        <v>173</v>
      </c>
      <c r="I969" s="53" t="s">
        <v>45</v>
      </c>
      <c r="J969" s="429" t="str">
        <f>IF(ISBLANK(INDEX('Policy Characteristics'!D:D,MATCH($C969,'Policy Characteristics'!$C:$C,0))),"",INDEX('Policy Characteristics'!D:D,MATCH($C969,'Policy Characteristics'!$C:$C,0)))</f>
        <v>Carbon Price</v>
      </c>
      <c r="K969" s="427" t="str">
        <f>IF(ISBLANK(INDEX('Policy Characteristics'!E:E,MATCH($C969,'Policy Characteristics'!$C:$C,0))),"",INDEX('Policy Characteristics'!E:E,MATCH($C969,'Policy Characteristics'!$C:$C,0)))</f>
        <v>cross carbon tax</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300</v>
      </c>
      <c r="N969" s="427">
        <f>IF(ISBLANK(INDEX('Policy Characteristics'!H:H,MATCH($C969,'Policy Characteristics'!$C:$C,0))),"",INDEX('Policy Characteristics'!H:H,MATCH($C969,'Policy Characteristics'!$C:$C,0)))</f>
        <v>5</v>
      </c>
      <c r="O969" s="427" t="str">
        <f>IF(ISBLANK(INDEX('Policy Characteristics'!I:I,MATCH($C969,'Policy Characteristics'!$C:$C,0))),"",INDEX('Policy Characteristics'!I:I,MATCH($C969,'Policy Characteristics'!$C:$C,0)))</f>
        <v>€/metric ton CO2e</v>
      </c>
      <c r="P969" s="427"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5"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Carbon Price</v>
      </c>
      <c r="C970" s="431" t="str">
        <f t="shared" si="49"/>
        <v>Additional Carbon Tax Rate</v>
      </c>
      <c r="D970" s="53" t="s">
        <v>355</v>
      </c>
      <c r="E970" s="53"/>
      <c r="F970" s="53" t="s">
        <v>359</v>
      </c>
      <c r="G970" s="53"/>
      <c r="H970" s="54">
        <v>174</v>
      </c>
      <c r="I970" s="53" t="s">
        <v>45</v>
      </c>
      <c r="J970" s="429" t="str">
        <f>IF(ISBLANK(INDEX('Policy Characteristics'!D:D,MATCH($C970,'Policy Characteristics'!$C:$C,0))),"",INDEX('Policy Characteristics'!D:D,MATCH($C970,'Policy Characteristics'!$C:$C,0)))</f>
        <v>Carbon Price</v>
      </c>
      <c r="K970" s="427" t="str">
        <f>IF(ISBLANK(INDEX('Policy Characteristics'!E:E,MATCH($C970,'Policy Characteristics'!$C:$C,0))),"",INDEX('Policy Characteristics'!E:E,MATCH($C970,'Policy Characteristics'!$C:$C,0)))</f>
        <v>cross carbon tax</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300</v>
      </c>
      <c r="N970" s="427">
        <f>IF(ISBLANK(INDEX('Policy Characteristics'!H:H,MATCH($C970,'Policy Characteristics'!$C:$C,0))),"",INDEX('Policy Characteristics'!H:H,MATCH($C970,'Policy Characteristics'!$C:$C,0)))</f>
        <v>5</v>
      </c>
      <c r="O970" s="427" t="str">
        <f>IF(ISBLANK(INDEX('Policy Characteristics'!I:I,MATCH($C970,'Policy Characteristics'!$C:$C,0))),"",INDEX('Policy Characteristics'!I:I,MATCH($C970,'Policy Characteristics'!$C:$C,0)))</f>
        <v>€/metric ton CO2e</v>
      </c>
      <c r="P970" s="427"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0" s="427" t="str">
        <f>IF(ISBLANK(INDEX('Policy Characteristics'!K:K,MATCH($C970,'Policy Characteristics'!$C:$C,0))),"",INDEX('Policy Characteristics'!K:K,MATCH($C970,'Policy Characteristics'!$C:$C,0)))</f>
        <v>fuels.html#carbon-tax</v>
      </c>
      <c r="R970" s="427" t="str">
        <f>IF(ISBLANK(INDEX('Policy Characteristics'!L:L,MATCH($C970,'Policy Characteristics'!$C:$C,0))),"",INDEX('Policy Characteristics'!L:L,MATCH($C970,'Policy Characteristics'!$C:$C,0)))</f>
        <v>carbon-tax.html</v>
      </c>
    </row>
    <row r="971" spans="1:18" s="5"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Carbon Price</v>
      </c>
      <c r="C971" s="431" t="str">
        <f t="shared" si="49"/>
        <v>Additional Carbon Tax Rate</v>
      </c>
      <c r="D971" s="53" t="s">
        <v>353</v>
      </c>
      <c r="E971" s="53"/>
      <c r="F971" s="53" t="s">
        <v>357</v>
      </c>
      <c r="G971" s="53"/>
      <c r="H971" s="54">
        <v>175</v>
      </c>
      <c r="I971" s="53" t="s">
        <v>45</v>
      </c>
      <c r="J971" s="429" t="str">
        <f>IF(ISBLANK(INDEX('Policy Characteristics'!D:D,MATCH($C971,'Policy Characteristics'!$C:$C,0))),"",INDEX('Policy Characteristics'!D:D,MATCH($C971,'Policy Characteristics'!$C:$C,0)))</f>
        <v>Carbon Price</v>
      </c>
      <c r="K971" s="427" t="str">
        <f>IF(ISBLANK(INDEX('Policy Characteristics'!E:E,MATCH($C971,'Policy Characteristics'!$C:$C,0))),"",INDEX('Policy Characteristics'!E:E,MATCH($C971,'Policy Characteristics'!$C:$C,0)))</f>
        <v>cross carbon tax</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300</v>
      </c>
      <c r="N971" s="427">
        <f>IF(ISBLANK(INDEX('Policy Characteristics'!H:H,MATCH($C971,'Policy Characteristics'!$C:$C,0))),"",INDEX('Policy Characteristics'!H:H,MATCH($C971,'Policy Characteristics'!$C:$C,0)))</f>
        <v>5</v>
      </c>
      <c r="O971" s="427" t="str">
        <f>IF(ISBLANK(INDEX('Policy Characteristics'!I:I,MATCH($C971,'Policy Characteristics'!$C:$C,0))),"",INDEX('Policy Characteristics'!I:I,MATCH($C971,'Policy Characteristics'!$C:$C,0)))</f>
        <v>€/metric ton CO2e</v>
      </c>
      <c r="P971" s="427"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1" s="427" t="str">
        <f>IF(ISBLANK(INDEX('Policy Characteristics'!K:K,MATCH($C971,'Policy Characteristics'!$C:$C,0))),"",INDEX('Policy Characteristics'!K:K,MATCH($C971,'Policy Characteristics'!$C:$C,0)))</f>
        <v>fuels.html#carbon-tax</v>
      </c>
      <c r="R971" s="427" t="str">
        <f>IF(ISBLANK(INDEX('Policy Characteristics'!L:L,MATCH($C971,'Policy Characteristics'!$C:$C,0))),"",INDEX('Policy Characteristics'!L:L,MATCH($C971,'Policy Characteristics'!$C:$C,0)))</f>
        <v>carbon-tax.html</v>
      </c>
    </row>
    <row r="972" spans="1:18" s="5"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Carbon Price</v>
      </c>
      <c r="C972" s="431" t="str">
        <f t="shared" si="49"/>
        <v>Additional Carbon Tax Rate</v>
      </c>
      <c r="D972" s="53" t="s">
        <v>2587</v>
      </c>
      <c r="E972" s="53"/>
      <c r="F972" s="53" t="s">
        <v>3027</v>
      </c>
      <c r="G972" s="53"/>
      <c r="H972" s="54">
        <v>544</v>
      </c>
      <c r="I972" s="53" t="s">
        <v>45</v>
      </c>
      <c r="J972" s="429" t="str">
        <f>IF(ISBLANK(INDEX('Policy Characteristics'!D:D,MATCH($C972,'Policy Characteristics'!$C:$C,0))),"",INDEX('Policy Characteristics'!D:D,MATCH($C972,'Policy Characteristics'!$C:$C,0)))</f>
        <v>Carbon Price</v>
      </c>
      <c r="K972" s="427" t="str">
        <f>IF(ISBLANK(INDEX('Policy Characteristics'!E:E,MATCH($C972,'Policy Characteristics'!$C:$C,0))),"",INDEX('Policy Characteristics'!E:E,MATCH($C972,'Policy Characteristics'!$C:$C,0)))</f>
        <v>cross carbon tax</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300</v>
      </c>
      <c r="N972" s="427">
        <f>IF(ISBLANK(INDEX('Policy Characteristics'!H:H,MATCH($C972,'Policy Characteristics'!$C:$C,0))),"",INDEX('Policy Characteristics'!H:H,MATCH($C972,'Policy Characteristics'!$C:$C,0)))</f>
        <v>5</v>
      </c>
      <c r="O972" s="427" t="str">
        <f>IF(ISBLANK(INDEX('Policy Characteristics'!I:I,MATCH($C972,'Policy Characteristics'!$C:$C,0))),"",INDEX('Policy Characteristics'!I:I,MATCH($C972,'Policy Characteristics'!$C:$C,0)))</f>
        <v>€/metric ton CO2e</v>
      </c>
      <c r="P972" s="427"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2" s="427" t="str">
        <f>IF(ISBLANK(INDEX('Policy Characteristics'!K:K,MATCH($C972,'Policy Characteristics'!$C:$C,0))),"",INDEX('Policy Characteristics'!K:K,MATCH($C972,'Policy Characteristics'!$C:$C,0)))</f>
        <v>fuels.html#carbon-tax</v>
      </c>
      <c r="R972" s="427" t="str">
        <f>IF(ISBLANK(INDEX('Policy Characteristics'!L:L,MATCH($C972,'Policy Characteristics'!$C:$C,0))),"",INDEX('Policy Characteristics'!L:L,MATCH($C972,'Policy Characteristics'!$C:$C,0)))</f>
        <v>carbon-tax.html</v>
      </c>
    </row>
    <row r="973" spans="1:18" s="5"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End Existing Subsidies</v>
      </c>
      <c r="C973" s="432" t="s">
        <v>148</v>
      </c>
      <c r="D973" s="53" t="s">
        <v>54</v>
      </c>
      <c r="E973" s="53"/>
      <c r="F973" s="53" t="s">
        <v>98</v>
      </c>
      <c r="G973" s="53"/>
      <c r="H973" s="54">
        <v>706</v>
      </c>
      <c r="I973" s="9" t="s">
        <v>46</v>
      </c>
      <c r="J973" s="429" t="str">
        <f>IF(ISBLANK(INDEX('Policy Characteristics'!D:D,MATCH($C973,'Policy Characteristics'!$C:$C,0))),"",INDEX('Policy Characteristics'!D:D,MATCH($C973,'Policy Characteristics'!$C:$C,0)))</f>
        <v>End Existing Subsidies</v>
      </c>
      <c r="K973" s="427" t="str">
        <f>IF(ISBLANK(INDEX('Policy Characteristics'!E:E,MATCH($C973,'Policy Characteristics'!$C:$C,0))),"",INDEX('Policy Characteristics'!E:E,MATCH($C973,'Policy Characteristics'!$C:$C,0)))</f>
        <v>cross reduce BAU subsidies</v>
      </c>
      <c r="L973" s="450">
        <f>IF(ISBLANK(INDEX('Policy Characteristics'!F:F,MATCH($C973,'Policy Characteristics'!$C:$C,0))),"",INDEX('Policy Characteristics'!F:F,MATCH($C973,'Policy Characteristics'!$C:$C,0)))</f>
        <v>0</v>
      </c>
      <c r="M973" s="450">
        <f>IF(ISBLANK(INDEX('Policy Characteristics'!G:G,MATCH($C973,'Policy Characteristics'!$C:$C,0))),"",INDEX('Policy Characteristics'!G:G,MATCH($C973,'Policy Characteristics'!$C:$C,0)))</f>
        <v>1</v>
      </c>
      <c r="N973" s="450">
        <f>IF(ISBLANK(INDEX('Policy Characteristics'!H:H,MATCH($C973,'Policy Characteristics'!$C:$C,0))),"",INDEX('Policy Characteristics'!H:H,MATCH($C973,'Policy Characteristics'!$C:$C,0)))</f>
        <v>0.01</v>
      </c>
      <c r="O973" s="427" t="str">
        <f>IF(ISBLANK(INDEX('Policy Characteristics'!I:I,MATCH($C973,'Policy Characteristics'!$C:$C,0))),"",INDEX('Policy Characteristics'!I:I,MATCH($C973,'Policy Characteristics'!$C:$C,0)))</f>
        <v>% reduction in BAU subsidies</v>
      </c>
      <c r="P973" s="427"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27" t="str">
        <f>IF(ISBLANK(INDEX('Policy Characteristics'!K:K,MATCH($C973,'Policy Characteristics'!$C:$C,0))),"",INDEX('Policy Characteristics'!K:K,MATCH($C973,'Policy Characteristics'!$C:$C,0)))</f>
        <v>fuels.html#end-subsidies</v>
      </c>
      <c r="R973" s="427" t="str">
        <f>IF(ISBLANK(INDEX('Policy Characteristics'!L:L,MATCH($C973,'Policy Characteristics'!$C:$C,0))),"",INDEX('Policy Characteristics'!L:L,MATCH($C973,'Policy Characteristics'!$C:$C,0)))</f>
        <v>end-existing-subsidies.html</v>
      </c>
    </row>
    <row r="974" spans="1:18" s="5"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End Existing Subsidies</v>
      </c>
      <c r="C974" s="431" t="str">
        <f t="shared" ref="C974:C989" si="50">C$973</f>
        <v>Percent Reduction in BAU Subsidies</v>
      </c>
      <c r="D974" s="9" t="s">
        <v>470</v>
      </c>
      <c r="E974" s="53"/>
      <c r="F974" s="9" t="s">
        <v>467</v>
      </c>
      <c r="G974" s="53"/>
      <c r="H974" s="54">
        <v>69</v>
      </c>
      <c r="I974" s="9" t="s">
        <v>46</v>
      </c>
      <c r="J974" s="429" t="str">
        <f>IF(ISBLANK(INDEX('Policy Characteristics'!D:D,MATCH($C974,'Policy Characteristics'!$C:$C,0))),"",INDEX('Policy Characteristics'!D:D,MATCH($C974,'Policy Characteristics'!$C:$C,0)))</f>
        <v>End Existing Subsidies</v>
      </c>
      <c r="K974" s="427" t="str">
        <f>IF(ISBLANK(INDEX('Policy Characteristics'!E:E,MATCH($C974,'Policy Characteristics'!$C:$C,0))),"",INDEX('Policy Characteristics'!E:E,MATCH($C974,'Policy Characteristics'!$C:$C,0)))</f>
        <v>cross reduce BAU subsidies</v>
      </c>
      <c r="L974" s="450">
        <f>IF(ISBLANK(INDEX('Policy Characteristics'!F:F,MATCH($C974,'Policy Characteristics'!$C:$C,0))),"",INDEX('Policy Characteristics'!F:F,MATCH($C974,'Policy Characteristics'!$C:$C,0)))</f>
        <v>0</v>
      </c>
      <c r="M974" s="450">
        <f>IF(ISBLANK(INDEX('Policy Characteristics'!G:G,MATCH($C974,'Policy Characteristics'!$C:$C,0))),"",INDEX('Policy Characteristics'!G:G,MATCH($C974,'Policy Characteristics'!$C:$C,0)))</f>
        <v>1</v>
      </c>
      <c r="N974" s="450">
        <f>IF(ISBLANK(INDEX('Policy Characteristics'!H:H,MATCH($C974,'Policy Characteristics'!$C:$C,0))),"",INDEX('Policy Characteristics'!H:H,MATCH($C974,'Policy Characteristics'!$C:$C,0)))</f>
        <v>0.01</v>
      </c>
      <c r="O974" s="427" t="str">
        <f>IF(ISBLANK(INDEX('Policy Characteristics'!I:I,MATCH($C974,'Policy Characteristics'!$C:$C,0))),"",INDEX('Policy Characteristics'!I:I,MATCH($C974,'Policy Characteristics'!$C:$C,0)))</f>
        <v>% reduction in BAU subsidies</v>
      </c>
      <c r="P974" s="427"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27" t="str">
        <f>IF(ISBLANK(INDEX('Policy Characteristics'!K:K,MATCH($C974,'Policy Characteristics'!$C:$C,0))),"",INDEX('Policy Characteristics'!K:K,MATCH($C974,'Policy Characteristics'!$C:$C,0)))</f>
        <v>fuels.html#end-subsidies</v>
      </c>
      <c r="R974" s="427" t="str">
        <f>IF(ISBLANK(INDEX('Policy Characteristics'!L:L,MATCH($C974,'Policy Characteristics'!$C:$C,0))),"",INDEX('Policy Characteristics'!L:L,MATCH($C974,'Policy Characteristics'!$C:$C,0)))</f>
        <v>end-existing-subsidies.html</v>
      </c>
    </row>
    <row r="975" spans="1:18" s="5"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End Existing Subsidies</v>
      </c>
      <c r="C975" s="431" t="str">
        <f t="shared" si="50"/>
        <v>Percent Reduction in BAU Subsidies</v>
      </c>
      <c r="D975" s="9" t="s">
        <v>48</v>
      </c>
      <c r="E975" s="53"/>
      <c r="F975" s="9" t="s">
        <v>92</v>
      </c>
      <c r="G975" s="53"/>
      <c r="H975" s="54">
        <v>70</v>
      </c>
      <c r="I975" s="9" t="s">
        <v>46</v>
      </c>
      <c r="J975" s="429" t="str">
        <f>IF(ISBLANK(INDEX('Policy Characteristics'!D:D,MATCH($C975,'Policy Characteristics'!$C:$C,0))),"",INDEX('Policy Characteristics'!D:D,MATCH($C975,'Policy Characteristics'!$C:$C,0)))</f>
        <v>End Existing Subsidies</v>
      </c>
      <c r="K975" s="427" t="str">
        <f>IF(ISBLANK(INDEX('Policy Characteristics'!E:E,MATCH($C975,'Policy Characteristics'!$C:$C,0))),"",INDEX('Policy Characteristics'!E:E,MATCH($C975,'Policy Characteristics'!$C:$C,0)))</f>
        <v>cross reduce BAU subsidies</v>
      </c>
      <c r="L975" s="450">
        <f>IF(ISBLANK(INDEX('Policy Characteristics'!F:F,MATCH($C975,'Policy Characteristics'!$C:$C,0))),"",INDEX('Policy Characteristics'!F:F,MATCH($C975,'Policy Characteristics'!$C:$C,0)))</f>
        <v>0</v>
      </c>
      <c r="M975" s="450">
        <f>IF(ISBLANK(INDEX('Policy Characteristics'!G:G,MATCH($C975,'Policy Characteristics'!$C:$C,0))),"",INDEX('Policy Characteristics'!G:G,MATCH($C975,'Policy Characteristics'!$C:$C,0)))</f>
        <v>1</v>
      </c>
      <c r="N975" s="450">
        <f>IF(ISBLANK(INDEX('Policy Characteristics'!H:H,MATCH($C975,'Policy Characteristics'!$C:$C,0))),"",INDEX('Policy Characteristics'!H:H,MATCH($C975,'Policy Characteristics'!$C:$C,0)))</f>
        <v>0.01</v>
      </c>
      <c r="O975" s="427" t="str">
        <f>IF(ISBLANK(INDEX('Policy Characteristics'!I:I,MATCH($C975,'Policy Characteristics'!$C:$C,0))),"",INDEX('Policy Characteristics'!I:I,MATCH($C975,'Policy Characteristics'!$C:$C,0)))</f>
        <v>% reduction in BAU subsidies</v>
      </c>
      <c r="P975" s="427"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27" t="str">
        <f>IF(ISBLANK(INDEX('Policy Characteristics'!K:K,MATCH($C975,'Policy Characteristics'!$C:$C,0))),"",INDEX('Policy Characteristics'!K:K,MATCH($C975,'Policy Characteristics'!$C:$C,0)))</f>
        <v>fuels.html#end-subsidies</v>
      </c>
      <c r="R975" s="427" t="str">
        <f>IF(ISBLANK(INDEX('Policy Characteristics'!L:L,MATCH($C975,'Policy Characteristics'!$C:$C,0))),"",INDEX('Policy Characteristics'!L:L,MATCH($C975,'Policy Characteristics'!$C:$C,0)))</f>
        <v>end-existing-subsidies.html</v>
      </c>
    </row>
    <row r="976" spans="1:18" s="5"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End Existing Subsidies</v>
      </c>
      <c r="C976" s="431" t="str">
        <f t="shared" si="50"/>
        <v>Percent Reduction in BAU Subsidies</v>
      </c>
      <c r="D976" s="9" t="s">
        <v>49</v>
      </c>
      <c r="E976" s="53"/>
      <c r="F976" s="9" t="s">
        <v>93</v>
      </c>
      <c r="G976" s="53"/>
      <c r="H976" s="54">
        <v>71</v>
      </c>
      <c r="I976" s="9" t="s">
        <v>46</v>
      </c>
      <c r="J976" s="429" t="str">
        <f>IF(ISBLANK(INDEX('Policy Characteristics'!D:D,MATCH($C976,'Policy Characteristics'!$C:$C,0))),"",INDEX('Policy Characteristics'!D:D,MATCH($C976,'Policy Characteristics'!$C:$C,0)))</f>
        <v>End Existing Subsidies</v>
      </c>
      <c r="K976" s="427" t="str">
        <f>IF(ISBLANK(INDEX('Policy Characteristics'!E:E,MATCH($C976,'Policy Characteristics'!$C:$C,0))),"",INDEX('Policy Characteristics'!E:E,MATCH($C976,'Policy Characteristics'!$C:$C,0)))</f>
        <v>cross reduce BAU subsidies</v>
      </c>
      <c r="L976" s="450">
        <f>IF(ISBLANK(INDEX('Policy Characteristics'!F:F,MATCH($C976,'Policy Characteristics'!$C:$C,0))),"",INDEX('Policy Characteristics'!F:F,MATCH($C976,'Policy Characteristics'!$C:$C,0)))</f>
        <v>0</v>
      </c>
      <c r="M976" s="450">
        <f>IF(ISBLANK(INDEX('Policy Characteristics'!G:G,MATCH($C976,'Policy Characteristics'!$C:$C,0))),"",INDEX('Policy Characteristics'!G:G,MATCH($C976,'Policy Characteristics'!$C:$C,0)))</f>
        <v>1</v>
      </c>
      <c r="N976" s="450">
        <f>IF(ISBLANK(INDEX('Policy Characteristics'!H:H,MATCH($C976,'Policy Characteristics'!$C:$C,0))),"",INDEX('Policy Characteristics'!H:H,MATCH($C976,'Policy Characteristics'!$C:$C,0)))</f>
        <v>0.01</v>
      </c>
      <c r="O976" s="427" t="str">
        <f>IF(ISBLANK(INDEX('Policy Characteristics'!I:I,MATCH($C976,'Policy Characteristics'!$C:$C,0))),"",INDEX('Policy Characteristics'!I:I,MATCH($C976,'Policy Characteristics'!$C:$C,0)))</f>
        <v>% reduction in BAU subsidies</v>
      </c>
      <c r="P976" s="427"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27" t="str">
        <f>IF(ISBLANK(INDEX('Policy Characteristics'!K:K,MATCH($C976,'Policy Characteristics'!$C:$C,0))),"",INDEX('Policy Characteristics'!K:K,MATCH($C976,'Policy Characteristics'!$C:$C,0)))</f>
        <v>fuels.html#end-subsidies</v>
      </c>
      <c r="R976" s="427" t="str">
        <f>IF(ISBLANK(INDEX('Policy Characteristics'!L:L,MATCH($C976,'Policy Characteristics'!$C:$C,0))),"",INDEX('Policy Characteristics'!L:L,MATCH($C976,'Policy Characteristics'!$C:$C,0)))</f>
        <v>end-existing-subsidies.html</v>
      </c>
    </row>
    <row r="977" spans="1:18" s="5"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End Existing Subsidies</v>
      </c>
      <c r="C977" s="431" t="str">
        <f t="shared" si="50"/>
        <v>Percent Reduction in BAU Subsidies</v>
      </c>
      <c r="D977" s="9" t="s">
        <v>50</v>
      </c>
      <c r="E977" s="53"/>
      <c r="F977" s="9" t="s">
        <v>94</v>
      </c>
      <c r="G977" s="53"/>
      <c r="H977" s="54">
        <v>72</v>
      </c>
      <c r="I977" s="9" t="s">
        <v>46</v>
      </c>
      <c r="J977" s="429" t="str">
        <f>IF(ISBLANK(INDEX('Policy Characteristics'!D:D,MATCH($C977,'Policy Characteristics'!$C:$C,0))),"",INDEX('Policy Characteristics'!D:D,MATCH($C977,'Policy Characteristics'!$C:$C,0)))</f>
        <v>End Existing Subsidies</v>
      </c>
      <c r="K977" s="427" t="str">
        <f>IF(ISBLANK(INDEX('Policy Characteristics'!E:E,MATCH($C977,'Policy Characteristics'!$C:$C,0))),"",INDEX('Policy Characteristics'!E:E,MATCH($C977,'Policy Characteristics'!$C:$C,0)))</f>
        <v>cross reduce BAU subsidies</v>
      </c>
      <c r="L977" s="450">
        <f>IF(ISBLANK(INDEX('Policy Characteristics'!F:F,MATCH($C977,'Policy Characteristics'!$C:$C,0))),"",INDEX('Policy Characteristics'!F:F,MATCH($C977,'Policy Characteristics'!$C:$C,0)))</f>
        <v>0</v>
      </c>
      <c r="M977" s="450">
        <f>IF(ISBLANK(INDEX('Policy Characteristics'!G:G,MATCH($C977,'Policy Characteristics'!$C:$C,0))),"",INDEX('Policy Characteristics'!G:G,MATCH($C977,'Policy Characteristics'!$C:$C,0)))</f>
        <v>1</v>
      </c>
      <c r="N977" s="450">
        <f>IF(ISBLANK(INDEX('Policy Characteristics'!H:H,MATCH($C977,'Policy Characteristics'!$C:$C,0))),"",INDEX('Policy Characteristics'!H:H,MATCH($C977,'Policy Characteristics'!$C:$C,0)))</f>
        <v>0.01</v>
      </c>
      <c r="O977" s="427" t="str">
        <f>IF(ISBLANK(INDEX('Policy Characteristics'!I:I,MATCH($C977,'Policy Characteristics'!$C:$C,0))),"",INDEX('Policy Characteristics'!I:I,MATCH($C977,'Policy Characteristics'!$C:$C,0)))</f>
        <v>% reduction in BAU subsidies</v>
      </c>
      <c r="P977" s="427"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27" t="str">
        <f>IF(ISBLANK(INDEX('Policy Characteristics'!K:K,MATCH($C977,'Policy Characteristics'!$C:$C,0))),"",INDEX('Policy Characteristics'!K:K,MATCH($C977,'Policy Characteristics'!$C:$C,0)))</f>
        <v>fuels.html#end-subsidies</v>
      </c>
      <c r="R977" s="427" t="str">
        <f>IF(ISBLANK(INDEX('Policy Characteristics'!L:L,MATCH($C977,'Policy Characteristics'!$C:$C,0))),"",INDEX('Policy Characteristics'!L:L,MATCH($C977,'Policy Characteristics'!$C:$C,0)))</f>
        <v>end-existing-subsidies.html</v>
      </c>
    </row>
    <row r="978" spans="1:18" s="5"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End Existing Subsidies</v>
      </c>
      <c r="C978" s="431" t="str">
        <f t="shared" si="50"/>
        <v>Percent Reduction in BAU Subsidies</v>
      </c>
      <c r="D978" s="9" t="s">
        <v>51</v>
      </c>
      <c r="E978" s="53"/>
      <c r="F978" s="9" t="s">
        <v>472</v>
      </c>
      <c r="G978" s="53"/>
      <c r="H978" s="54">
        <v>73</v>
      </c>
      <c r="I978" s="9" t="s">
        <v>46</v>
      </c>
      <c r="J978" s="429" t="str">
        <f>IF(ISBLANK(INDEX('Policy Characteristics'!D:D,MATCH($C978,'Policy Characteristics'!$C:$C,0))),"",INDEX('Policy Characteristics'!D:D,MATCH($C978,'Policy Characteristics'!$C:$C,0)))</f>
        <v>End Existing Subsidies</v>
      </c>
      <c r="K978" s="427" t="str">
        <f>IF(ISBLANK(INDEX('Policy Characteristics'!E:E,MATCH($C978,'Policy Characteristics'!$C:$C,0))),"",INDEX('Policy Characteristics'!E:E,MATCH($C978,'Policy Characteristics'!$C:$C,0)))</f>
        <v>cross reduce BAU subsidies</v>
      </c>
      <c r="L978" s="450">
        <f>IF(ISBLANK(INDEX('Policy Characteristics'!F:F,MATCH($C978,'Policy Characteristics'!$C:$C,0))),"",INDEX('Policy Characteristics'!F:F,MATCH($C978,'Policy Characteristics'!$C:$C,0)))</f>
        <v>0</v>
      </c>
      <c r="M978" s="450">
        <f>IF(ISBLANK(INDEX('Policy Characteristics'!G:G,MATCH($C978,'Policy Characteristics'!$C:$C,0))),"",INDEX('Policy Characteristics'!G:G,MATCH($C978,'Policy Characteristics'!$C:$C,0)))</f>
        <v>1</v>
      </c>
      <c r="N978" s="450">
        <f>IF(ISBLANK(INDEX('Policy Characteristics'!H:H,MATCH($C978,'Policy Characteristics'!$C:$C,0))),"",INDEX('Policy Characteristics'!H:H,MATCH($C978,'Policy Characteristics'!$C:$C,0)))</f>
        <v>0.01</v>
      </c>
      <c r="O978" s="427" t="str">
        <f>IF(ISBLANK(INDEX('Policy Characteristics'!I:I,MATCH($C978,'Policy Characteristics'!$C:$C,0))),"",INDEX('Policy Characteristics'!I:I,MATCH($C978,'Policy Characteristics'!$C:$C,0)))</f>
        <v>% reduction in BAU subsidies</v>
      </c>
      <c r="P978" s="427"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27" t="str">
        <f>IF(ISBLANK(INDEX('Policy Characteristics'!K:K,MATCH($C978,'Policy Characteristics'!$C:$C,0))),"",INDEX('Policy Characteristics'!K:K,MATCH($C978,'Policy Characteristics'!$C:$C,0)))</f>
        <v>fuels.html#end-subsidies</v>
      </c>
      <c r="R978" s="427" t="str">
        <f>IF(ISBLANK(INDEX('Policy Characteristics'!L:L,MATCH($C978,'Policy Characteristics'!$C:$C,0))),"",INDEX('Policy Characteristics'!L:L,MATCH($C978,'Policy Characteristics'!$C:$C,0)))</f>
        <v>end-existing-subsidies.html</v>
      </c>
    </row>
    <row r="979" spans="1:18" s="5"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End Existing Subsidies</v>
      </c>
      <c r="C979" s="431" t="str">
        <f t="shared" si="50"/>
        <v>Percent Reduction in BAU Subsidies</v>
      </c>
      <c r="D979" s="9" t="s">
        <v>52</v>
      </c>
      <c r="E979" s="53"/>
      <c r="F979" s="9" t="s">
        <v>99</v>
      </c>
      <c r="G979" s="53"/>
      <c r="H979" s="54">
        <v>74</v>
      </c>
      <c r="I979" s="9" t="s">
        <v>46</v>
      </c>
      <c r="J979" s="429" t="str">
        <f>IF(ISBLANK(INDEX('Policy Characteristics'!D:D,MATCH($C979,'Policy Characteristics'!$C:$C,0))),"",INDEX('Policy Characteristics'!D:D,MATCH($C979,'Policy Characteristics'!$C:$C,0)))</f>
        <v>End Existing Subsidies</v>
      </c>
      <c r="K979" s="427" t="str">
        <f>IF(ISBLANK(INDEX('Policy Characteristics'!E:E,MATCH($C979,'Policy Characteristics'!$C:$C,0))),"",INDEX('Policy Characteristics'!E:E,MATCH($C979,'Policy Characteristics'!$C:$C,0)))</f>
        <v>cross reduce BAU subsidies</v>
      </c>
      <c r="L979" s="450">
        <f>IF(ISBLANK(INDEX('Policy Characteristics'!F:F,MATCH($C979,'Policy Characteristics'!$C:$C,0))),"",INDEX('Policy Characteristics'!F:F,MATCH($C979,'Policy Characteristics'!$C:$C,0)))</f>
        <v>0</v>
      </c>
      <c r="M979" s="450">
        <f>IF(ISBLANK(INDEX('Policy Characteristics'!G:G,MATCH($C979,'Policy Characteristics'!$C:$C,0))),"",INDEX('Policy Characteristics'!G:G,MATCH($C979,'Policy Characteristics'!$C:$C,0)))</f>
        <v>1</v>
      </c>
      <c r="N979" s="450">
        <f>IF(ISBLANK(INDEX('Policy Characteristics'!H:H,MATCH($C979,'Policy Characteristics'!$C:$C,0))),"",INDEX('Policy Characteristics'!H:H,MATCH($C979,'Policy Characteristics'!$C:$C,0)))</f>
        <v>0.01</v>
      </c>
      <c r="O979" s="427" t="str">
        <f>IF(ISBLANK(INDEX('Policy Characteristics'!I:I,MATCH($C979,'Policy Characteristics'!$C:$C,0))),"",INDEX('Policy Characteristics'!I:I,MATCH($C979,'Policy Characteristics'!$C:$C,0)))</f>
        <v>% reduction in BAU subsidies</v>
      </c>
      <c r="P979" s="427"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27" t="str">
        <f>IF(ISBLANK(INDEX('Policy Characteristics'!K:K,MATCH($C979,'Policy Characteristics'!$C:$C,0))),"",INDEX('Policy Characteristics'!K:K,MATCH($C979,'Policy Characteristics'!$C:$C,0)))</f>
        <v>fuels.html#end-subsidies</v>
      </c>
      <c r="R979" s="427" t="str">
        <f>IF(ISBLANK(INDEX('Policy Characteristics'!L:L,MATCH($C979,'Policy Characteristics'!$C:$C,0))),"",INDEX('Policy Characteristics'!L:L,MATCH($C979,'Policy Characteristics'!$C:$C,0)))</f>
        <v>end-existing-subsidies.html</v>
      </c>
    </row>
    <row r="980" spans="1:18" s="5"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End Existing Subsidies</v>
      </c>
      <c r="C980" s="431" t="str">
        <f t="shared" si="50"/>
        <v>Percent Reduction in BAU Subsidies</v>
      </c>
      <c r="D980" s="9" t="s">
        <v>53</v>
      </c>
      <c r="E980" s="53"/>
      <c r="F980" s="9" t="s">
        <v>97</v>
      </c>
      <c r="G980" s="53"/>
      <c r="H980" s="54">
        <v>707</v>
      </c>
      <c r="I980" s="9" t="s">
        <v>46</v>
      </c>
      <c r="J980" s="429" t="str">
        <f>IF(ISBLANK(INDEX('Policy Characteristics'!D:D,MATCH($C980,'Policy Characteristics'!$C:$C,0))),"",INDEX('Policy Characteristics'!D:D,MATCH($C980,'Policy Characteristics'!$C:$C,0)))</f>
        <v>End Existing Subsidies</v>
      </c>
      <c r="K980" s="427" t="str">
        <f>IF(ISBLANK(INDEX('Policy Characteristics'!E:E,MATCH($C980,'Policy Characteristics'!$C:$C,0))),"",INDEX('Policy Characteristics'!E:E,MATCH($C980,'Policy Characteristics'!$C:$C,0)))</f>
        <v>cross reduce BAU subsidies</v>
      </c>
      <c r="L980" s="450">
        <f>IF(ISBLANK(INDEX('Policy Characteristics'!F:F,MATCH($C980,'Policy Characteristics'!$C:$C,0))),"",INDEX('Policy Characteristics'!F:F,MATCH($C980,'Policy Characteristics'!$C:$C,0)))</f>
        <v>0</v>
      </c>
      <c r="M980" s="450">
        <f>IF(ISBLANK(INDEX('Policy Characteristics'!G:G,MATCH($C980,'Policy Characteristics'!$C:$C,0))),"",INDEX('Policy Characteristics'!G:G,MATCH($C980,'Policy Characteristics'!$C:$C,0)))</f>
        <v>1</v>
      </c>
      <c r="N980" s="450">
        <f>IF(ISBLANK(INDEX('Policy Characteristics'!H:H,MATCH($C980,'Policy Characteristics'!$C:$C,0))),"",INDEX('Policy Characteristics'!H:H,MATCH($C980,'Policy Characteristics'!$C:$C,0)))</f>
        <v>0.01</v>
      </c>
      <c r="O980" s="427" t="str">
        <f>IF(ISBLANK(INDEX('Policy Characteristics'!I:I,MATCH($C980,'Policy Characteristics'!$C:$C,0))),"",INDEX('Policy Characteristics'!I:I,MATCH($C980,'Policy Characteristics'!$C:$C,0)))</f>
        <v>% reduction in BAU subsidies</v>
      </c>
      <c r="P980" s="427"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27" t="str">
        <f>IF(ISBLANK(INDEX('Policy Characteristics'!K:K,MATCH($C980,'Policy Characteristics'!$C:$C,0))),"",INDEX('Policy Characteristics'!K:K,MATCH($C980,'Policy Characteristics'!$C:$C,0)))</f>
        <v>fuels.html#end-subsidies</v>
      </c>
      <c r="R980" s="427" t="str">
        <f>IF(ISBLANK(INDEX('Policy Characteristics'!L:L,MATCH($C980,'Policy Characteristics'!$C:$C,0))),"",INDEX('Policy Characteristics'!L:L,MATCH($C980,'Policy Characteristics'!$C:$C,0)))</f>
        <v>end-existing-subsidies.html</v>
      </c>
    </row>
    <row r="981" spans="1:18" s="5"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End Existing Subsidies</v>
      </c>
      <c r="C981" s="431" t="str">
        <f t="shared" si="50"/>
        <v>Percent Reduction in BAU Subsidies</v>
      </c>
      <c r="D981" s="9" t="s">
        <v>55</v>
      </c>
      <c r="E981" s="53"/>
      <c r="F981" s="9" t="s">
        <v>100</v>
      </c>
      <c r="G981" s="53"/>
      <c r="H981" s="54">
        <v>75</v>
      </c>
      <c r="I981" s="9" t="s">
        <v>46</v>
      </c>
      <c r="J981" s="429" t="str">
        <f>IF(ISBLANK(INDEX('Policy Characteristics'!D:D,MATCH($C981,'Policy Characteristics'!$C:$C,0))),"",INDEX('Policy Characteristics'!D:D,MATCH($C981,'Policy Characteristics'!$C:$C,0)))</f>
        <v>End Existing Subsidies</v>
      </c>
      <c r="K981" s="427" t="str">
        <f>IF(ISBLANK(INDEX('Policy Characteristics'!E:E,MATCH($C981,'Policy Characteristics'!$C:$C,0))),"",INDEX('Policy Characteristics'!E:E,MATCH($C981,'Policy Characteristics'!$C:$C,0)))</f>
        <v>cross reduce BAU subsidies</v>
      </c>
      <c r="L981" s="450">
        <f>IF(ISBLANK(INDEX('Policy Characteristics'!F:F,MATCH($C981,'Policy Characteristics'!$C:$C,0))),"",INDEX('Policy Characteristics'!F:F,MATCH($C981,'Policy Characteristics'!$C:$C,0)))</f>
        <v>0</v>
      </c>
      <c r="M981" s="450">
        <f>IF(ISBLANK(INDEX('Policy Characteristics'!G:G,MATCH($C981,'Policy Characteristics'!$C:$C,0))),"",INDEX('Policy Characteristics'!G:G,MATCH($C981,'Policy Characteristics'!$C:$C,0)))</f>
        <v>1</v>
      </c>
      <c r="N981" s="450">
        <f>IF(ISBLANK(INDEX('Policy Characteristics'!H:H,MATCH($C981,'Policy Characteristics'!$C:$C,0))),"",INDEX('Policy Characteristics'!H:H,MATCH($C981,'Policy Characteristics'!$C:$C,0)))</f>
        <v>0.01</v>
      </c>
      <c r="O981" s="427" t="str">
        <f>IF(ISBLANK(INDEX('Policy Characteristics'!I:I,MATCH($C981,'Policy Characteristics'!$C:$C,0))),"",INDEX('Policy Characteristics'!I:I,MATCH($C981,'Policy Characteristics'!$C:$C,0)))</f>
        <v>% reduction in BAU subsidies</v>
      </c>
      <c r="P981" s="427"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27" t="str">
        <f>IF(ISBLANK(INDEX('Policy Characteristics'!K:K,MATCH($C981,'Policy Characteristics'!$C:$C,0))),"",INDEX('Policy Characteristics'!K:K,MATCH($C981,'Policy Characteristics'!$C:$C,0)))</f>
        <v>fuels.html#end-subsidies</v>
      </c>
      <c r="R981" s="427" t="str">
        <f>IF(ISBLANK(INDEX('Policy Characteristics'!L:L,MATCH($C981,'Policy Characteristics'!$C:$C,0))),"",INDEX('Policy Characteristics'!L:L,MATCH($C981,'Policy Characteristics'!$C:$C,0)))</f>
        <v>end-existing-subsidies.html</v>
      </c>
    </row>
    <row r="982" spans="1:18" s="5"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End Existing Subsidies</v>
      </c>
      <c r="C982" s="431" t="str">
        <f t="shared" si="50"/>
        <v>Percent Reduction in BAU Subsidies</v>
      </c>
      <c r="D982" s="9" t="s">
        <v>56</v>
      </c>
      <c r="E982" s="53"/>
      <c r="F982" s="9" t="s">
        <v>101</v>
      </c>
      <c r="G982" s="53"/>
      <c r="H982" s="54">
        <v>76</v>
      </c>
      <c r="I982" s="9" t="s">
        <v>46</v>
      </c>
      <c r="J982" s="429" t="str">
        <f>IF(ISBLANK(INDEX('Policy Characteristics'!D:D,MATCH($C982,'Policy Characteristics'!$C:$C,0))),"",INDEX('Policy Characteristics'!D:D,MATCH($C982,'Policy Characteristics'!$C:$C,0)))</f>
        <v>End Existing Subsidies</v>
      </c>
      <c r="K982" s="427" t="str">
        <f>IF(ISBLANK(INDEX('Policy Characteristics'!E:E,MATCH($C982,'Policy Characteristics'!$C:$C,0))),"",INDEX('Policy Characteristics'!E:E,MATCH($C982,'Policy Characteristics'!$C:$C,0)))</f>
        <v>cross reduce BAU subsidies</v>
      </c>
      <c r="L982" s="450">
        <f>IF(ISBLANK(INDEX('Policy Characteristics'!F:F,MATCH($C982,'Policy Characteristics'!$C:$C,0))),"",INDEX('Policy Characteristics'!F:F,MATCH($C982,'Policy Characteristics'!$C:$C,0)))</f>
        <v>0</v>
      </c>
      <c r="M982" s="450">
        <f>IF(ISBLANK(INDEX('Policy Characteristics'!G:G,MATCH($C982,'Policy Characteristics'!$C:$C,0))),"",INDEX('Policy Characteristics'!G:G,MATCH($C982,'Policy Characteristics'!$C:$C,0)))</f>
        <v>1</v>
      </c>
      <c r="N982" s="450">
        <f>IF(ISBLANK(INDEX('Policy Characteristics'!H:H,MATCH($C982,'Policy Characteristics'!$C:$C,0))),"",INDEX('Policy Characteristics'!H:H,MATCH($C982,'Policy Characteristics'!$C:$C,0)))</f>
        <v>0.01</v>
      </c>
      <c r="O982" s="427" t="str">
        <f>IF(ISBLANK(INDEX('Policy Characteristics'!I:I,MATCH($C982,'Policy Characteristics'!$C:$C,0))),"",INDEX('Policy Characteristics'!I:I,MATCH($C982,'Policy Characteristics'!$C:$C,0)))</f>
        <v>% reduction in BAU subsidies</v>
      </c>
      <c r="P982" s="427"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27" t="str">
        <f>IF(ISBLANK(INDEX('Policy Characteristics'!K:K,MATCH($C982,'Policy Characteristics'!$C:$C,0))),"",INDEX('Policy Characteristics'!K:K,MATCH($C982,'Policy Characteristics'!$C:$C,0)))</f>
        <v>fuels.html#end-subsidies</v>
      </c>
      <c r="R982" s="427" t="str">
        <f>IF(ISBLANK(INDEX('Policy Characteristics'!L:L,MATCH($C982,'Policy Characteristics'!$C:$C,0))),"",INDEX('Policy Characteristics'!L:L,MATCH($C982,'Policy Characteristics'!$C:$C,0)))</f>
        <v>end-existing-subsidies.html</v>
      </c>
    </row>
    <row r="983" spans="1:18" s="5"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End Existing Subsidies</v>
      </c>
      <c r="C983" s="431" t="str">
        <f t="shared" si="50"/>
        <v>Percent Reduction in BAU Subsidies</v>
      </c>
      <c r="D983" s="9" t="s">
        <v>57</v>
      </c>
      <c r="E983" s="53"/>
      <c r="F983" s="9" t="s">
        <v>102</v>
      </c>
      <c r="G983" s="53"/>
      <c r="H983" s="54">
        <v>708</v>
      </c>
      <c r="I983" s="9" t="s">
        <v>46</v>
      </c>
      <c r="J983" s="429" t="str">
        <f>IF(ISBLANK(INDEX('Policy Characteristics'!D:D,MATCH($C983,'Policy Characteristics'!$C:$C,0))),"",INDEX('Policy Characteristics'!D:D,MATCH($C983,'Policy Characteristics'!$C:$C,0)))</f>
        <v>End Existing Subsidies</v>
      </c>
      <c r="K983" s="427" t="str">
        <f>IF(ISBLANK(INDEX('Policy Characteristics'!E:E,MATCH($C983,'Policy Characteristics'!$C:$C,0))),"",INDEX('Policy Characteristics'!E:E,MATCH($C983,'Policy Characteristics'!$C:$C,0)))</f>
        <v>cross reduce BAU subsidies</v>
      </c>
      <c r="L983" s="450">
        <f>IF(ISBLANK(INDEX('Policy Characteristics'!F:F,MATCH($C983,'Policy Characteristics'!$C:$C,0))),"",INDEX('Policy Characteristics'!F:F,MATCH($C983,'Policy Characteristics'!$C:$C,0)))</f>
        <v>0</v>
      </c>
      <c r="M983" s="450">
        <f>IF(ISBLANK(INDEX('Policy Characteristics'!G:G,MATCH($C983,'Policy Characteristics'!$C:$C,0))),"",INDEX('Policy Characteristics'!G:G,MATCH($C983,'Policy Characteristics'!$C:$C,0)))</f>
        <v>1</v>
      </c>
      <c r="N983" s="450">
        <f>IF(ISBLANK(INDEX('Policy Characteristics'!H:H,MATCH($C983,'Policy Characteristics'!$C:$C,0))),"",INDEX('Policy Characteristics'!H:H,MATCH($C983,'Policy Characteristics'!$C:$C,0)))</f>
        <v>0.01</v>
      </c>
      <c r="O983" s="427" t="str">
        <f>IF(ISBLANK(INDEX('Policy Characteristics'!I:I,MATCH($C983,'Policy Characteristics'!$C:$C,0))),"",INDEX('Policy Characteristics'!I:I,MATCH($C983,'Policy Characteristics'!$C:$C,0)))</f>
        <v>% reduction in BAU subsidies</v>
      </c>
      <c r="P983" s="427"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27" t="str">
        <f>IF(ISBLANK(INDEX('Policy Characteristics'!K:K,MATCH($C983,'Policy Characteristics'!$C:$C,0))),"",INDEX('Policy Characteristics'!K:K,MATCH($C983,'Policy Characteristics'!$C:$C,0)))</f>
        <v>fuels.html#end-subsidies</v>
      </c>
      <c r="R983" s="427" t="str">
        <f>IF(ISBLANK(INDEX('Policy Characteristics'!L:L,MATCH($C983,'Policy Characteristics'!$C:$C,0))),"",INDEX('Policy Characteristics'!L:L,MATCH($C983,'Policy Characteristics'!$C:$C,0)))</f>
        <v>end-existing-subsidies.html</v>
      </c>
    </row>
    <row r="984" spans="1:18" s="5"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End Existing Subsidies</v>
      </c>
      <c r="C984" s="431" t="str">
        <f t="shared" si="50"/>
        <v>Percent Reduction in BAU Subsidies</v>
      </c>
      <c r="D984" s="9" t="s">
        <v>58</v>
      </c>
      <c r="E984" s="53"/>
      <c r="F984" s="9" t="s">
        <v>103</v>
      </c>
      <c r="G984" s="53"/>
      <c r="H984" s="54">
        <v>709</v>
      </c>
      <c r="I984" s="9" t="s">
        <v>46</v>
      </c>
      <c r="J984" s="429" t="str">
        <f>IF(ISBLANK(INDEX('Policy Characteristics'!D:D,MATCH($C984,'Policy Characteristics'!$C:$C,0))),"",INDEX('Policy Characteristics'!D:D,MATCH($C984,'Policy Characteristics'!$C:$C,0)))</f>
        <v>End Existing Subsidies</v>
      </c>
      <c r="K984" s="427" t="str">
        <f>IF(ISBLANK(INDEX('Policy Characteristics'!E:E,MATCH($C984,'Policy Characteristics'!$C:$C,0))),"",INDEX('Policy Characteristics'!E:E,MATCH($C984,'Policy Characteristics'!$C:$C,0)))</f>
        <v>cross reduce BAU subsidies</v>
      </c>
      <c r="L984" s="450">
        <f>IF(ISBLANK(INDEX('Policy Characteristics'!F:F,MATCH($C984,'Policy Characteristics'!$C:$C,0))),"",INDEX('Policy Characteristics'!F:F,MATCH($C984,'Policy Characteristics'!$C:$C,0)))</f>
        <v>0</v>
      </c>
      <c r="M984" s="450">
        <f>IF(ISBLANK(INDEX('Policy Characteristics'!G:G,MATCH($C984,'Policy Characteristics'!$C:$C,0))),"",INDEX('Policy Characteristics'!G:G,MATCH($C984,'Policy Characteristics'!$C:$C,0)))</f>
        <v>1</v>
      </c>
      <c r="N984" s="450">
        <f>IF(ISBLANK(INDEX('Policy Characteristics'!H:H,MATCH($C984,'Policy Characteristics'!$C:$C,0))),"",INDEX('Policy Characteristics'!H:H,MATCH($C984,'Policy Characteristics'!$C:$C,0)))</f>
        <v>0.01</v>
      </c>
      <c r="O984" s="427" t="str">
        <f>IF(ISBLANK(INDEX('Policy Characteristics'!I:I,MATCH($C984,'Policy Characteristics'!$C:$C,0))),"",INDEX('Policy Characteristics'!I:I,MATCH($C984,'Policy Characteristics'!$C:$C,0)))</f>
        <v>% reduction in BAU subsidies</v>
      </c>
      <c r="P984" s="427"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27" t="str">
        <f>IF(ISBLANK(INDEX('Policy Characteristics'!K:K,MATCH($C984,'Policy Characteristics'!$C:$C,0))),"",INDEX('Policy Characteristics'!K:K,MATCH($C984,'Policy Characteristics'!$C:$C,0)))</f>
        <v>fuels.html#end-subsidies</v>
      </c>
      <c r="R984" s="427" t="str">
        <f>IF(ISBLANK(INDEX('Policy Characteristics'!L:L,MATCH($C984,'Policy Characteristics'!$C:$C,0))),"",INDEX('Policy Characteristics'!L:L,MATCH($C984,'Policy Characteristics'!$C:$C,0)))</f>
        <v>end-existing-subsidies.html</v>
      </c>
    </row>
    <row r="985" spans="1:18" s="5"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End Existing Subsidies</v>
      </c>
      <c r="C985" s="431" t="str">
        <f t="shared" si="50"/>
        <v>Percent Reduction in BAU Subsidies</v>
      </c>
      <c r="D985" s="9" t="s">
        <v>2563</v>
      </c>
      <c r="E985" s="53"/>
      <c r="F985" s="9" t="s">
        <v>2564</v>
      </c>
      <c r="G985" s="53"/>
      <c r="H985" s="54">
        <v>710</v>
      </c>
      <c r="I985" s="9" t="s">
        <v>46</v>
      </c>
      <c r="J985" s="429" t="str">
        <f>IF(ISBLANK(INDEX('Policy Characteristics'!D:D,MATCH($C985,'Policy Characteristics'!$C:$C,0))),"",INDEX('Policy Characteristics'!D:D,MATCH($C985,'Policy Characteristics'!$C:$C,0)))</f>
        <v>End Existing Subsidies</v>
      </c>
      <c r="K985" s="427" t="str">
        <f>IF(ISBLANK(INDEX('Policy Characteristics'!E:E,MATCH($C985,'Policy Characteristics'!$C:$C,0))),"",INDEX('Policy Characteristics'!E:E,MATCH($C985,'Policy Characteristics'!$C:$C,0)))</f>
        <v>cross reduce BAU subsidies</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reduction in BAU subsidies</v>
      </c>
      <c r="P985" s="427"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27" t="str">
        <f>IF(ISBLANK(INDEX('Policy Characteristics'!K:K,MATCH($C985,'Policy Characteristics'!$C:$C,0))),"",INDEX('Policy Characteristics'!K:K,MATCH($C985,'Policy Characteristics'!$C:$C,0)))</f>
        <v>fuels.html#end-subsidies</v>
      </c>
      <c r="R985" s="427" t="str">
        <f>IF(ISBLANK(INDEX('Policy Characteristics'!L:L,MATCH($C985,'Policy Characteristics'!$C:$C,0))),"",INDEX('Policy Characteristics'!L:L,MATCH($C985,'Policy Characteristics'!$C:$C,0)))</f>
        <v>end-existing-subsidies.html</v>
      </c>
    </row>
    <row r="986" spans="1:18" s="5"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End Existing Subsidies</v>
      </c>
      <c r="C986" s="431" t="str">
        <f t="shared" si="50"/>
        <v>Percent Reduction in BAU Subsidies</v>
      </c>
      <c r="D986" s="9" t="s">
        <v>77</v>
      </c>
      <c r="E986" s="53"/>
      <c r="F986" s="9" t="s">
        <v>104</v>
      </c>
      <c r="G986" s="53"/>
      <c r="H986" s="54">
        <v>711</v>
      </c>
      <c r="I986" s="9" t="s">
        <v>46</v>
      </c>
      <c r="J986" s="429" t="str">
        <f>IF(ISBLANK(INDEX('Policy Characteristics'!D:D,MATCH($C986,'Policy Characteristics'!$C:$C,0))),"",INDEX('Policy Characteristics'!D:D,MATCH($C986,'Policy Characteristics'!$C:$C,0)))</f>
        <v>End Existing Subsidies</v>
      </c>
      <c r="K986" s="427" t="str">
        <f>IF(ISBLANK(INDEX('Policy Characteristics'!E:E,MATCH($C986,'Policy Characteristics'!$C:$C,0))),"",INDEX('Policy Characteristics'!E:E,MATCH($C986,'Policy Characteristics'!$C:$C,0)))</f>
        <v>cross reduce BAU subsidies</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reduction in BAU subsidies</v>
      </c>
      <c r="P986" s="427"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27" t="str">
        <f>IF(ISBLANK(INDEX('Policy Characteristics'!K:K,MATCH($C986,'Policy Characteristics'!$C:$C,0))),"",INDEX('Policy Characteristics'!K:K,MATCH($C986,'Policy Characteristics'!$C:$C,0)))</f>
        <v>fuels.html#end-subsidies</v>
      </c>
      <c r="R986" s="427" t="str">
        <f>IF(ISBLANK(INDEX('Policy Characteristics'!L:L,MATCH($C986,'Policy Characteristics'!$C:$C,0))),"",INDEX('Policy Characteristics'!L:L,MATCH($C986,'Policy Characteristics'!$C:$C,0)))</f>
        <v>end-existing-subsidies.html</v>
      </c>
    </row>
    <row r="987" spans="1:18" s="5"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End Existing Subsidies</v>
      </c>
      <c r="C987" s="431" t="str">
        <f t="shared" si="50"/>
        <v>Percent Reduction in BAU Subsidies</v>
      </c>
      <c r="D987" s="9" t="s">
        <v>456</v>
      </c>
      <c r="E987" s="53"/>
      <c r="F987" s="9" t="s">
        <v>457</v>
      </c>
      <c r="G987" s="53"/>
      <c r="H987" s="54">
        <v>712</v>
      </c>
      <c r="I987" s="9" t="s">
        <v>46</v>
      </c>
      <c r="J987" s="429" t="str">
        <f>IF(ISBLANK(INDEX('Policy Characteristics'!D:D,MATCH($C987,'Policy Characteristics'!$C:$C,0))),"",INDEX('Policy Characteristics'!D:D,MATCH($C987,'Policy Characteristics'!$C:$C,0)))</f>
        <v>End Existing Subsidies</v>
      </c>
      <c r="K987" s="427" t="str">
        <f>IF(ISBLANK(INDEX('Policy Characteristics'!E:E,MATCH($C987,'Policy Characteristics'!$C:$C,0))),"",INDEX('Policy Characteristics'!E:E,MATCH($C987,'Policy Characteristics'!$C:$C,0)))</f>
        <v>cross reduce BAU subsidies</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reduction in BAU subsidies</v>
      </c>
      <c r="P987" s="427"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27" t="str">
        <f>IF(ISBLANK(INDEX('Policy Characteristics'!K:K,MATCH($C987,'Policy Characteristics'!$C:$C,0))),"",INDEX('Policy Characteristics'!K:K,MATCH($C987,'Policy Characteristics'!$C:$C,0)))</f>
        <v>fuels.html#end-subsidies</v>
      </c>
      <c r="R987" s="427" t="str">
        <f>IF(ISBLANK(INDEX('Policy Characteristics'!L:L,MATCH($C987,'Policy Characteristics'!$C:$C,0))),"",INDEX('Policy Characteristics'!L:L,MATCH($C987,'Policy Characteristics'!$C:$C,0)))</f>
        <v>end-existing-subsidies.html</v>
      </c>
    </row>
    <row r="988" spans="1:18" s="5"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End Existing Subsidies</v>
      </c>
      <c r="C988" s="431" t="str">
        <f t="shared" si="50"/>
        <v>Percent Reduction in BAU Subsidies</v>
      </c>
      <c r="D988" s="9" t="s">
        <v>463</v>
      </c>
      <c r="E988" s="53"/>
      <c r="F988" s="9" t="s">
        <v>464</v>
      </c>
      <c r="G988" s="53"/>
      <c r="H988" s="54">
        <v>713</v>
      </c>
      <c r="I988" s="9" t="s">
        <v>46</v>
      </c>
      <c r="J988" s="429" t="str">
        <f>IF(ISBLANK(INDEX('Policy Characteristics'!D:D,MATCH($C988,'Policy Characteristics'!$C:$C,0))),"",INDEX('Policy Characteristics'!D:D,MATCH($C988,'Policy Characteristics'!$C:$C,0)))</f>
        <v>End Existing Subsidies</v>
      </c>
      <c r="K988" s="427" t="str">
        <f>IF(ISBLANK(INDEX('Policy Characteristics'!E:E,MATCH($C988,'Policy Characteristics'!$C:$C,0))),"",INDEX('Policy Characteristics'!E:E,MATCH($C988,'Policy Characteristics'!$C:$C,0)))</f>
        <v>cross reduce BAU subsidies</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reduction in BAU subsidies</v>
      </c>
      <c r="P988" s="427"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27" t="str">
        <f>IF(ISBLANK(INDEX('Policy Characteristics'!K:K,MATCH($C988,'Policy Characteristics'!$C:$C,0))),"",INDEX('Policy Characteristics'!K:K,MATCH($C988,'Policy Characteristics'!$C:$C,0)))</f>
        <v>fuels.html#end-subsidies</v>
      </c>
      <c r="R988" s="427" t="str">
        <f>IF(ISBLANK(INDEX('Policy Characteristics'!L:L,MATCH($C988,'Policy Characteristics'!$C:$C,0))),"",INDEX('Policy Characteristics'!L:L,MATCH($C988,'Policy Characteristics'!$C:$C,0)))</f>
        <v>end-existing-subsidies.html</v>
      </c>
    </row>
    <row r="989" spans="1:18" s="5"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End Existing Subsidies</v>
      </c>
      <c r="C989" s="431" t="str">
        <f t="shared" si="50"/>
        <v>Percent Reduction in BAU Subsidies</v>
      </c>
      <c r="D989" s="9" t="s">
        <v>2555</v>
      </c>
      <c r="E989" s="53"/>
      <c r="F989" s="9" t="s">
        <v>2559</v>
      </c>
      <c r="G989" s="53"/>
      <c r="H989" s="54">
        <v>714</v>
      </c>
      <c r="I989" s="9" t="s">
        <v>46</v>
      </c>
      <c r="J989" s="429" t="str">
        <f>IF(ISBLANK(INDEX('Policy Characteristics'!D:D,MATCH($C989,'Policy Characteristics'!$C:$C,0))),"",INDEX('Policy Characteristics'!D:D,MATCH($C989,'Policy Characteristics'!$C:$C,0)))</f>
        <v>End Existing Subsidies</v>
      </c>
      <c r="K989" s="427" t="str">
        <f>IF(ISBLANK(INDEX('Policy Characteristics'!E:E,MATCH($C989,'Policy Characteristics'!$C:$C,0))),"",INDEX('Policy Characteristics'!E:E,MATCH($C989,'Policy Characteristics'!$C:$C,0)))</f>
        <v>cross reduce BAU subsidies</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reduction in BAU subsidies</v>
      </c>
      <c r="P989" s="427"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27" t="str">
        <f>IF(ISBLANK(INDEX('Policy Characteristics'!K:K,MATCH($C989,'Policy Characteristics'!$C:$C,0))),"",INDEX('Policy Characteristics'!K:K,MATCH($C989,'Policy Characteristics'!$C:$C,0)))</f>
        <v>fuels.html#end-subsidies</v>
      </c>
      <c r="R989" s="427" t="str">
        <f>IF(ISBLANK(INDEX('Policy Characteristics'!L:L,MATCH($C989,'Policy Characteristics'!$C:$C,0))),"",INDEX('Policy Characteristics'!L:L,MATCH($C989,'Policy Characteristics'!$C:$C,0)))</f>
        <v>end-existing-subsidies.html</v>
      </c>
    </row>
    <row r="990" spans="1:18" s="5"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End Existing Subsidies</v>
      </c>
      <c r="C990" s="431" t="str">
        <f t="shared" ref="C990" si="51">C$973</f>
        <v>Percent Reduction in BAU Subsidies</v>
      </c>
      <c r="D990" s="9" t="s">
        <v>2565</v>
      </c>
      <c r="E990" s="53"/>
      <c r="F990" s="9" t="s">
        <v>2566</v>
      </c>
      <c r="G990" s="53"/>
      <c r="H990" s="54">
        <v>715</v>
      </c>
      <c r="I990" s="9" t="s">
        <v>46</v>
      </c>
      <c r="J990" s="429" t="str">
        <f>IF(ISBLANK(INDEX('Policy Characteristics'!D:D,MATCH($C990,'Policy Characteristics'!$C:$C,0))),"",INDEX('Policy Characteristics'!D:D,MATCH($C990,'Policy Characteristics'!$C:$C,0)))</f>
        <v>End Existing Subsidies</v>
      </c>
      <c r="K990" s="427" t="str">
        <f>IF(ISBLANK(INDEX('Policy Characteristics'!E:E,MATCH($C990,'Policy Characteristics'!$C:$C,0))),"",INDEX('Policy Characteristics'!E:E,MATCH($C990,'Policy Characteristics'!$C:$C,0)))</f>
        <v>cross reduce BAU subsidies</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reduction in BAU subsidies</v>
      </c>
      <c r="P990" s="427"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27" t="str">
        <f>IF(ISBLANK(INDEX('Policy Characteristics'!K:K,MATCH($C990,'Policy Characteristics'!$C:$C,0))),"",INDEX('Policy Characteristics'!K:K,MATCH($C990,'Policy Characteristics'!$C:$C,0)))</f>
        <v>fuels.html#end-subsidies</v>
      </c>
      <c r="R990" s="427" t="str">
        <f>IF(ISBLANK(INDEX('Policy Characteristics'!L:L,MATCH($C990,'Policy Characteristics'!$C:$C,0))),"",INDEX('Policy Characteristics'!L:L,MATCH($C990,'Policy Characteristics'!$C:$C,0)))</f>
        <v>end-existing-subsidies.html</v>
      </c>
    </row>
    <row r="991" spans="1:18" s="5"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End Existing Subsidies</v>
      </c>
      <c r="C991" s="431" t="str">
        <f t="shared" ref="C991:C993" si="52">C$973</f>
        <v>Percent Reduction in BAU Subsidies</v>
      </c>
      <c r="D991" s="9" t="s">
        <v>2556</v>
      </c>
      <c r="E991" s="53"/>
      <c r="F991" s="9" t="s">
        <v>2560</v>
      </c>
      <c r="G991" s="53"/>
      <c r="H991" s="54">
        <v>716</v>
      </c>
      <c r="I991" s="9" t="s">
        <v>46</v>
      </c>
      <c r="J991" s="429" t="str">
        <f>IF(ISBLANK(INDEX('Policy Characteristics'!D:D,MATCH($C991,'Policy Characteristics'!$C:$C,0))),"",INDEX('Policy Characteristics'!D:D,MATCH($C991,'Policy Characteristics'!$C:$C,0)))</f>
        <v>End Existing Subsidies</v>
      </c>
      <c r="K991" s="427" t="str">
        <f>IF(ISBLANK(INDEX('Policy Characteristics'!E:E,MATCH($C991,'Policy Characteristics'!$C:$C,0))),"",INDEX('Policy Characteristics'!E:E,MATCH($C991,'Policy Characteristics'!$C:$C,0)))</f>
        <v>cross reduce BAU subsidies</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reduction in BAU subsidies</v>
      </c>
      <c r="P991" s="427"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27" t="str">
        <f>IF(ISBLANK(INDEX('Policy Characteristics'!K:K,MATCH($C991,'Policy Characteristics'!$C:$C,0))),"",INDEX('Policy Characteristics'!K:K,MATCH($C991,'Policy Characteristics'!$C:$C,0)))</f>
        <v>fuels.html#end-subsidies</v>
      </c>
      <c r="R991" s="427" t="str">
        <f>IF(ISBLANK(INDEX('Policy Characteristics'!L:L,MATCH($C991,'Policy Characteristics'!$C:$C,0))),"",INDEX('Policy Characteristics'!L:L,MATCH($C991,'Policy Characteristics'!$C:$C,0)))</f>
        <v>end-existing-subsidies.html</v>
      </c>
    </row>
    <row r="992" spans="1:18" s="5"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End Existing Subsidies</v>
      </c>
      <c r="C992" s="431" t="str">
        <f t="shared" si="52"/>
        <v>Percent Reduction in BAU Subsidies</v>
      </c>
      <c r="D992" s="9" t="s">
        <v>2557</v>
      </c>
      <c r="E992" s="53"/>
      <c r="F992" s="9" t="s">
        <v>2561</v>
      </c>
      <c r="G992" s="53"/>
      <c r="H992" s="54">
        <v>717</v>
      </c>
      <c r="I992" s="9" t="s">
        <v>46</v>
      </c>
      <c r="J992" s="429" t="str">
        <f>IF(ISBLANK(INDEX('Policy Characteristics'!D:D,MATCH($C992,'Policy Characteristics'!$C:$C,0))),"",INDEX('Policy Characteristics'!D:D,MATCH($C992,'Policy Characteristics'!$C:$C,0)))</f>
        <v>End Existing Subsidies</v>
      </c>
      <c r="K992" s="427" t="str">
        <f>IF(ISBLANK(INDEX('Policy Characteristics'!E:E,MATCH($C992,'Policy Characteristics'!$C:$C,0))),"",INDEX('Policy Characteristics'!E:E,MATCH($C992,'Policy Characteristics'!$C:$C,0)))</f>
        <v>cross reduce BAU subsidies</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reduction in BAU subsidies</v>
      </c>
      <c r="P992" s="427"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27" t="str">
        <f>IF(ISBLANK(INDEX('Policy Characteristics'!K:K,MATCH($C992,'Policy Characteristics'!$C:$C,0))),"",INDEX('Policy Characteristics'!K:K,MATCH($C992,'Policy Characteristics'!$C:$C,0)))</f>
        <v>fuels.html#end-subsidies</v>
      </c>
      <c r="R992" s="427" t="str">
        <f>IF(ISBLANK(INDEX('Policy Characteristics'!L:L,MATCH($C992,'Policy Characteristics'!$C:$C,0))),"",INDEX('Policy Characteristics'!L:L,MATCH($C992,'Policy Characteristics'!$C:$C,0)))</f>
        <v>end-existing-subsidies.html</v>
      </c>
    </row>
    <row r="993" spans="1:18" s="5"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End Existing Subsidies</v>
      </c>
      <c r="C993" s="431" t="str">
        <f t="shared" si="52"/>
        <v>Percent Reduction in BAU Subsidies</v>
      </c>
      <c r="D993" s="9" t="s">
        <v>2558</v>
      </c>
      <c r="E993" s="53"/>
      <c r="F993" s="9" t="s">
        <v>2562</v>
      </c>
      <c r="G993" s="53"/>
      <c r="H993" s="54">
        <v>718</v>
      </c>
      <c r="I993" s="9" t="s">
        <v>46</v>
      </c>
      <c r="J993" s="429" t="str">
        <f>IF(ISBLANK(INDEX('Policy Characteristics'!D:D,MATCH($C993,'Policy Characteristics'!$C:$C,0))),"",INDEX('Policy Characteristics'!D:D,MATCH($C993,'Policy Characteristics'!$C:$C,0)))</f>
        <v>End Existing Subsidies</v>
      </c>
      <c r="K993" s="427" t="str">
        <f>IF(ISBLANK(INDEX('Policy Characteristics'!E:E,MATCH($C993,'Policy Characteristics'!$C:$C,0))),"",INDEX('Policy Characteristics'!E:E,MATCH($C993,'Policy Characteristics'!$C:$C,0)))</f>
        <v>cross reduce BAU subsidies</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reduction in BAU subsidies</v>
      </c>
      <c r="P993" s="427"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27" t="str">
        <f>IF(ISBLANK(INDEX('Policy Characteristics'!K:K,MATCH($C993,'Policy Characteristics'!$C:$C,0))),"",INDEX('Policy Characteristics'!K:K,MATCH($C993,'Policy Characteristics'!$C:$C,0)))</f>
        <v>fuels.html#end-subsidies</v>
      </c>
      <c r="R993" s="427" t="str">
        <f>IF(ISBLANK(INDEX('Policy Characteristics'!L:L,MATCH($C993,'Policy Characteristics'!$C:$C,0))),"",INDEX('Policy Characteristics'!L:L,MATCH($C993,'Policy Characteristics'!$C:$C,0)))</f>
        <v>end-existing-subsidies.html</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Exempt Non-CO2 Emissions from C Tax</v>
      </c>
      <c r="C994" s="430" t="s">
        <v>2531</v>
      </c>
      <c r="D994" s="9"/>
      <c r="E994" s="9"/>
      <c r="F994" s="9"/>
      <c r="G994" s="9"/>
      <c r="H994" s="54">
        <v>719</v>
      </c>
      <c r="I994" s="9" t="s">
        <v>46</v>
      </c>
      <c r="J994" s="429" t="str">
        <f>IF(ISBLANK(INDEX('Policy Characteristics'!D:D,MATCH($C994,'Policy Characteristics'!$C:$C,0))),"",INDEX('Policy Characteristics'!D:D,MATCH($C994,'Policy Characteristics'!$C:$C,0)))</f>
        <v>Carbon Tax Exemptions</v>
      </c>
      <c r="K994" s="427" t="str">
        <f>IF(ISBLANK(INDEX('Policy Characteristics'!E:E,MATCH($C994,'Policy Characteristics'!$C:$C,0))),"",INDEX('Policy Characteristics'!E:E,MATCH($C994,'Policy Characteristics'!$C:$C,0)))</f>
        <v>cross toggle whether carbon tax affects non CO2 emissions</v>
      </c>
      <c r="L994" s="427">
        <f>IF(ISBLANK(INDEX('Policy Characteristics'!F:F,MATCH($C994,'Policy Characteristics'!$C:$C,0))),"",INDEX('Policy Characteristics'!F:F,MATCH($C994,'Policy Characteristics'!$C:$C,0)))</f>
        <v>0</v>
      </c>
      <c r="M994" s="427">
        <f>IF(ISBLANK(INDEX('Policy Characteristics'!G:G,MATCH($C994,'Policy Characteristics'!$C:$C,0))),"",INDEX('Policy Characteristics'!G:G,MATCH($C994,'Policy Characteristics'!$C:$C,0)))</f>
        <v>1</v>
      </c>
      <c r="N994" s="427">
        <f>IF(ISBLANK(INDEX('Policy Characteristics'!H:H,MATCH($C994,'Policy Characteristics'!$C:$C,0))),"",INDEX('Policy Characteristics'!H:H,MATCH($C994,'Policy Characteristics'!$C:$C,0)))</f>
        <v>1</v>
      </c>
      <c r="O994" s="427" t="str">
        <f>IF(ISBLANK(INDEX('Policy Characteristics'!I:I,MATCH($C994,'Policy Characteristics'!$C:$C,0))),"",INDEX('Policy Characteristics'!I:I,MATCH($C994,'Policy Characteristics'!$C:$C,0)))</f>
        <v>on/off</v>
      </c>
      <c r="P994" s="427" t="str">
        <f>IF(ISBLANK(INDEX('Policy Characteristics'!J:J,MATCH($C994,'Policy Characteristics'!$C:$C,0))),"",INDEX('Policy Characteristics'!J:J,MATCH($C994,'Policy Characteristics'!$C:$C,0)))</f>
        <v/>
      </c>
      <c r="Q994" s="427" t="str">
        <f>IF(ISBLANK(INDEX('Policy Characteristics'!K:K,MATCH($C994,'Policy Characteristics'!$C:$C,0))),"",INDEX('Policy Characteristics'!K:K,MATCH($C994,'Policy Characteristics'!$C:$C,0)))</f>
        <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Exempt Process Emissions from C Tax</v>
      </c>
      <c r="C995" s="430" t="s">
        <v>2530</v>
      </c>
      <c r="D995" s="9"/>
      <c r="E995" s="9"/>
      <c r="F995" s="9"/>
      <c r="G995" s="9"/>
      <c r="H995" s="56">
        <v>509</v>
      </c>
      <c r="I995" s="9" t="s">
        <v>45</v>
      </c>
      <c r="J995" s="429" t="str">
        <f>IF(ISBLANK(INDEX('Policy Characteristics'!D:D,MATCH($C995,'Policy Characteristics'!$C:$C,0))),"",INDEX('Policy Characteristics'!D:D,MATCH($C995,'Policy Characteristics'!$C:$C,0)))</f>
        <v>Carbon Tax on Process Emissions</v>
      </c>
      <c r="K995" s="427" t="str">
        <f>IF(ISBLANK(INDEX('Policy Characteristics'!E:E,MATCH($C995,'Policy Characteristics'!$C:$C,0))),"",INDEX('Policy Characteristics'!E:E,MATCH($C995,'Policy Characteristics'!$C:$C,0)))</f>
        <v>cross toggle whether carbon tax affects process emissions</v>
      </c>
      <c r="L995" s="427">
        <f>IF(ISBLANK(INDEX('Policy Characteristics'!F:F,MATCH($C995,'Policy Characteristics'!$C:$C,0))),"",INDEX('Policy Characteristics'!F:F,MATCH($C995,'Policy Characteristics'!$C:$C,0)))</f>
        <v>0</v>
      </c>
      <c r="M995" s="427">
        <f>IF(ISBLANK(INDEX('Policy Characteristics'!G:G,MATCH($C995,'Policy Characteristics'!$C:$C,0))),"",INDEX('Policy Characteristics'!G:G,MATCH($C995,'Policy Characteristics'!$C:$C,0)))</f>
        <v>1</v>
      </c>
      <c r="N995" s="427">
        <f>IF(ISBLANK(INDEX('Policy Characteristics'!H:H,MATCH($C995,'Policy Characteristics'!$C:$C,0))),"",INDEX('Policy Characteristics'!H:H,MATCH($C995,'Policy Characteristics'!$C:$C,0)))</f>
        <v>1</v>
      </c>
      <c r="O995" s="427" t="str">
        <f>IF(ISBLANK(INDEX('Policy Characteristics'!I:I,MATCH($C995,'Policy Characteristics'!$C:$C,0))),"",INDEX('Policy Characteristics'!I:I,MATCH($C995,'Policy Characteristics'!$C:$C,0)))</f>
        <v>on/off</v>
      </c>
      <c r="P995" s="427"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27" t="str">
        <f>IF(ISBLANK(INDEX('Policy Characteristics'!K:K,MATCH($C995,'Policy Characteristics'!$C:$C,0))),"",INDEX('Policy Characteristics'!K:K,MATCH($C995,'Policy Characteristics'!$C:$C,0)))</f>
        <v>fuels.html#carbon-tax</v>
      </c>
      <c r="R995" s="427" t="str">
        <f>IF(ISBLANK(INDEX('Policy Characteristics'!L:L,MATCH($C995,'Policy Characteristics'!$C:$C,0))),"",INDEX('Policy Characteristics'!L:L,MATCH($C995,'Policy Characteristics'!$C:$C,0)))</f>
        <v>carbon-tax.html</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Fixed Energy Prices</v>
      </c>
      <c r="C996" s="430" t="s">
        <v>2844</v>
      </c>
      <c r="D996" s="9" t="s">
        <v>54</v>
      </c>
      <c r="E996" s="9"/>
      <c r="F996" s="9" t="s">
        <v>98</v>
      </c>
      <c r="G996" s="9"/>
      <c r="H996" s="54">
        <v>720</v>
      </c>
      <c r="I996" s="9" t="s">
        <v>46</v>
      </c>
      <c r="J996" s="429" t="str">
        <f>IF(ISBLANK(INDEX('Policy Characteristics'!D:D,MATCH($C996,'Policy Characteristics'!$C:$C,0))),"",INDEX('Policy Characteristics'!D:D,MATCH($C996,'Policy Characteristics'!$C:$C,0)))</f>
        <v>Fixed Energy Prices</v>
      </c>
      <c r="K996" s="427" t="str">
        <f>IF(ISBLANK(INDEX('Policy Characteristics'!E:E,MATCH($C996,'Policy Characteristics'!$C:$C,0))),"",INDEX('Policy Characteristics'!E:E,MATCH($C996,'Policy Characteristics'!$C:$C,0)))</f>
        <v>cross toggle whether policies affect energy prices</v>
      </c>
      <c r="L996" s="427">
        <f>IF(ISBLANK(INDEX('Policy Characteristics'!F:F,MATCH($C996,'Policy Characteristics'!$C:$C,0))),"",INDEX('Policy Characteristics'!F:F,MATCH($C996,'Policy Characteristics'!$C:$C,0)))</f>
        <v>0</v>
      </c>
      <c r="M996" s="427">
        <f>IF(ISBLANK(INDEX('Policy Characteristics'!G:G,MATCH($C996,'Policy Characteristics'!$C:$C,0))),"",INDEX('Policy Characteristics'!G:G,MATCH($C996,'Policy Characteristics'!$C:$C,0)))</f>
        <v>1</v>
      </c>
      <c r="N996" s="427">
        <f>IF(ISBLANK(INDEX('Policy Characteristics'!H:H,MATCH($C996,'Policy Characteristics'!$C:$C,0))),"",INDEX('Policy Characteristics'!H:H,MATCH($C996,'Policy Characteristics'!$C:$C,0)))</f>
        <v>1</v>
      </c>
      <c r="O996" s="427" t="str">
        <f>IF(ISBLANK(INDEX('Policy Characteristics'!I:I,MATCH($C996,'Policy Characteristics'!$C:$C,0))),"",INDEX('Policy Characteristics'!I:I,MATCH($C996,'Policy Characteristics'!$C:$C,0)))</f>
        <v>on/off</v>
      </c>
      <c r="P996" s="427" t="str">
        <f>IF(ISBLANK(INDEX('Policy Characteristics'!J:J,MATCH($C996,'Policy Characteristics'!$C:$C,0))),"",INDEX('Policy Characteristics'!J:J,MATCH($C996,'Policy Characteristics'!$C:$C,0)))</f>
        <v/>
      </c>
      <c r="Q996" s="427" t="str">
        <f>IF(ISBLANK(INDEX('Policy Characteristics'!K:K,MATCH($C996,'Policy Characteristics'!$C:$C,0))),"",INDEX('Policy Characteristics'!K:K,MATCH($C996,'Policy Characteristics'!$C:$C,0)))</f>
        <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Fixed Energy Prices</v>
      </c>
      <c r="C997" s="431" t="str">
        <f t="shared" ref="C997:C998" si="53">C$996</f>
        <v>Toggle Whether Policies Affect Energy Prices</v>
      </c>
      <c r="D997" s="9" t="s">
        <v>77</v>
      </c>
      <c r="E997" s="9"/>
      <c r="F997" s="9" t="s">
        <v>104</v>
      </c>
      <c r="G997" s="9"/>
      <c r="H997" s="54">
        <v>721</v>
      </c>
      <c r="I997" s="9" t="s">
        <v>46</v>
      </c>
      <c r="J997" s="429" t="str">
        <f>IF(ISBLANK(INDEX('Policy Characteristics'!D:D,MATCH($C997,'Policy Characteristics'!$C:$C,0))),"",INDEX('Policy Characteristics'!D:D,MATCH($C997,'Policy Characteristics'!$C:$C,0)))</f>
        <v>Fixed Energy Prices</v>
      </c>
      <c r="K997" s="427" t="str">
        <f>IF(ISBLANK(INDEX('Policy Characteristics'!E:E,MATCH($C997,'Policy Characteristics'!$C:$C,0))),"",INDEX('Policy Characteristics'!E:E,MATCH($C997,'Policy Characteristics'!$C:$C,0)))</f>
        <v>cross toggle whether policies affect energy prices</v>
      </c>
      <c r="L997" s="427">
        <f>IF(ISBLANK(INDEX('Policy Characteristics'!F:F,MATCH($C997,'Policy Characteristics'!$C:$C,0))),"",INDEX('Policy Characteristics'!F:F,MATCH($C997,'Policy Characteristics'!$C:$C,0)))</f>
        <v>0</v>
      </c>
      <c r="M997" s="427">
        <f>IF(ISBLANK(INDEX('Policy Characteristics'!G:G,MATCH($C997,'Policy Characteristics'!$C:$C,0))),"",INDEX('Policy Characteristics'!G:G,MATCH($C997,'Policy Characteristics'!$C:$C,0)))</f>
        <v>1</v>
      </c>
      <c r="N997" s="427">
        <f>IF(ISBLANK(INDEX('Policy Characteristics'!H:H,MATCH($C997,'Policy Characteristics'!$C:$C,0))),"",INDEX('Policy Characteristics'!H:H,MATCH($C997,'Policy Characteristics'!$C:$C,0)))</f>
        <v>1</v>
      </c>
      <c r="O997" s="427" t="str">
        <f>IF(ISBLANK(INDEX('Policy Characteristics'!I:I,MATCH($C997,'Policy Characteristics'!$C:$C,0))),"",INDEX('Policy Characteristics'!I:I,MATCH($C997,'Policy Characteristics'!$C:$C,0)))</f>
        <v>on/off</v>
      </c>
      <c r="P997" s="427" t="str">
        <f>IF(ISBLANK(INDEX('Policy Characteristics'!J:J,MATCH($C997,'Policy Characteristics'!$C:$C,0))),"",INDEX('Policy Characteristics'!J:J,MATCH($C997,'Policy Characteristics'!$C:$C,0)))</f>
        <v/>
      </c>
      <c r="Q997" s="427" t="str">
        <f>IF(ISBLANK(INDEX('Policy Characteristics'!K:K,MATCH($C997,'Policy Characteristics'!$C:$C,0))),"",INDEX('Policy Characteristics'!K:K,MATCH($C997,'Policy Characteristics'!$C:$C,0)))</f>
        <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Fixed Energy Prices</v>
      </c>
      <c r="C998" s="431" t="str">
        <f t="shared" si="53"/>
        <v>Toggle Whether Policies Affect Energy Prices</v>
      </c>
      <c r="D998" s="9" t="s">
        <v>2558</v>
      </c>
      <c r="E998" s="9"/>
      <c r="F998" s="9" t="s">
        <v>2562</v>
      </c>
      <c r="G998" s="9"/>
      <c r="H998" s="54">
        <v>722</v>
      </c>
      <c r="I998" s="9" t="s">
        <v>46</v>
      </c>
      <c r="J998" s="429" t="str">
        <f>IF(ISBLANK(INDEX('Policy Characteristics'!D:D,MATCH($C998,'Policy Characteristics'!$C:$C,0))),"",INDEX('Policy Characteristics'!D:D,MATCH($C998,'Policy Characteristics'!$C:$C,0)))</f>
        <v>Fixed Energy Prices</v>
      </c>
      <c r="K998" s="427" t="str">
        <f>IF(ISBLANK(INDEX('Policy Characteristics'!E:E,MATCH($C998,'Policy Characteristics'!$C:$C,0))),"",INDEX('Policy Characteristics'!E:E,MATCH($C998,'Policy Characteristics'!$C:$C,0)))</f>
        <v>cross toggle whether policies affect energy prices</v>
      </c>
      <c r="L998" s="427">
        <f>IF(ISBLANK(INDEX('Policy Characteristics'!F:F,MATCH($C998,'Policy Characteristics'!$C:$C,0))),"",INDEX('Policy Characteristics'!F:F,MATCH($C998,'Policy Characteristics'!$C:$C,0)))</f>
        <v>0</v>
      </c>
      <c r="M998" s="427">
        <f>IF(ISBLANK(INDEX('Policy Characteristics'!G:G,MATCH($C998,'Policy Characteristics'!$C:$C,0))),"",INDEX('Policy Characteristics'!G:G,MATCH($C998,'Policy Characteristics'!$C:$C,0)))</f>
        <v>1</v>
      </c>
      <c r="N998" s="427">
        <f>IF(ISBLANK(INDEX('Policy Characteristics'!H:H,MATCH($C998,'Policy Characteristics'!$C:$C,0))),"",INDEX('Policy Characteristics'!H:H,MATCH($C998,'Policy Characteristics'!$C:$C,0)))</f>
        <v>1</v>
      </c>
      <c r="O998" s="427" t="str">
        <f>IF(ISBLANK(INDEX('Policy Characteristics'!I:I,MATCH($C998,'Policy Characteristics'!$C:$C,0))),"",INDEX('Policy Characteristics'!I:I,MATCH($C998,'Policy Characteristics'!$C:$C,0)))</f>
        <v>on/off</v>
      </c>
      <c r="P998" s="427" t="str">
        <f>IF(ISBLANK(INDEX('Policy Characteristics'!J:J,MATCH($C998,'Policy Characteristics'!$C:$C,0))),"",INDEX('Policy Characteristics'!J:J,MATCH($C998,'Policy Characteristics'!$C:$C,0)))</f>
        <v/>
      </c>
      <c r="Q998" s="427" t="str">
        <f>IF(ISBLANK(INDEX('Policy Characteristics'!K:K,MATCH($C998,'Policy Characteristics'!$C:$C,0))),"",INDEX('Policy Characteristics'!K:K,MATCH($C998,'Policy Characteristics'!$C:$C,0)))</f>
        <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Fixed Energy Prices</v>
      </c>
      <c r="C999" s="430" t="s">
        <v>2844</v>
      </c>
      <c r="D999" s="9" t="s">
        <v>470</v>
      </c>
      <c r="E999" s="53"/>
      <c r="F999" s="9" t="s">
        <v>467</v>
      </c>
      <c r="G999" s="9"/>
      <c r="H999" s="56">
        <v>836</v>
      </c>
      <c r="I999" s="9" t="s">
        <v>46</v>
      </c>
      <c r="J999" s="429" t="str">
        <f>IF(ISBLANK(INDEX('Policy Characteristics'!D:D,MATCH($C999,'Policy Characteristics'!$C:$C,0))),"",INDEX('Policy Characteristics'!D:D,MATCH($C999,'Policy Characteristics'!$C:$C,0)))</f>
        <v>Fixed Energy Prices</v>
      </c>
      <c r="K999" s="427" t="str">
        <f>IF(ISBLANK(INDEX('Policy Characteristics'!E:E,MATCH($C999,'Policy Characteristics'!$C:$C,0))),"",INDEX('Policy Characteristics'!E:E,MATCH($C999,'Policy Characteristics'!$C:$C,0)))</f>
        <v>cross toggle whether policies affect energy prices</v>
      </c>
      <c r="L999" s="427">
        <f>IF(ISBLANK(INDEX('Policy Characteristics'!F:F,MATCH($C999,'Policy Characteristics'!$C:$C,0))),"",INDEX('Policy Characteristics'!F:F,MATCH($C999,'Policy Characteristics'!$C:$C,0)))</f>
        <v>0</v>
      </c>
      <c r="M999" s="427">
        <f>IF(ISBLANK(INDEX('Policy Characteristics'!G:G,MATCH($C999,'Policy Characteristics'!$C:$C,0))),"",INDEX('Policy Characteristics'!G:G,MATCH($C999,'Policy Characteristics'!$C:$C,0)))</f>
        <v>1</v>
      </c>
      <c r="N999" s="427">
        <f>IF(ISBLANK(INDEX('Policy Characteristics'!H:H,MATCH($C999,'Policy Characteristics'!$C:$C,0))),"",INDEX('Policy Characteristics'!H:H,MATCH($C999,'Policy Characteristics'!$C:$C,0)))</f>
        <v>1</v>
      </c>
      <c r="O999" s="427" t="str">
        <f>IF(ISBLANK(INDEX('Policy Characteristics'!I:I,MATCH($C999,'Policy Characteristics'!$C:$C,0))),"",INDEX('Policy Characteristics'!I:I,MATCH($C999,'Policy Characteristics'!$C:$C,0)))</f>
        <v>on/off</v>
      </c>
      <c r="P999" s="427" t="str">
        <f>IF(ISBLANK(INDEX('Policy Characteristics'!J:J,MATCH($C999,'Policy Characteristics'!$C:$C,0))),"",INDEX('Policy Characteristics'!J:J,MATCH($C999,'Policy Characteristics'!$C:$C,0)))</f>
        <v/>
      </c>
      <c r="Q999" s="427" t="str">
        <f>IF(ISBLANK(INDEX('Policy Characteristics'!K:K,MATCH($C999,'Policy Characteristics'!$C:$C,0))),"",INDEX('Policy Characteristics'!K:K,MATCH($C999,'Policy Characteristics'!$C:$C,0)))</f>
        <v/>
      </c>
      <c r="R999" s="427" t="str">
        <f>IF(ISBLANK(INDEX('Policy Characteristics'!L:L,MATCH($C999,'Policy Characteristics'!$C:$C,0))),"",INDEX('Policy Characteristics'!L:L,MATCH($C999,'Policy Characteristics'!$C:$C,0)))</f>
        <v/>
      </c>
    </row>
    <row r="1000" spans="1:18" s="2"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Fixed Energy Prices</v>
      </c>
      <c r="C1000" s="431" t="str">
        <f t="shared" ref="C1000:C1010" si="54">C$999</f>
        <v>Toggle Whether Policies Affect Energy Prices</v>
      </c>
      <c r="D1000" s="9" t="s">
        <v>48</v>
      </c>
      <c r="E1000" s="53"/>
      <c r="F1000" s="9" t="s">
        <v>92</v>
      </c>
      <c r="G1000" s="9"/>
      <c r="H1000" s="54">
        <v>837</v>
      </c>
      <c r="I1000" s="9" t="s">
        <v>46</v>
      </c>
      <c r="J1000" s="429" t="str">
        <f>IF(ISBLANK(INDEX('Policy Characteristics'!D:D,MATCH($C1000,'Policy Characteristics'!$C:$C,0))),"",INDEX('Policy Characteristics'!D:D,MATCH($C1000,'Policy Characteristics'!$C:$C,0)))</f>
        <v>Fixed Energy Prices</v>
      </c>
      <c r="K1000" s="427" t="str">
        <f>IF(ISBLANK(INDEX('Policy Characteristics'!E:E,MATCH($C1000,'Policy Characteristics'!$C:$C,0))),"",INDEX('Policy Characteristics'!E:E,MATCH($C1000,'Policy Characteristics'!$C:$C,0)))</f>
        <v>cross toggle whether policies affect energy prices</v>
      </c>
      <c r="L1000" s="427">
        <f>IF(ISBLANK(INDEX('Policy Characteristics'!F:F,MATCH($C1000,'Policy Characteristics'!$C:$C,0))),"",INDEX('Policy Characteristics'!F:F,MATCH($C1000,'Policy Characteristics'!$C:$C,0)))</f>
        <v>0</v>
      </c>
      <c r="M1000" s="427">
        <f>IF(ISBLANK(INDEX('Policy Characteristics'!G:G,MATCH($C1000,'Policy Characteristics'!$C:$C,0))),"",INDEX('Policy Characteristics'!G:G,MATCH($C1000,'Policy Characteristics'!$C:$C,0)))</f>
        <v>1</v>
      </c>
      <c r="N1000" s="427">
        <f>IF(ISBLANK(INDEX('Policy Characteristics'!H:H,MATCH($C1000,'Policy Characteristics'!$C:$C,0))),"",INDEX('Policy Characteristics'!H:H,MATCH($C1000,'Policy Characteristics'!$C:$C,0)))</f>
        <v>1</v>
      </c>
      <c r="O1000" s="427" t="str">
        <f>IF(ISBLANK(INDEX('Policy Characteristics'!I:I,MATCH($C1000,'Policy Characteristics'!$C:$C,0))),"",INDEX('Policy Characteristics'!I:I,MATCH($C1000,'Policy Characteristics'!$C:$C,0)))</f>
        <v>on/off</v>
      </c>
      <c r="P1000" s="427" t="str">
        <f>IF(ISBLANK(INDEX('Policy Characteristics'!J:J,MATCH($C1000,'Policy Characteristics'!$C:$C,0))),"",INDEX('Policy Characteristics'!J:J,MATCH($C1000,'Policy Characteristics'!$C:$C,0)))</f>
        <v/>
      </c>
      <c r="Q1000" s="427" t="str">
        <f>IF(ISBLANK(INDEX('Policy Characteristics'!K:K,MATCH($C1000,'Policy Characteristics'!$C:$C,0))),"",INDEX('Policy Characteristics'!K:K,MATCH($C1000,'Policy Characteristics'!$C:$C,0)))</f>
        <v/>
      </c>
      <c r="R1000" s="427" t="str">
        <f>IF(ISBLANK(INDEX('Policy Characteristics'!L:L,MATCH($C1000,'Policy Characteristics'!$C:$C,0))),"",INDEX('Policy Characteristics'!L:L,MATCH($C1000,'Policy Characteristics'!$C:$C,0)))</f>
        <v/>
      </c>
    </row>
    <row r="1001" spans="1:18" s="2"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Fixed Energy Prices</v>
      </c>
      <c r="C1001" s="431" t="str">
        <f t="shared" si="54"/>
        <v>Toggle Whether Policies Affect Energy Prices</v>
      </c>
      <c r="D1001" s="9" t="s">
        <v>53</v>
      </c>
      <c r="E1001" s="53"/>
      <c r="F1001" s="9" t="s">
        <v>97</v>
      </c>
      <c r="G1001" s="9"/>
      <c r="H1001" s="56">
        <v>838</v>
      </c>
      <c r="I1001" s="9" t="s">
        <v>46</v>
      </c>
      <c r="J1001" s="429" t="str">
        <f>IF(ISBLANK(INDEX('Policy Characteristics'!D:D,MATCH($C1001,'Policy Characteristics'!$C:$C,0))),"",INDEX('Policy Characteristics'!D:D,MATCH($C1001,'Policy Characteristics'!$C:$C,0)))</f>
        <v>Fixed Energy Prices</v>
      </c>
      <c r="K1001" s="427" t="str">
        <f>IF(ISBLANK(INDEX('Policy Characteristics'!E:E,MATCH($C1001,'Policy Characteristics'!$C:$C,0))),"",INDEX('Policy Characteristics'!E:E,MATCH($C1001,'Policy Characteristics'!$C:$C,0)))</f>
        <v>cross toggle whether policies affect energy prices</v>
      </c>
      <c r="L1001" s="427">
        <f>IF(ISBLANK(INDEX('Policy Characteristics'!F:F,MATCH($C1001,'Policy Characteristics'!$C:$C,0))),"",INDEX('Policy Characteristics'!F:F,MATCH($C1001,'Policy Characteristics'!$C:$C,0)))</f>
        <v>0</v>
      </c>
      <c r="M1001" s="427">
        <f>IF(ISBLANK(INDEX('Policy Characteristics'!G:G,MATCH($C1001,'Policy Characteristics'!$C:$C,0))),"",INDEX('Policy Characteristics'!G:G,MATCH($C1001,'Policy Characteristics'!$C:$C,0)))</f>
        <v>1</v>
      </c>
      <c r="N1001" s="427">
        <f>IF(ISBLANK(INDEX('Policy Characteristics'!H:H,MATCH($C1001,'Policy Characteristics'!$C:$C,0))),"",INDEX('Policy Characteristics'!H:H,MATCH($C1001,'Policy Characteristics'!$C:$C,0)))</f>
        <v>1</v>
      </c>
      <c r="O1001" s="427" t="str">
        <f>IF(ISBLANK(INDEX('Policy Characteristics'!I:I,MATCH($C1001,'Policy Characteristics'!$C:$C,0))),"",INDEX('Policy Characteristics'!I:I,MATCH($C1001,'Policy Characteristics'!$C:$C,0)))</f>
        <v>on/off</v>
      </c>
      <c r="P1001" s="427" t="str">
        <f>IF(ISBLANK(INDEX('Policy Characteristics'!J:J,MATCH($C1001,'Policy Characteristics'!$C:$C,0))),"",INDEX('Policy Characteristics'!J:J,MATCH($C1001,'Policy Characteristics'!$C:$C,0)))</f>
        <v/>
      </c>
      <c r="Q1001" s="427" t="str">
        <f>IF(ISBLANK(INDEX('Policy Characteristics'!K:K,MATCH($C1001,'Policy Characteristics'!$C:$C,0))),"",INDEX('Policy Characteristics'!K:K,MATCH($C1001,'Policy Characteristics'!$C:$C,0)))</f>
        <v/>
      </c>
      <c r="R1001" s="427" t="str">
        <f>IF(ISBLANK(INDEX('Policy Characteristics'!L:L,MATCH($C1001,'Policy Characteristics'!$C:$C,0))),"",INDEX('Policy Characteristics'!L:L,MATCH($C1001,'Policy Characteristics'!$C:$C,0)))</f>
        <v/>
      </c>
    </row>
    <row r="1002" spans="1:18" s="2"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Fixed Energy Prices</v>
      </c>
      <c r="C1002" s="431" t="str">
        <f t="shared" si="54"/>
        <v>Toggle Whether Policies Affect Energy Prices</v>
      </c>
      <c r="D1002" s="9" t="s">
        <v>55</v>
      </c>
      <c r="E1002" s="53"/>
      <c r="F1002" s="9" t="s">
        <v>100</v>
      </c>
      <c r="G1002" s="9"/>
      <c r="H1002" s="54">
        <v>839</v>
      </c>
      <c r="I1002" s="9" t="s">
        <v>46</v>
      </c>
      <c r="J1002" s="429" t="str">
        <f>IF(ISBLANK(INDEX('Policy Characteristics'!D:D,MATCH($C1002,'Policy Characteristics'!$C:$C,0))),"",INDEX('Policy Characteristics'!D:D,MATCH($C1002,'Policy Characteristics'!$C:$C,0)))</f>
        <v>Fixed Energy Prices</v>
      </c>
      <c r="K1002" s="427" t="str">
        <f>IF(ISBLANK(INDEX('Policy Characteristics'!E:E,MATCH($C1002,'Policy Characteristics'!$C:$C,0))),"",INDEX('Policy Characteristics'!E:E,MATCH($C1002,'Policy Characteristics'!$C:$C,0)))</f>
        <v>cross toggle whether policies affect energy prices</v>
      </c>
      <c r="L1002" s="427">
        <f>IF(ISBLANK(INDEX('Policy Characteristics'!F:F,MATCH($C1002,'Policy Characteristics'!$C:$C,0))),"",INDEX('Policy Characteristics'!F:F,MATCH($C1002,'Policy Characteristics'!$C:$C,0)))</f>
        <v>0</v>
      </c>
      <c r="M1002" s="427">
        <f>IF(ISBLANK(INDEX('Policy Characteristics'!G:G,MATCH($C1002,'Policy Characteristics'!$C:$C,0))),"",INDEX('Policy Characteristics'!G:G,MATCH($C1002,'Policy Characteristics'!$C:$C,0)))</f>
        <v>1</v>
      </c>
      <c r="N1002" s="427">
        <f>IF(ISBLANK(INDEX('Policy Characteristics'!H:H,MATCH($C1002,'Policy Characteristics'!$C:$C,0))),"",INDEX('Policy Characteristics'!H:H,MATCH($C1002,'Policy Characteristics'!$C:$C,0)))</f>
        <v>1</v>
      </c>
      <c r="O1002" s="427" t="str">
        <f>IF(ISBLANK(INDEX('Policy Characteristics'!I:I,MATCH($C1002,'Policy Characteristics'!$C:$C,0))),"",INDEX('Policy Characteristics'!I:I,MATCH($C1002,'Policy Characteristics'!$C:$C,0)))</f>
        <v>on/off</v>
      </c>
      <c r="P1002" s="427" t="str">
        <f>IF(ISBLANK(INDEX('Policy Characteristics'!J:J,MATCH($C1002,'Policy Characteristics'!$C:$C,0))),"",INDEX('Policy Characteristics'!J:J,MATCH($C1002,'Policy Characteristics'!$C:$C,0)))</f>
        <v/>
      </c>
      <c r="Q1002" s="427" t="str">
        <f>IF(ISBLANK(INDEX('Policy Characteristics'!K:K,MATCH($C1002,'Policy Characteristics'!$C:$C,0))),"",INDEX('Policy Characteristics'!K:K,MATCH($C1002,'Policy Characteristics'!$C:$C,0)))</f>
        <v/>
      </c>
      <c r="R1002" s="427" t="str">
        <f>IF(ISBLANK(INDEX('Policy Characteristics'!L:L,MATCH($C1002,'Policy Characteristics'!$C:$C,0))),"",INDEX('Policy Characteristics'!L:L,MATCH($C1002,'Policy Characteristics'!$C:$C,0)))</f>
        <v/>
      </c>
    </row>
    <row r="1003" spans="1:18" s="2"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Fixed Energy Prices</v>
      </c>
      <c r="C1003" s="431" t="str">
        <f t="shared" si="54"/>
        <v>Toggle Whether Policies Affect Energy Prices</v>
      </c>
      <c r="D1003" s="9" t="s">
        <v>56</v>
      </c>
      <c r="E1003" s="53"/>
      <c r="F1003" s="9" t="s">
        <v>101</v>
      </c>
      <c r="G1003" s="9"/>
      <c r="H1003" s="56">
        <v>840</v>
      </c>
      <c r="I1003" s="9" t="s">
        <v>46</v>
      </c>
      <c r="J1003" s="429" t="str">
        <f>IF(ISBLANK(INDEX('Policy Characteristics'!D:D,MATCH($C1003,'Policy Characteristics'!$C:$C,0))),"",INDEX('Policy Characteristics'!D:D,MATCH($C1003,'Policy Characteristics'!$C:$C,0)))</f>
        <v>Fixed Energy Prices</v>
      </c>
      <c r="K1003" s="427" t="str">
        <f>IF(ISBLANK(INDEX('Policy Characteristics'!E:E,MATCH($C1003,'Policy Characteristics'!$C:$C,0))),"",INDEX('Policy Characteristics'!E:E,MATCH($C1003,'Policy Characteristics'!$C:$C,0)))</f>
        <v>cross toggle whether policies affect energy prices</v>
      </c>
      <c r="L1003" s="427">
        <f>IF(ISBLANK(INDEX('Policy Characteristics'!F:F,MATCH($C1003,'Policy Characteristics'!$C:$C,0))),"",INDEX('Policy Characteristics'!F:F,MATCH($C1003,'Policy Characteristics'!$C:$C,0)))</f>
        <v>0</v>
      </c>
      <c r="M1003" s="427">
        <f>IF(ISBLANK(INDEX('Policy Characteristics'!G:G,MATCH($C1003,'Policy Characteristics'!$C:$C,0))),"",INDEX('Policy Characteristics'!G:G,MATCH($C1003,'Policy Characteristics'!$C:$C,0)))</f>
        <v>1</v>
      </c>
      <c r="N1003" s="427">
        <f>IF(ISBLANK(INDEX('Policy Characteristics'!H:H,MATCH($C1003,'Policy Characteristics'!$C:$C,0))),"",INDEX('Policy Characteristics'!H:H,MATCH($C1003,'Policy Characteristics'!$C:$C,0)))</f>
        <v>1</v>
      </c>
      <c r="O1003" s="427" t="str">
        <f>IF(ISBLANK(INDEX('Policy Characteristics'!I:I,MATCH($C1003,'Policy Characteristics'!$C:$C,0))),"",INDEX('Policy Characteristics'!I:I,MATCH($C1003,'Policy Characteristics'!$C:$C,0)))</f>
        <v>on/off</v>
      </c>
      <c r="P1003" s="427" t="str">
        <f>IF(ISBLANK(INDEX('Policy Characteristics'!J:J,MATCH($C1003,'Policy Characteristics'!$C:$C,0))),"",INDEX('Policy Characteristics'!J:J,MATCH($C1003,'Policy Characteristics'!$C:$C,0)))</f>
        <v/>
      </c>
      <c r="Q1003" s="427" t="str">
        <f>IF(ISBLANK(INDEX('Policy Characteristics'!K:K,MATCH($C1003,'Policy Characteristics'!$C:$C,0))),"",INDEX('Policy Characteristics'!K:K,MATCH($C1003,'Policy Characteristics'!$C:$C,0)))</f>
        <v/>
      </c>
      <c r="R1003" s="427" t="str">
        <f>IF(ISBLANK(INDEX('Policy Characteristics'!L:L,MATCH($C1003,'Policy Characteristics'!$C:$C,0))),"",INDEX('Policy Characteristics'!L:L,MATCH($C1003,'Policy Characteristics'!$C:$C,0)))</f>
        <v/>
      </c>
    </row>
    <row r="1004" spans="1:18" s="2"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Fixed Energy Prices</v>
      </c>
      <c r="C1004" s="431" t="str">
        <f t="shared" si="54"/>
        <v>Toggle Whether Policies Affect Energy Prices</v>
      </c>
      <c r="D1004" s="9" t="s">
        <v>57</v>
      </c>
      <c r="E1004" s="53"/>
      <c r="F1004" s="9" t="s">
        <v>102</v>
      </c>
      <c r="G1004" s="9"/>
      <c r="H1004" s="54">
        <v>841</v>
      </c>
      <c r="I1004" s="9" t="s">
        <v>46</v>
      </c>
      <c r="J1004" s="429" t="str">
        <f>IF(ISBLANK(INDEX('Policy Characteristics'!D:D,MATCH($C1004,'Policy Characteristics'!$C:$C,0))),"",INDEX('Policy Characteristics'!D:D,MATCH($C1004,'Policy Characteristics'!$C:$C,0)))</f>
        <v>Fixed Energy Prices</v>
      </c>
      <c r="K1004" s="427" t="str">
        <f>IF(ISBLANK(INDEX('Policy Characteristics'!E:E,MATCH($C1004,'Policy Characteristics'!$C:$C,0))),"",INDEX('Policy Characteristics'!E:E,MATCH($C1004,'Policy Characteristics'!$C:$C,0)))</f>
        <v>cross toggle whether policies affect energy prices</v>
      </c>
      <c r="L1004" s="427">
        <f>IF(ISBLANK(INDEX('Policy Characteristics'!F:F,MATCH($C1004,'Policy Characteristics'!$C:$C,0))),"",INDEX('Policy Characteristics'!F:F,MATCH($C1004,'Policy Characteristics'!$C:$C,0)))</f>
        <v>0</v>
      </c>
      <c r="M1004" s="427">
        <f>IF(ISBLANK(INDEX('Policy Characteristics'!G:G,MATCH($C1004,'Policy Characteristics'!$C:$C,0))),"",INDEX('Policy Characteristics'!G:G,MATCH($C1004,'Policy Characteristics'!$C:$C,0)))</f>
        <v>1</v>
      </c>
      <c r="N1004" s="427">
        <f>IF(ISBLANK(INDEX('Policy Characteristics'!H:H,MATCH($C1004,'Policy Characteristics'!$C:$C,0))),"",INDEX('Policy Characteristics'!H:H,MATCH($C1004,'Policy Characteristics'!$C:$C,0)))</f>
        <v>1</v>
      </c>
      <c r="O1004" s="427" t="str">
        <f>IF(ISBLANK(INDEX('Policy Characteristics'!I:I,MATCH($C1004,'Policy Characteristics'!$C:$C,0))),"",INDEX('Policy Characteristics'!I:I,MATCH($C1004,'Policy Characteristics'!$C:$C,0)))</f>
        <v>on/off</v>
      </c>
      <c r="P1004" s="427" t="str">
        <f>IF(ISBLANK(INDEX('Policy Characteristics'!J:J,MATCH($C1004,'Policy Characteristics'!$C:$C,0))),"",INDEX('Policy Characteristics'!J:J,MATCH($C1004,'Policy Characteristics'!$C:$C,0)))</f>
        <v/>
      </c>
      <c r="Q1004" s="427" t="str">
        <f>IF(ISBLANK(INDEX('Policy Characteristics'!K:K,MATCH($C1004,'Policy Characteristics'!$C:$C,0))),"",INDEX('Policy Characteristics'!K:K,MATCH($C1004,'Policy Characteristics'!$C:$C,0)))</f>
        <v/>
      </c>
      <c r="R1004" s="427" t="str">
        <f>IF(ISBLANK(INDEX('Policy Characteristics'!L:L,MATCH($C1004,'Policy Characteristics'!$C:$C,0))),"",INDEX('Policy Characteristics'!L:L,MATCH($C1004,'Policy Characteristics'!$C:$C,0)))</f>
        <v/>
      </c>
    </row>
    <row r="1005" spans="1:18" s="2"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Fixed Energy Prices</v>
      </c>
      <c r="C1005" s="431" t="str">
        <f t="shared" si="54"/>
        <v>Toggle Whether Policies Affect Energy Prices</v>
      </c>
      <c r="D1005" s="9" t="s">
        <v>58</v>
      </c>
      <c r="E1005" s="53"/>
      <c r="F1005" s="9" t="s">
        <v>103</v>
      </c>
      <c r="G1005" s="9"/>
      <c r="H1005" s="56">
        <v>842</v>
      </c>
      <c r="I1005" s="9" t="s">
        <v>46</v>
      </c>
      <c r="J1005" s="429" t="str">
        <f>IF(ISBLANK(INDEX('Policy Characteristics'!D:D,MATCH($C1005,'Policy Characteristics'!$C:$C,0))),"",INDEX('Policy Characteristics'!D:D,MATCH($C1005,'Policy Characteristics'!$C:$C,0)))</f>
        <v>Fixed Energy Prices</v>
      </c>
      <c r="K1005" s="427" t="str">
        <f>IF(ISBLANK(INDEX('Policy Characteristics'!E:E,MATCH($C1005,'Policy Characteristics'!$C:$C,0))),"",INDEX('Policy Characteristics'!E:E,MATCH($C1005,'Policy Characteristics'!$C:$C,0)))</f>
        <v>cross toggle whether policies affect energy prices</v>
      </c>
      <c r="L1005" s="427">
        <f>IF(ISBLANK(INDEX('Policy Characteristics'!F:F,MATCH($C1005,'Policy Characteristics'!$C:$C,0))),"",INDEX('Policy Characteristics'!F:F,MATCH($C1005,'Policy Characteristics'!$C:$C,0)))</f>
        <v>0</v>
      </c>
      <c r="M1005" s="427">
        <f>IF(ISBLANK(INDEX('Policy Characteristics'!G:G,MATCH($C1005,'Policy Characteristics'!$C:$C,0))),"",INDEX('Policy Characteristics'!G:G,MATCH($C1005,'Policy Characteristics'!$C:$C,0)))</f>
        <v>1</v>
      </c>
      <c r="N1005" s="427">
        <f>IF(ISBLANK(INDEX('Policy Characteristics'!H:H,MATCH($C1005,'Policy Characteristics'!$C:$C,0))),"",INDEX('Policy Characteristics'!H:H,MATCH($C1005,'Policy Characteristics'!$C:$C,0)))</f>
        <v>1</v>
      </c>
      <c r="O1005" s="427" t="str">
        <f>IF(ISBLANK(INDEX('Policy Characteristics'!I:I,MATCH($C1005,'Policy Characteristics'!$C:$C,0))),"",INDEX('Policy Characteristics'!I:I,MATCH($C1005,'Policy Characteristics'!$C:$C,0)))</f>
        <v>on/off</v>
      </c>
      <c r="P1005" s="427" t="str">
        <f>IF(ISBLANK(INDEX('Policy Characteristics'!J:J,MATCH($C1005,'Policy Characteristics'!$C:$C,0))),"",INDEX('Policy Characteristics'!J:J,MATCH($C1005,'Policy Characteristics'!$C:$C,0)))</f>
        <v/>
      </c>
      <c r="Q1005" s="427" t="str">
        <f>IF(ISBLANK(INDEX('Policy Characteristics'!K:K,MATCH($C1005,'Policy Characteristics'!$C:$C,0))),"",INDEX('Policy Characteristics'!K:K,MATCH($C1005,'Policy Characteristics'!$C:$C,0)))</f>
        <v/>
      </c>
      <c r="R1005" s="427" t="str">
        <f>IF(ISBLANK(INDEX('Policy Characteristics'!L:L,MATCH($C1005,'Policy Characteristics'!$C:$C,0))),"",INDEX('Policy Characteristics'!L:L,MATCH($C1005,'Policy Characteristics'!$C:$C,0)))</f>
        <v/>
      </c>
    </row>
    <row r="1006" spans="1:18" s="2"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Fixed Energy Prices</v>
      </c>
      <c r="C1006" s="431" t="str">
        <f t="shared" si="54"/>
        <v>Toggle Whether Policies Affect Energy Prices</v>
      </c>
      <c r="D1006" s="9" t="s">
        <v>2563</v>
      </c>
      <c r="E1006" s="53"/>
      <c r="F1006" s="9" t="s">
        <v>2564</v>
      </c>
      <c r="G1006" s="9"/>
      <c r="H1006" s="54">
        <v>843</v>
      </c>
      <c r="I1006" s="9" t="s">
        <v>46</v>
      </c>
      <c r="J1006" s="429" t="str">
        <f>IF(ISBLANK(INDEX('Policy Characteristics'!D:D,MATCH($C1006,'Policy Characteristics'!$C:$C,0))),"",INDEX('Policy Characteristics'!D:D,MATCH($C1006,'Policy Characteristics'!$C:$C,0)))</f>
        <v>Fixed Energy Prices</v>
      </c>
      <c r="K1006" s="427" t="str">
        <f>IF(ISBLANK(INDEX('Policy Characteristics'!E:E,MATCH($C1006,'Policy Characteristics'!$C:$C,0))),"",INDEX('Policy Characteristics'!E:E,MATCH($C1006,'Policy Characteristics'!$C:$C,0)))</f>
        <v>cross toggle whether policies affect energy prices</v>
      </c>
      <c r="L1006" s="427">
        <f>IF(ISBLANK(INDEX('Policy Characteristics'!F:F,MATCH($C1006,'Policy Characteristics'!$C:$C,0))),"",INDEX('Policy Characteristics'!F:F,MATCH($C1006,'Policy Characteristics'!$C:$C,0)))</f>
        <v>0</v>
      </c>
      <c r="M1006" s="427">
        <f>IF(ISBLANK(INDEX('Policy Characteristics'!G:G,MATCH($C1006,'Policy Characteristics'!$C:$C,0))),"",INDEX('Policy Characteristics'!G:G,MATCH($C1006,'Policy Characteristics'!$C:$C,0)))</f>
        <v>1</v>
      </c>
      <c r="N1006" s="427">
        <f>IF(ISBLANK(INDEX('Policy Characteristics'!H:H,MATCH($C1006,'Policy Characteristics'!$C:$C,0))),"",INDEX('Policy Characteristics'!H:H,MATCH($C1006,'Policy Characteristics'!$C:$C,0)))</f>
        <v>1</v>
      </c>
      <c r="O1006" s="427" t="str">
        <f>IF(ISBLANK(INDEX('Policy Characteristics'!I:I,MATCH($C1006,'Policy Characteristics'!$C:$C,0))),"",INDEX('Policy Characteristics'!I:I,MATCH($C1006,'Policy Characteristics'!$C:$C,0)))</f>
        <v>on/off</v>
      </c>
      <c r="P1006" s="427" t="str">
        <f>IF(ISBLANK(INDEX('Policy Characteristics'!J:J,MATCH($C1006,'Policy Characteristics'!$C:$C,0))),"",INDEX('Policy Characteristics'!J:J,MATCH($C1006,'Policy Characteristics'!$C:$C,0)))</f>
        <v/>
      </c>
      <c r="Q1006" s="427" t="str">
        <f>IF(ISBLANK(INDEX('Policy Characteristics'!K:K,MATCH($C1006,'Policy Characteristics'!$C:$C,0))),"",INDEX('Policy Characteristics'!K:K,MATCH($C1006,'Policy Characteristics'!$C:$C,0)))</f>
        <v/>
      </c>
      <c r="R1006" s="427" t="str">
        <f>IF(ISBLANK(INDEX('Policy Characteristics'!L:L,MATCH($C1006,'Policy Characteristics'!$C:$C,0))),"",INDEX('Policy Characteristics'!L:L,MATCH($C1006,'Policy Characteristics'!$C:$C,0)))</f>
        <v/>
      </c>
    </row>
    <row r="1007" spans="1:18" s="2"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Fixed Energy Prices</v>
      </c>
      <c r="C1007" s="431" t="str">
        <f t="shared" si="54"/>
        <v>Toggle Whether Policies Affect Energy Prices</v>
      </c>
      <c r="D1007" s="9" t="s">
        <v>463</v>
      </c>
      <c r="E1007" s="53"/>
      <c r="F1007" s="9" t="s">
        <v>464</v>
      </c>
      <c r="G1007" s="9"/>
      <c r="H1007" s="56">
        <v>844</v>
      </c>
      <c r="I1007" s="9" t="s">
        <v>46</v>
      </c>
      <c r="J1007" s="429" t="str">
        <f>IF(ISBLANK(INDEX('Policy Characteristics'!D:D,MATCH($C1007,'Policy Characteristics'!$C:$C,0))),"",INDEX('Policy Characteristics'!D:D,MATCH($C1007,'Policy Characteristics'!$C:$C,0)))</f>
        <v>Fixed Energy Prices</v>
      </c>
      <c r="K1007" s="427" t="str">
        <f>IF(ISBLANK(INDEX('Policy Characteristics'!E:E,MATCH($C1007,'Policy Characteristics'!$C:$C,0))),"",INDEX('Policy Characteristics'!E:E,MATCH($C1007,'Policy Characteristics'!$C:$C,0)))</f>
        <v>cross toggle whether policies affect energy prices</v>
      </c>
      <c r="L1007" s="427">
        <f>IF(ISBLANK(INDEX('Policy Characteristics'!F:F,MATCH($C1007,'Policy Characteristics'!$C:$C,0))),"",INDEX('Policy Characteristics'!F:F,MATCH($C1007,'Policy Characteristics'!$C:$C,0)))</f>
        <v>0</v>
      </c>
      <c r="M1007" s="427">
        <f>IF(ISBLANK(INDEX('Policy Characteristics'!G:G,MATCH($C1007,'Policy Characteristics'!$C:$C,0))),"",INDEX('Policy Characteristics'!G:G,MATCH($C1007,'Policy Characteristics'!$C:$C,0)))</f>
        <v>1</v>
      </c>
      <c r="N1007" s="427">
        <f>IF(ISBLANK(INDEX('Policy Characteristics'!H:H,MATCH($C1007,'Policy Characteristics'!$C:$C,0))),"",INDEX('Policy Characteristics'!H:H,MATCH($C1007,'Policy Characteristics'!$C:$C,0)))</f>
        <v>1</v>
      </c>
      <c r="O1007" s="427" t="str">
        <f>IF(ISBLANK(INDEX('Policy Characteristics'!I:I,MATCH($C1007,'Policy Characteristics'!$C:$C,0))),"",INDEX('Policy Characteristics'!I:I,MATCH($C1007,'Policy Characteristics'!$C:$C,0)))</f>
        <v>on/off</v>
      </c>
      <c r="P1007" s="427" t="str">
        <f>IF(ISBLANK(INDEX('Policy Characteristics'!J:J,MATCH($C1007,'Policy Characteristics'!$C:$C,0))),"",INDEX('Policy Characteristics'!J:J,MATCH($C1007,'Policy Characteristics'!$C:$C,0)))</f>
        <v/>
      </c>
      <c r="Q1007" s="427" t="str">
        <f>IF(ISBLANK(INDEX('Policy Characteristics'!K:K,MATCH($C1007,'Policy Characteristics'!$C:$C,0))),"",INDEX('Policy Characteristics'!K:K,MATCH($C1007,'Policy Characteristics'!$C:$C,0)))</f>
        <v/>
      </c>
      <c r="R1007" s="427" t="str">
        <f>IF(ISBLANK(INDEX('Policy Characteristics'!L:L,MATCH($C1007,'Policy Characteristics'!$C:$C,0))),"",INDEX('Policy Characteristics'!L:L,MATCH($C1007,'Policy Characteristics'!$C:$C,0)))</f>
        <v/>
      </c>
    </row>
    <row r="1008" spans="1:18" s="2"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Fixed Energy Prices</v>
      </c>
      <c r="C1008" s="431" t="str">
        <f t="shared" si="54"/>
        <v>Toggle Whether Policies Affect Energy Prices</v>
      </c>
      <c r="D1008" s="9" t="s">
        <v>2555</v>
      </c>
      <c r="E1008" s="53"/>
      <c r="F1008" s="9" t="s">
        <v>2559</v>
      </c>
      <c r="G1008" s="9"/>
      <c r="H1008" s="54">
        <v>845</v>
      </c>
      <c r="I1008" s="9" t="s">
        <v>46</v>
      </c>
      <c r="J1008" s="429" t="str">
        <f>IF(ISBLANK(INDEX('Policy Characteristics'!D:D,MATCH($C1008,'Policy Characteristics'!$C:$C,0))),"",INDEX('Policy Characteristics'!D:D,MATCH($C1008,'Policy Characteristics'!$C:$C,0)))</f>
        <v>Fixed Energy Prices</v>
      </c>
      <c r="K1008" s="427" t="str">
        <f>IF(ISBLANK(INDEX('Policy Characteristics'!E:E,MATCH($C1008,'Policy Characteristics'!$C:$C,0))),"",INDEX('Policy Characteristics'!E:E,MATCH($C1008,'Policy Characteristics'!$C:$C,0)))</f>
        <v>cross toggle whether policies affect energy prices</v>
      </c>
      <c r="L1008" s="427">
        <f>IF(ISBLANK(INDEX('Policy Characteristics'!F:F,MATCH($C1008,'Policy Characteristics'!$C:$C,0))),"",INDEX('Policy Characteristics'!F:F,MATCH($C1008,'Policy Characteristics'!$C:$C,0)))</f>
        <v>0</v>
      </c>
      <c r="M1008" s="427">
        <f>IF(ISBLANK(INDEX('Policy Characteristics'!G:G,MATCH($C1008,'Policy Characteristics'!$C:$C,0))),"",INDEX('Policy Characteristics'!G:G,MATCH($C1008,'Policy Characteristics'!$C:$C,0)))</f>
        <v>1</v>
      </c>
      <c r="N1008" s="427">
        <f>IF(ISBLANK(INDEX('Policy Characteristics'!H:H,MATCH($C1008,'Policy Characteristics'!$C:$C,0))),"",INDEX('Policy Characteristics'!H:H,MATCH($C1008,'Policy Characteristics'!$C:$C,0)))</f>
        <v>1</v>
      </c>
      <c r="O1008" s="427" t="str">
        <f>IF(ISBLANK(INDEX('Policy Characteristics'!I:I,MATCH($C1008,'Policy Characteristics'!$C:$C,0))),"",INDEX('Policy Characteristics'!I:I,MATCH($C1008,'Policy Characteristics'!$C:$C,0)))</f>
        <v>on/off</v>
      </c>
      <c r="P1008" s="427" t="str">
        <f>IF(ISBLANK(INDEX('Policy Characteristics'!J:J,MATCH($C1008,'Policy Characteristics'!$C:$C,0))),"",INDEX('Policy Characteristics'!J:J,MATCH($C1008,'Policy Characteristics'!$C:$C,0)))</f>
        <v/>
      </c>
      <c r="Q1008" s="427" t="str">
        <f>IF(ISBLANK(INDEX('Policy Characteristics'!K:K,MATCH($C1008,'Policy Characteristics'!$C:$C,0))),"",INDEX('Policy Characteristics'!K:K,MATCH($C1008,'Policy Characteristics'!$C:$C,0)))</f>
        <v/>
      </c>
      <c r="R1008" s="427" t="str">
        <f>IF(ISBLANK(INDEX('Policy Characteristics'!L:L,MATCH($C1008,'Policy Characteristics'!$C:$C,0))),"",INDEX('Policy Characteristics'!L:L,MATCH($C1008,'Policy Characteristics'!$C:$C,0)))</f>
        <v/>
      </c>
    </row>
    <row r="1009" spans="1:18" s="2" customFormat="1"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Fixed Energy Prices</v>
      </c>
      <c r="C1009" s="431" t="str">
        <f t="shared" si="54"/>
        <v>Toggle Whether Policies Affect Energy Prices</v>
      </c>
      <c r="D1009" s="9" t="s">
        <v>2565</v>
      </c>
      <c r="E1009" s="53"/>
      <c r="F1009" s="9" t="s">
        <v>2566</v>
      </c>
      <c r="G1009" s="9"/>
      <c r="H1009" s="56">
        <v>846</v>
      </c>
      <c r="I1009" s="9" t="s">
        <v>46</v>
      </c>
      <c r="J1009" s="429" t="str">
        <f>IF(ISBLANK(INDEX('Policy Characteristics'!D:D,MATCH($C1009,'Policy Characteristics'!$C:$C,0))),"",INDEX('Policy Characteristics'!D:D,MATCH($C1009,'Policy Characteristics'!$C:$C,0)))</f>
        <v>Fixed Energy Prices</v>
      </c>
      <c r="K1009" s="427" t="str">
        <f>IF(ISBLANK(INDEX('Policy Characteristics'!E:E,MATCH($C1009,'Policy Characteristics'!$C:$C,0))),"",INDEX('Policy Characteristics'!E:E,MATCH($C1009,'Policy Characteristics'!$C:$C,0)))</f>
        <v>cross toggle whether policies affect energy prices</v>
      </c>
      <c r="L1009" s="427">
        <f>IF(ISBLANK(INDEX('Policy Characteristics'!F:F,MATCH($C1009,'Policy Characteristics'!$C:$C,0))),"",INDEX('Policy Characteristics'!F:F,MATCH($C1009,'Policy Characteristics'!$C:$C,0)))</f>
        <v>0</v>
      </c>
      <c r="M1009" s="427">
        <f>IF(ISBLANK(INDEX('Policy Characteristics'!G:G,MATCH($C1009,'Policy Characteristics'!$C:$C,0))),"",INDEX('Policy Characteristics'!G:G,MATCH($C1009,'Policy Characteristics'!$C:$C,0)))</f>
        <v>1</v>
      </c>
      <c r="N1009" s="427">
        <f>IF(ISBLANK(INDEX('Policy Characteristics'!H:H,MATCH($C1009,'Policy Characteristics'!$C:$C,0))),"",INDEX('Policy Characteristics'!H:H,MATCH($C1009,'Policy Characteristics'!$C:$C,0)))</f>
        <v>1</v>
      </c>
      <c r="O1009" s="427" t="str">
        <f>IF(ISBLANK(INDEX('Policy Characteristics'!I:I,MATCH($C1009,'Policy Characteristics'!$C:$C,0))),"",INDEX('Policy Characteristics'!I:I,MATCH($C1009,'Policy Characteristics'!$C:$C,0)))</f>
        <v>on/off</v>
      </c>
      <c r="P1009" s="427" t="str">
        <f>IF(ISBLANK(INDEX('Policy Characteristics'!J:J,MATCH($C1009,'Policy Characteristics'!$C:$C,0))),"",INDEX('Policy Characteristics'!J:J,MATCH($C1009,'Policy Characteristics'!$C:$C,0)))</f>
        <v/>
      </c>
      <c r="Q1009" s="427" t="str">
        <f>IF(ISBLANK(INDEX('Policy Characteristics'!K:K,MATCH($C1009,'Policy Characteristics'!$C:$C,0))),"",INDEX('Policy Characteristics'!K:K,MATCH($C1009,'Policy Characteristics'!$C:$C,0)))</f>
        <v/>
      </c>
      <c r="R1009" s="427" t="str">
        <f>IF(ISBLANK(INDEX('Policy Characteristics'!L:L,MATCH($C1009,'Policy Characteristics'!$C:$C,0))),"",INDEX('Policy Characteristics'!L:L,MATCH($C1009,'Policy Characteristics'!$C:$C,0)))</f>
        <v/>
      </c>
    </row>
    <row r="1010" spans="1:18" s="2" customFormat="1"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Fixed Energy Prices</v>
      </c>
      <c r="C1010" s="431" t="str">
        <f t="shared" si="54"/>
        <v>Toggle Whether Policies Affect Energy Prices</v>
      </c>
      <c r="D1010" s="9" t="s">
        <v>2556</v>
      </c>
      <c r="E1010" s="53"/>
      <c r="F1010" s="9" t="s">
        <v>2560</v>
      </c>
      <c r="G1010" s="9"/>
      <c r="H1010" s="54">
        <v>847</v>
      </c>
      <c r="I1010" s="9" t="s">
        <v>46</v>
      </c>
      <c r="J1010" s="429" t="str">
        <f>IF(ISBLANK(INDEX('Policy Characteristics'!D:D,MATCH($C1010,'Policy Characteristics'!$C:$C,0))),"",INDEX('Policy Characteristics'!D:D,MATCH($C1010,'Policy Characteristics'!$C:$C,0)))</f>
        <v>Fixed Energy Prices</v>
      </c>
      <c r="K1010" s="427" t="str">
        <f>IF(ISBLANK(INDEX('Policy Characteristics'!E:E,MATCH($C1010,'Policy Characteristics'!$C:$C,0))),"",INDEX('Policy Characteristics'!E:E,MATCH($C1010,'Policy Characteristics'!$C:$C,0)))</f>
        <v>cross toggle whether policies affect energy prices</v>
      </c>
      <c r="L1010" s="427">
        <f>IF(ISBLANK(INDEX('Policy Characteristics'!F:F,MATCH($C1010,'Policy Characteristics'!$C:$C,0))),"",INDEX('Policy Characteristics'!F:F,MATCH($C1010,'Policy Characteristics'!$C:$C,0)))</f>
        <v>0</v>
      </c>
      <c r="M1010" s="427">
        <f>IF(ISBLANK(INDEX('Policy Characteristics'!G:G,MATCH($C1010,'Policy Characteristics'!$C:$C,0))),"",INDEX('Policy Characteristics'!G:G,MATCH($C1010,'Policy Characteristics'!$C:$C,0)))</f>
        <v>1</v>
      </c>
      <c r="N1010" s="427">
        <f>IF(ISBLANK(INDEX('Policy Characteristics'!H:H,MATCH($C1010,'Policy Characteristics'!$C:$C,0))),"",INDEX('Policy Characteristics'!H:H,MATCH($C1010,'Policy Characteristics'!$C:$C,0)))</f>
        <v>1</v>
      </c>
      <c r="O1010" s="427" t="str">
        <f>IF(ISBLANK(INDEX('Policy Characteristics'!I:I,MATCH($C1010,'Policy Characteristics'!$C:$C,0))),"",INDEX('Policy Characteristics'!I:I,MATCH($C1010,'Policy Characteristics'!$C:$C,0)))</f>
        <v>on/off</v>
      </c>
      <c r="P1010" s="427" t="str">
        <f>IF(ISBLANK(INDEX('Policy Characteristics'!J:J,MATCH($C1010,'Policy Characteristics'!$C:$C,0))),"",INDEX('Policy Characteristics'!J:J,MATCH($C1010,'Policy Characteristics'!$C:$C,0)))</f>
        <v/>
      </c>
      <c r="Q1010" s="427" t="str">
        <f>IF(ISBLANK(INDEX('Policy Characteristics'!K:K,MATCH($C1010,'Policy Characteristics'!$C:$C,0))),"",INDEX('Policy Characteristics'!K:K,MATCH($C1010,'Policy Characteristics'!$C:$C,0)))</f>
        <v/>
      </c>
      <c r="R1010" s="427" t="str">
        <f>IF(ISBLANK(INDEX('Policy Characteristics'!L:L,MATCH($C1010,'Policy Characteristics'!$C:$C,0))),"",INDEX('Policy Characteristics'!L:L,MATCH($C1010,'Policy Characteristics'!$C:$C,0)))</f>
        <v/>
      </c>
    </row>
    <row r="1011" spans="1:18" s="2" customFormat="1"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Price Deregulation</v>
      </c>
      <c r="C1011" s="430" t="s">
        <v>2893</v>
      </c>
      <c r="D1011" s="9" t="s">
        <v>470</v>
      </c>
      <c r="E1011" s="53"/>
      <c r="F1011" s="9" t="s">
        <v>467</v>
      </c>
      <c r="G1011" s="9"/>
      <c r="H1011" s="54">
        <v>723</v>
      </c>
      <c r="I1011" s="9" t="s">
        <v>46</v>
      </c>
      <c r="J1011" s="429" t="str">
        <f>IF(ISBLANK(INDEX('Policy Characteristics'!D:D,MATCH($C1011,'Policy Characteristics'!$C:$C,0))),"",INDEX('Policy Characteristics'!D:D,MATCH($C1011,'Policy Characteristics'!$C:$C,0)))</f>
        <v>Fuel Price Deregulation</v>
      </c>
      <c r="K1011" s="427" t="str">
        <f>IF(ISBLANK(INDEX('Policy Characteristics'!E:E,MATCH($C1011,'Policy Characteristics'!$C:$C,0))),"",INDEX('Policy Characteristics'!E:E,MATCH($C1011,'Policy Characteristics'!$C:$C,0)))</f>
        <v>cross fuel price deregulation</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1</v>
      </c>
      <c r="N1011" s="450">
        <f>IF(ISBLANK(INDEX('Policy Characteristics'!H:H,MATCH($C1011,'Policy Characteristics'!$C:$C,0))),"",INDEX('Policy Characteristics'!H:H,MATCH($C1011,'Policy Characteristics'!$C:$C,0)))</f>
        <v>0.01</v>
      </c>
      <c r="O1011" s="427" t="str">
        <f>IF(ISBLANK(INDEX('Policy Characteristics'!I:I,MATCH($C1011,'Policy Characteristics'!$C:$C,0))),"",INDEX('Policy Characteristics'!I:I,MATCH($C1011,'Policy Characteristics'!$C:$C,0)))</f>
        <v>% of price deregulated</v>
      </c>
      <c r="P1011" s="427"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27" t="str">
        <f>IF(ISBLANK(INDEX('Policy Characteristics'!K:K,MATCH($C1011,'Policy Characteristics'!$C:$C,0))),"",INDEX('Policy Characteristics'!K:K,MATCH($C1011,'Policy Characteristics'!$C:$C,0)))</f>
        <v>fuels.html#fuel-price-deregulation</v>
      </c>
      <c r="R1011" s="427" t="str">
        <f>IF(ISBLANK(INDEX('Policy Characteristics'!L:L,MATCH($C1011,'Policy Characteristics'!$C:$C,0))),"",INDEX('Policy Characteristics'!L:L,MATCH($C1011,'Policy Characteristics'!$C:$C,0)))</f>
        <v/>
      </c>
    </row>
    <row r="1012" spans="1:18" s="2" customFormat="1"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Price Deregulation</v>
      </c>
      <c r="C1012" s="431" t="str">
        <f t="shared" ref="C1012:C1025" si="55">C$1011</f>
        <v>Fuel Price Deregulation</v>
      </c>
      <c r="D1012" s="9" t="s">
        <v>48</v>
      </c>
      <c r="E1012" s="53"/>
      <c r="F1012" s="9" t="s">
        <v>92</v>
      </c>
      <c r="G1012" s="9"/>
      <c r="H1012" s="54">
        <v>724</v>
      </c>
      <c r="I1012" s="9" t="s">
        <v>46</v>
      </c>
      <c r="J1012" s="429" t="str">
        <f>IF(ISBLANK(INDEX('Policy Characteristics'!D:D,MATCH($C1012,'Policy Characteristics'!$C:$C,0))),"",INDEX('Policy Characteristics'!D:D,MATCH($C1012,'Policy Characteristics'!$C:$C,0)))</f>
        <v>Fuel Price Deregulation</v>
      </c>
      <c r="K1012" s="427" t="str">
        <f>IF(ISBLANK(INDEX('Policy Characteristics'!E:E,MATCH($C1012,'Policy Characteristics'!$C:$C,0))),"",INDEX('Policy Characteristics'!E:E,MATCH($C1012,'Policy Characteristics'!$C:$C,0)))</f>
        <v>cross fuel price deregulation</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1</v>
      </c>
      <c r="N1012" s="450">
        <f>IF(ISBLANK(INDEX('Policy Characteristics'!H:H,MATCH($C1012,'Policy Characteristics'!$C:$C,0))),"",INDEX('Policy Characteristics'!H:H,MATCH($C1012,'Policy Characteristics'!$C:$C,0)))</f>
        <v>0.01</v>
      </c>
      <c r="O1012" s="427" t="str">
        <f>IF(ISBLANK(INDEX('Policy Characteristics'!I:I,MATCH($C1012,'Policy Characteristics'!$C:$C,0))),"",INDEX('Policy Characteristics'!I:I,MATCH($C1012,'Policy Characteristics'!$C:$C,0)))</f>
        <v>% of price deregulated</v>
      </c>
      <c r="P1012" s="427"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27" t="str">
        <f>IF(ISBLANK(INDEX('Policy Characteristics'!K:K,MATCH($C1012,'Policy Characteristics'!$C:$C,0))),"",INDEX('Policy Characteristics'!K:K,MATCH($C1012,'Policy Characteristics'!$C:$C,0)))</f>
        <v>fuels.html#fuel-price-deregulation</v>
      </c>
      <c r="R1012" s="427" t="str">
        <f>IF(ISBLANK(INDEX('Policy Characteristics'!L:L,MATCH($C1012,'Policy Characteristics'!$C:$C,0))),"",INDEX('Policy Characteristics'!L:L,MATCH($C1012,'Policy Characteristics'!$C:$C,0)))</f>
        <v/>
      </c>
    </row>
    <row r="1013" spans="1:18" s="2" customFormat="1"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Price Deregulation</v>
      </c>
      <c r="C1013" s="431" t="str">
        <f t="shared" si="55"/>
        <v>Fuel Price Deregulation</v>
      </c>
      <c r="D1013" s="9" t="s">
        <v>49</v>
      </c>
      <c r="E1013" s="53"/>
      <c r="F1013" s="9" t="s">
        <v>93</v>
      </c>
      <c r="G1013" s="9"/>
      <c r="H1013" s="54">
        <v>725</v>
      </c>
      <c r="I1013" s="9" t="s">
        <v>46</v>
      </c>
      <c r="J1013" s="429" t="str">
        <f>IF(ISBLANK(INDEX('Policy Characteristics'!D:D,MATCH($C1013,'Policy Characteristics'!$C:$C,0))),"",INDEX('Policy Characteristics'!D:D,MATCH($C1013,'Policy Characteristics'!$C:$C,0)))</f>
        <v>Fuel Price Deregulation</v>
      </c>
      <c r="K1013" s="427" t="str">
        <f>IF(ISBLANK(INDEX('Policy Characteristics'!E:E,MATCH($C1013,'Policy Characteristics'!$C:$C,0))),"",INDEX('Policy Characteristics'!E:E,MATCH($C1013,'Policy Characteristics'!$C:$C,0)))</f>
        <v>cross fuel price deregulation</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1</v>
      </c>
      <c r="N1013" s="450">
        <f>IF(ISBLANK(INDEX('Policy Characteristics'!H:H,MATCH($C1013,'Policy Characteristics'!$C:$C,0))),"",INDEX('Policy Characteristics'!H:H,MATCH($C1013,'Policy Characteristics'!$C:$C,0)))</f>
        <v>0.01</v>
      </c>
      <c r="O1013" s="427" t="str">
        <f>IF(ISBLANK(INDEX('Policy Characteristics'!I:I,MATCH($C1013,'Policy Characteristics'!$C:$C,0))),"",INDEX('Policy Characteristics'!I:I,MATCH($C1013,'Policy Characteristics'!$C:$C,0)))</f>
        <v>% of price deregulated</v>
      </c>
      <c r="P1013" s="427"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27" t="str">
        <f>IF(ISBLANK(INDEX('Policy Characteristics'!K:K,MATCH($C1013,'Policy Characteristics'!$C:$C,0))),"",INDEX('Policy Characteristics'!K:K,MATCH($C1013,'Policy Characteristics'!$C:$C,0)))</f>
        <v>fuels.html#fuel-price-deregulation</v>
      </c>
      <c r="R1013" s="427" t="str">
        <f>IF(ISBLANK(INDEX('Policy Characteristics'!L:L,MATCH($C1013,'Policy Characteristics'!$C:$C,0))),"",INDEX('Policy Characteristics'!L:L,MATCH($C1013,'Policy Characteristics'!$C:$C,0)))</f>
        <v/>
      </c>
    </row>
    <row r="1014" spans="1:18" s="2" customFormat="1"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Price Deregulation</v>
      </c>
      <c r="C1014" s="431" t="str">
        <f t="shared" si="55"/>
        <v>Fuel Price Deregulation</v>
      </c>
      <c r="D1014" s="9" t="s">
        <v>53</v>
      </c>
      <c r="E1014" s="53"/>
      <c r="F1014" s="9" t="s">
        <v>97</v>
      </c>
      <c r="G1014" s="9"/>
      <c r="H1014" s="54">
        <v>726</v>
      </c>
      <c r="I1014" s="9" t="s">
        <v>46</v>
      </c>
      <c r="J1014" s="429" t="str">
        <f>IF(ISBLANK(INDEX('Policy Characteristics'!D:D,MATCH($C1014,'Policy Characteristics'!$C:$C,0))),"",INDEX('Policy Characteristics'!D:D,MATCH($C1014,'Policy Characteristics'!$C:$C,0)))</f>
        <v>Fuel Price Deregulation</v>
      </c>
      <c r="K1014" s="427" t="str">
        <f>IF(ISBLANK(INDEX('Policy Characteristics'!E:E,MATCH($C1014,'Policy Characteristics'!$C:$C,0))),"",INDEX('Policy Characteristics'!E:E,MATCH($C1014,'Policy Characteristics'!$C:$C,0)))</f>
        <v>cross fuel price deregulation</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1</v>
      </c>
      <c r="N1014" s="450">
        <f>IF(ISBLANK(INDEX('Policy Characteristics'!H:H,MATCH($C1014,'Policy Characteristics'!$C:$C,0))),"",INDEX('Policy Characteristics'!H:H,MATCH($C1014,'Policy Characteristics'!$C:$C,0)))</f>
        <v>0.01</v>
      </c>
      <c r="O1014" s="427" t="str">
        <f>IF(ISBLANK(INDEX('Policy Characteristics'!I:I,MATCH($C1014,'Policy Characteristics'!$C:$C,0))),"",INDEX('Policy Characteristics'!I:I,MATCH($C1014,'Policy Characteristics'!$C:$C,0)))</f>
        <v>% of price deregulated</v>
      </c>
      <c r="P1014" s="427"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27" t="str">
        <f>IF(ISBLANK(INDEX('Policy Characteristics'!K:K,MATCH($C1014,'Policy Characteristics'!$C:$C,0))),"",INDEX('Policy Characteristics'!K:K,MATCH($C1014,'Policy Characteristics'!$C:$C,0)))</f>
        <v>fuels.html#fuel-price-deregulation</v>
      </c>
      <c r="R1014" s="427" t="str">
        <f>IF(ISBLANK(INDEX('Policy Characteristics'!L:L,MATCH($C1014,'Policy Characteristics'!$C:$C,0))),"",INDEX('Policy Characteristics'!L:L,MATCH($C1014,'Policy Characteristics'!$C:$C,0)))</f>
        <v/>
      </c>
    </row>
    <row r="1015" spans="1:18" s="2" customFormat="1"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Price Deregulation</v>
      </c>
      <c r="C1015" s="431" t="str">
        <f t="shared" si="55"/>
        <v>Fuel Price Deregulation</v>
      </c>
      <c r="D1015" s="9" t="s">
        <v>55</v>
      </c>
      <c r="E1015" s="53"/>
      <c r="F1015" s="9" t="s">
        <v>100</v>
      </c>
      <c r="G1015" s="9"/>
      <c r="H1015" s="54">
        <v>727</v>
      </c>
      <c r="I1015" s="9" t="s">
        <v>46</v>
      </c>
      <c r="J1015" s="429" t="str">
        <f>IF(ISBLANK(INDEX('Policy Characteristics'!D:D,MATCH($C1015,'Policy Characteristics'!$C:$C,0))),"",INDEX('Policy Characteristics'!D:D,MATCH($C1015,'Policy Characteristics'!$C:$C,0)))</f>
        <v>Fuel Price Deregulation</v>
      </c>
      <c r="K1015" s="427" t="str">
        <f>IF(ISBLANK(INDEX('Policy Characteristics'!E:E,MATCH($C1015,'Policy Characteristics'!$C:$C,0))),"",INDEX('Policy Characteristics'!E:E,MATCH($C1015,'Policy Characteristics'!$C:$C,0)))</f>
        <v>cross fuel price deregulation</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1</v>
      </c>
      <c r="N1015" s="450">
        <f>IF(ISBLANK(INDEX('Policy Characteristics'!H:H,MATCH($C1015,'Policy Characteristics'!$C:$C,0))),"",INDEX('Policy Characteristics'!H:H,MATCH($C1015,'Policy Characteristics'!$C:$C,0)))</f>
        <v>0.01</v>
      </c>
      <c r="O1015" s="427" t="str">
        <f>IF(ISBLANK(INDEX('Policy Characteristics'!I:I,MATCH($C1015,'Policy Characteristics'!$C:$C,0))),"",INDEX('Policy Characteristics'!I:I,MATCH($C1015,'Policy Characteristics'!$C:$C,0)))</f>
        <v>% of price deregulated</v>
      </c>
      <c r="P1015" s="427"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27" t="str">
        <f>IF(ISBLANK(INDEX('Policy Characteristics'!K:K,MATCH($C1015,'Policy Characteristics'!$C:$C,0))),"",INDEX('Policy Characteristics'!K:K,MATCH($C1015,'Policy Characteristics'!$C:$C,0)))</f>
        <v>fuels.html#fuel-price-deregulation</v>
      </c>
      <c r="R1015" s="427" t="str">
        <f>IF(ISBLANK(INDEX('Policy Characteristics'!L:L,MATCH($C1015,'Policy Characteristics'!$C:$C,0))),"",INDEX('Policy Characteristics'!L:L,MATCH($C1015,'Policy Characteristics'!$C:$C,0)))</f>
        <v/>
      </c>
    </row>
    <row r="1016" spans="1:18" s="2" customFormat="1"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Price Deregulation</v>
      </c>
      <c r="C1016" s="431" t="str">
        <f t="shared" si="55"/>
        <v>Fuel Price Deregulation</v>
      </c>
      <c r="D1016" s="9" t="s">
        <v>56</v>
      </c>
      <c r="E1016" s="53"/>
      <c r="F1016" s="9" t="s">
        <v>101</v>
      </c>
      <c r="G1016" s="9"/>
      <c r="H1016" s="54">
        <v>728</v>
      </c>
      <c r="I1016" s="9" t="s">
        <v>46</v>
      </c>
      <c r="J1016" s="429" t="str">
        <f>IF(ISBLANK(INDEX('Policy Characteristics'!D:D,MATCH($C1016,'Policy Characteristics'!$C:$C,0))),"",INDEX('Policy Characteristics'!D:D,MATCH($C1016,'Policy Characteristics'!$C:$C,0)))</f>
        <v>Fuel Price Deregulation</v>
      </c>
      <c r="K1016" s="427" t="str">
        <f>IF(ISBLANK(INDEX('Policy Characteristics'!E:E,MATCH($C1016,'Policy Characteristics'!$C:$C,0))),"",INDEX('Policy Characteristics'!E:E,MATCH($C1016,'Policy Characteristics'!$C:$C,0)))</f>
        <v>cross fuel price deregulation</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1</v>
      </c>
      <c r="N1016" s="450">
        <f>IF(ISBLANK(INDEX('Policy Characteristics'!H:H,MATCH($C1016,'Policy Characteristics'!$C:$C,0))),"",INDEX('Policy Characteristics'!H:H,MATCH($C1016,'Policy Characteristics'!$C:$C,0)))</f>
        <v>0.01</v>
      </c>
      <c r="O1016" s="427" t="str">
        <f>IF(ISBLANK(INDEX('Policy Characteristics'!I:I,MATCH($C1016,'Policy Characteristics'!$C:$C,0))),"",INDEX('Policy Characteristics'!I:I,MATCH($C1016,'Policy Characteristics'!$C:$C,0)))</f>
        <v>% of price deregulated</v>
      </c>
      <c r="P1016" s="427"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27" t="str">
        <f>IF(ISBLANK(INDEX('Policy Characteristics'!K:K,MATCH($C1016,'Policy Characteristics'!$C:$C,0))),"",INDEX('Policy Characteristics'!K:K,MATCH($C1016,'Policy Characteristics'!$C:$C,0)))</f>
        <v>fuels.html#fuel-price-deregulation</v>
      </c>
      <c r="R1016" s="427" t="str">
        <f>IF(ISBLANK(INDEX('Policy Characteristics'!L:L,MATCH($C1016,'Policy Characteristics'!$C:$C,0))),"",INDEX('Policy Characteristics'!L:L,MATCH($C1016,'Policy Characteristics'!$C:$C,0)))</f>
        <v/>
      </c>
    </row>
    <row r="1017" spans="1:18" s="2" customFormat="1" x14ac:dyDescent="0.35">
      <c r="A1017" s="427" t="str">
        <f>IF(ISBLANK(INDEX('Policy Characteristics'!A:A,MATCH($C1017,'Policy Characteristics'!$C:$C,0))),"",INDEX('Policy Characteristics'!A:A,MATCH($C1017,'Policy Characteristics'!$C:$C,0)))</f>
        <v>Cross-Sector</v>
      </c>
      <c r="B1017" s="427" t="str">
        <f>IF(ISBLANK(INDEX('Policy Characteristics'!B:B,MATCH($C1017,'Policy Characteristics'!$C:$C,0))),"",INDEX('Policy Characteristics'!B:B,MATCH($C1017,'Policy Characteristics'!$C:$C,0)))</f>
        <v>Fuel Price Deregulation</v>
      </c>
      <c r="C1017" s="431" t="str">
        <f t="shared" si="55"/>
        <v>Fuel Price Deregulation</v>
      </c>
      <c r="D1017" s="9" t="s">
        <v>57</v>
      </c>
      <c r="E1017" s="53"/>
      <c r="F1017" s="9" t="s">
        <v>102</v>
      </c>
      <c r="G1017" s="9"/>
      <c r="H1017" s="54">
        <v>729</v>
      </c>
      <c r="I1017" s="9" t="s">
        <v>46</v>
      </c>
      <c r="J1017" s="429" t="str">
        <f>IF(ISBLANK(INDEX('Policy Characteristics'!D:D,MATCH($C1017,'Policy Characteristics'!$C:$C,0))),"",INDEX('Policy Characteristics'!D:D,MATCH($C1017,'Policy Characteristics'!$C:$C,0)))</f>
        <v>Fuel Price Deregulation</v>
      </c>
      <c r="K1017" s="427" t="str">
        <f>IF(ISBLANK(INDEX('Policy Characteristics'!E:E,MATCH($C1017,'Policy Characteristics'!$C:$C,0))),"",INDEX('Policy Characteristics'!E:E,MATCH($C1017,'Policy Characteristics'!$C:$C,0)))</f>
        <v>cross fuel price deregulation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1</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of price deregulated</v>
      </c>
      <c r="P1017" s="427"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27" t="str">
        <f>IF(ISBLANK(INDEX('Policy Characteristics'!K:K,MATCH($C1017,'Policy Characteristics'!$C:$C,0))),"",INDEX('Policy Characteristics'!K:K,MATCH($C1017,'Policy Characteristics'!$C:$C,0)))</f>
        <v>fuels.html#fuel-price-deregulation</v>
      </c>
      <c r="R1017" s="427" t="str">
        <f>IF(ISBLANK(INDEX('Policy Characteristics'!L:L,MATCH($C1017,'Policy Characteristics'!$C:$C,0))),"",INDEX('Policy Characteristics'!L:L,MATCH($C1017,'Policy Characteristics'!$C:$C,0)))</f>
        <v/>
      </c>
    </row>
    <row r="1018" spans="1:18" s="2" customFormat="1" x14ac:dyDescent="0.35">
      <c r="A1018" s="427" t="str">
        <f>IF(ISBLANK(INDEX('Policy Characteristics'!A:A,MATCH($C1018,'Policy Characteristics'!$C:$C,0))),"",INDEX('Policy Characteristics'!A:A,MATCH($C1018,'Policy Characteristics'!$C:$C,0)))</f>
        <v>Cross-Sector</v>
      </c>
      <c r="B1018" s="427" t="str">
        <f>IF(ISBLANK(INDEX('Policy Characteristics'!B:B,MATCH($C1018,'Policy Characteristics'!$C:$C,0))),"",INDEX('Policy Characteristics'!B:B,MATCH($C1018,'Policy Characteristics'!$C:$C,0)))</f>
        <v>Fuel Price Deregulation</v>
      </c>
      <c r="C1018" s="431" t="str">
        <f t="shared" si="55"/>
        <v>Fuel Price Deregulation</v>
      </c>
      <c r="D1018" s="9" t="s">
        <v>58</v>
      </c>
      <c r="E1018" s="53"/>
      <c r="F1018" s="9" t="s">
        <v>103</v>
      </c>
      <c r="G1018" s="9"/>
      <c r="H1018" s="54">
        <v>730</v>
      </c>
      <c r="I1018" s="9" t="s">
        <v>46</v>
      </c>
      <c r="J1018" s="429" t="str">
        <f>IF(ISBLANK(INDEX('Policy Characteristics'!D:D,MATCH($C1018,'Policy Characteristics'!$C:$C,0))),"",INDEX('Policy Characteristics'!D:D,MATCH($C1018,'Policy Characteristics'!$C:$C,0)))</f>
        <v>Fuel Price Deregulation</v>
      </c>
      <c r="K1018" s="427" t="str">
        <f>IF(ISBLANK(INDEX('Policy Characteristics'!E:E,MATCH($C1018,'Policy Characteristics'!$C:$C,0))),"",INDEX('Policy Characteristics'!E:E,MATCH($C1018,'Policy Characteristics'!$C:$C,0)))</f>
        <v>cross fuel price deregulation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1</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of price deregulated</v>
      </c>
      <c r="P1018" s="427"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27" t="str">
        <f>IF(ISBLANK(INDEX('Policy Characteristics'!K:K,MATCH($C1018,'Policy Characteristics'!$C:$C,0))),"",INDEX('Policy Characteristics'!K:K,MATCH($C1018,'Policy Characteristics'!$C:$C,0)))</f>
        <v>fuels.html#fuel-price-deregulation</v>
      </c>
      <c r="R1018" s="427" t="str">
        <f>IF(ISBLANK(INDEX('Policy Characteristics'!L:L,MATCH($C1018,'Policy Characteristics'!$C:$C,0))),"",INDEX('Policy Characteristics'!L:L,MATCH($C1018,'Policy Characteristics'!$C:$C,0)))</f>
        <v/>
      </c>
    </row>
    <row r="1019" spans="1:18" s="2" customFormat="1" x14ac:dyDescent="0.35">
      <c r="A1019" s="427" t="str">
        <f>IF(ISBLANK(INDEX('Policy Characteristics'!A:A,MATCH($C1019,'Policy Characteristics'!$C:$C,0))),"",INDEX('Policy Characteristics'!A:A,MATCH($C1019,'Policy Characteristics'!$C:$C,0)))</f>
        <v>Cross-Sector</v>
      </c>
      <c r="B1019" s="427" t="str">
        <f>IF(ISBLANK(INDEX('Policy Characteristics'!B:B,MATCH($C1019,'Policy Characteristics'!$C:$C,0))),"",INDEX('Policy Characteristics'!B:B,MATCH($C1019,'Policy Characteristics'!$C:$C,0)))</f>
        <v>Fuel Price Deregulation</v>
      </c>
      <c r="C1019" s="431" t="str">
        <f t="shared" si="55"/>
        <v>Fuel Price Deregulation</v>
      </c>
      <c r="D1019" s="9" t="s">
        <v>2563</v>
      </c>
      <c r="E1019" s="53"/>
      <c r="F1019" s="9" t="s">
        <v>2564</v>
      </c>
      <c r="G1019" s="9"/>
      <c r="H1019" s="54">
        <v>731</v>
      </c>
      <c r="I1019" s="9" t="s">
        <v>46</v>
      </c>
      <c r="J1019" s="429" t="str">
        <f>IF(ISBLANK(INDEX('Policy Characteristics'!D:D,MATCH($C1019,'Policy Characteristics'!$C:$C,0))),"",INDEX('Policy Characteristics'!D:D,MATCH($C1019,'Policy Characteristics'!$C:$C,0)))</f>
        <v>Fuel Price Deregulation</v>
      </c>
      <c r="K1019" s="427" t="str">
        <f>IF(ISBLANK(INDEX('Policy Characteristics'!E:E,MATCH($C1019,'Policy Characteristics'!$C:$C,0))),"",INDEX('Policy Characteristics'!E:E,MATCH($C1019,'Policy Characteristics'!$C:$C,0)))</f>
        <v>cross fuel price deregulation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1</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of price deregulated</v>
      </c>
      <c r="P1019" s="427"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27" t="str">
        <f>IF(ISBLANK(INDEX('Policy Characteristics'!K:K,MATCH($C1019,'Policy Characteristics'!$C:$C,0))),"",INDEX('Policy Characteristics'!K:K,MATCH($C1019,'Policy Characteristics'!$C:$C,0)))</f>
        <v>fuels.html#fuel-price-deregulation</v>
      </c>
      <c r="R1019" s="427" t="str">
        <f>IF(ISBLANK(INDEX('Policy Characteristics'!L:L,MATCH($C1019,'Policy Characteristics'!$C:$C,0))),"",INDEX('Policy Characteristics'!L:L,MATCH($C1019,'Policy Characteristics'!$C:$C,0)))</f>
        <v/>
      </c>
    </row>
    <row r="1020" spans="1:18" s="2" customFormat="1" x14ac:dyDescent="0.35">
      <c r="A1020" s="427" t="str">
        <f>IF(ISBLANK(INDEX('Policy Characteristics'!A:A,MATCH($C1020,'Policy Characteristics'!$C:$C,0))),"",INDEX('Policy Characteristics'!A:A,MATCH($C1020,'Policy Characteristics'!$C:$C,0)))</f>
        <v>Cross-Sector</v>
      </c>
      <c r="B1020" s="427" t="str">
        <f>IF(ISBLANK(INDEX('Policy Characteristics'!B:B,MATCH($C1020,'Policy Characteristics'!$C:$C,0))),"",INDEX('Policy Characteristics'!B:B,MATCH($C1020,'Policy Characteristics'!$C:$C,0)))</f>
        <v>Fuel Price Deregulation</v>
      </c>
      <c r="C1020" s="431" t="str">
        <f t="shared" si="55"/>
        <v>Fuel Price Deregulation</v>
      </c>
      <c r="D1020" s="9" t="s">
        <v>463</v>
      </c>
      <c r="E1020" s="53"/>
      <c r="F1020" s="9" t="s">
        <v>464</v>
      </c>
      <c r="G1020" s="9"/>
      <c r="H1020" s="54">
        <v>732</v>
      </c>
      <c r="I1020" s="9" t="s">
        <v>46</v>
      </c>
      <c r="J1020" s="429" t="str">
        <f>IF(ISBLANK(INDEX('Policy Characteristics'!D:D,MATCH($C1020,'Policy Characteristics'!$C:$C,0))),"",INDEX('Policy Characteristics'!D:D,MATCH($C1020,'Policy Characteristics'!$C:$C,0)))</f>
        <v>Fuel Price Deregulation</v>
      </c>
      <c r="K1020" s="427" t="str">
        <f>IF(ISBLANK(INDEX('Policy Characteristics'!E:E,MATCH($C1020,'Policy Characteristics'!$C:$C,0))),"",INDEX('Policy Characteristics'!E:E,MATCH($C1020,'Policy Characteristics'!$C:$C,0)))</f>
        <v>cross fuel price deregulation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1</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of price deregulated</v>
      </c>
      <c r="P1020" s="427"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27" t="str">
        <f>IF(ISBLANK(INDEX('Policy Characteristics'!K:K,MATCH($C1020,'Policy Characteristics'!$C:$C,0))),"",INDEX('Policy Characteristics'!K:K,MATCH($C1020,'Policy Characteristics'!$C:$C,0)))</f>
        <v>fuels.html#fuel-price-deregulation</v>
      </c>
      <c r="R1020" s="427" t="str">
        <f>IF(ISBLANK(INDEX('Policy Characteristics'!L:L,MATCH($C1020,'Policy Characteristics'!$C:$C,0))),"",INDEX('Policy Characteristics'!L:L,MATCH($C1020,'Policy Characteristics'!$C:$C,0)))</f>
        <v/>
      </c>
    </row>
    <row r="1021" spans="1:18" s="2" customFormat="1" x14ac:dyDescent="0.35">
      <c r="A1021" s="427" t="str">
        <f>IF(ISBLANK(INDEX('Policy Characteristics'!A:A,MATCH($C1021,'Policy Characteristics'!$C:$C,0))),"",INDEX('Policy Characteristics'!A:A,MATCH($C1021,'Policy Characteristics'!$C:$C,0)))</f>
        <v>Cross-Sector</v>
      </c>
      <c r="B1021" s="427" t="str">
        <f>IF(ISBLANK(INDEX('Policy Characteristics'!B:B,MATCH($C1021,'Policy Characteristics'!$C:$C,0))),"",INDEX('Policy Characteristics'!B:B,MATCH($C1021,'Policy Characteristics'!$C:$C,0)))</f>
        <v>Fuel Price Deregulation</v>
      </c>
      <c r="C1021" s="431" t="str">
        <f t="shared" si="55"/>
        <v>Fuel Price Deregulation</v>
      </c>
      <c r="D1021" s="9" t="s">
        <v>2555</v>
      </c>
      <c r="E1021" s="53"/>
      <c r="F1021" s="9" t="s">
        <v>2559</v>
      </c>
      <c r="G1021" s="9"/>
      <c r="H1021" s="54">
        <v>733</v>
      </c>
      <c r="I1021" s="9" t="s">
        <v>46</v>
      </c>
      <c r="J1021" s="429" t="str">
        <f>IF(ISBLANK(INDEX('Policy Characteristics'!D:D,MATCH($C1021,'Policy Characteristics'!$C:$C,0))),"",INDEX('Policy Characteristics'!D:D,MATCH($C1021,'Policy Characteristics'!$C:$C,0)))</f>
        <v>Fuel Price Deregulation</v>
      </c>
      <c r="K1021" s="427" t="str">
        <f>IF(ISBLANK(INDEX('Policy Characteristics'!E:E,MATCH($C1021,'Policy Characteristics'!$C:$C,0))),"",INDEX('Policy Characteristics'!E:E,MATCH($C1021,'Policy Characteristics'!$C:$C,0)))</f>
        <v>cross fuel price deregulation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1</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of price deregulated</v>
      </c>
      <c r="P1021" s="427"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27" t="str">
        <f>IF(ISBLANK(INDEX('Policy Characteristics'!K:K,MATCH($C1021,'Policy Characteristics'!$C:$C,0))),"",INDEX('Policy Characteristics'!K:K,MATCH($C1021,'Policy Characteristics'!$C:$C,0)))</f>
        <v>fuels.html#fuel-price-deregulation</v>
      </c>
      <c r="R1021" s="427" t="str">
        <f>IF(ISBLANK(INDEX('Policy Characteristics'!L:L,MATCH($C1021,'Policy Characteristics'!$C:$C,0))),"",INDEX('Policy Characteristics'!L:L,MATCH($C1021,'Policy Characteristics'!$C:$C,0)))</f>
        <v/>
      </c>
    </row>
    <row r="1022" spans="1:18" s="2" customFormat="1" x14ac:dyDescent="0.35">
      <c r="A1022" s="427" t="str">
        <f>IF(ISBLANK(INDEX('Policy Characteristics'!A:A,MATCH($C1022,'Policy Characteristics'!$C:$C,0))),"",INDEX('Policy Characteristics'!A:A,MATCH($C1022,'Policy Characteristics'!$C:$C,0)))</f>
        <v>Cross-Sector</v>
      </c>
      <c r="B1022" s="427" t="str">
        <f>IF(ISBLANK(INDEX('Policy Characteristics'!B:B,MATCH($C1022,'Policy Characteristics'!$C:$C,0))),"",INDEX('Policy Characteristics'!B:B,MATCH($C1022,'Policy Characteristics'!$C:$C,0)))</f>
        <v>Fuel Price Deregulation</v>
      </c>
      <c r="C1022" s="431" t="str">
        <f t="shared" si="55"/>
        <v>Fuel Price Deregulation</v>
      </c>
      <c r="D1022" s="9" t="s">
        <v>2565</v>
      </c>
      <c r="E1022" s="53"/>
      <c r="F1022" s="9" t="s">
        <v>2566</v>
      </c>
      <c r="G1022" s="9"/>
      <c r="H1022" s="54">
        <v>734</v>
      </c>
      <c r="I1022" s="9" t="s">
        <v>46</v>
      </c>
      <c r="J1022" s="429" t="str">
        <f>IF(ISBLANK(INDEX('Policy Characteristics'!D:D,MATCH($C1022,'Policy Characteristics'!$C:$C,0))),"",INDEX('Policy Characteristics'!D:D,MATCH($C1022,'Policy Characteristics'!$C:$C,0)))</f>
        <v>Fuel Price Deregulation</v>
      </c>
      <c r="K1022" s="427" t="str">
        <f>IF(ISBLANK(INDEX('Policy Characteristics'!E:E,MATCH($C1022,'Policy Characteristics'!$C:$C,0))),"",INDEX('Policy Characteristics'!E:E,MATCH($C1022,'Policy Characteristics'!$C:$C,0)))</f>
        <v>cross fuel price deregulation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1</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of price deregulated</v>
      </c>
      <c r="P1022" s="427"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27" t="str">
        <f>IF(ISBLANK(INDEX('Policy Characteristics'!K:K,MATCH($C1022,'Policy Characteristics'!$C:$C,0))),"",INDEX('Policy Characteristics'!K:K,MATCH($C1022,'Policy Characteristics'!$C:$C,0)))</f>
        <v>fuels.html#fuel-price-deregulation</v>
      </c>
      <c r="R1022" s="427" t="str">
        <f>IF(ISBLANK(INDEX('Policy Characteristics'!L:L,MATCH($C1022,'Policy Characteristics'!$C:$C,0))),"",INDEX('Policy Characteristics'!L:L,MATCH($C1022,'Policy Characteristics'!$C:$C,0)))</f>
        <v/>
      </c>
    </row>
    <row r="1023" spans="1:18" s="2" customFormat="1" x14ac:dyDescent="0.35">
      <c r="A1023" s="427" t="str">
        <f>IF(ISBLANK(INDEX('Policy Characteristics'!A:A,MATCH($C1023,'Policy Characteristics'!$C:$C,0))),"",INDEX('Policy Characteristics'!A:A,MATCH($C1023,'Policy Characteristics'!$C:$C,0)))</f>
        <v>Cross-Sector</v>
      </c>
      <c r="B1023" s="427" t="str">
        <f>IF(ISBLANK(INDEX('Policy Characteristics'!B:B,MATCH($C1023,'Policy Characteristics'!$C:$C,0))),"",INDEX('Policy Characteristics'!B:B,MATCH($C1023,'Policy Characteristics'!$C:$C,0)))</f>
        <v>Fuel Price Deregulation</v>
      </c>
      <c r="C1023" s="431" t="str">
        <f t="shared" si="55"/>
        <v>Fuel Price Deregulation</v>
      </c>
      <c r="D1023" s="9" t="s">
        <v>2556</v>
      </c>
      <c r="E1023" s="53"/>
      <c r="F1023" s="9" t="s">
        <v>2560</v>
      </c>
      <c r="G1023" s="9"/>
      <c r="H1023" s="54">
        <v>735</v>
      </c>
      <c r="I1023" s="9" t="s">
        <v>46</v>
      </c>
      <c r="J1023" s="429" t="str">
        <f>IF(ISBLANK(INDEX('Policy Characteristics'!D:D,MATCH($C1023,'Policy Characteristics'!$C:$C,0))),"",INDEX('Policy Characteristics'!D:D,MATCH($C1023,'Policy Characteristics'!$C:$C,0)))</f>
        <v>Fuel Price Deregulation</v>
      </c>
      <c r="K1023" s="427" t="str">
        <f>IF(ISBLANK(INDEX('Policy Characteristics'!E:E,MATCH($C1023,'Policy Characteristics'!$C:$C,0))),"",INDEX('Policy Characteristics'!E:E,MATCH($C1023,'Policy Characteristics'!$C:$C,0)))</f>
        <v>cross fuel price deregulation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1</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of price deregulated</v>
      </c>
      <c r="P1023" s="427"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27" t="str">
        <f>IF(ISBLANK(INDEX('Policy Characteristics'!K:K,MATCH($C1023,'Policy Characteristics'!$C:$C,0))),"",INDEX('Policy Characteristics'!K:K,MATCH($C1023,'Policy Characteristics'!$C:$C,0)))</f>
        <v>fuels.html#fuel-price-deregulation</v>
      </c>
      <c r="R1023" s="427" t="str">
        <f>IF(ISBLANK(INDEX('Policy Characteristics'!L:L,MATCH($C1023,'Policy Characteristics'!$C:$C,0))),"",INDEX('Policy Characteristics'!L:L,MATCH($C1023,'Policy Characteristics'!$C:$C,0)))</f>
        <v/>
      </c>
    </row>
    <row r="1024" spans="1:18" s="2" customFormat="1" x14ac:dyDescent="0.35">
      <c r="A1024" s="427" t="str">
        <f>IF(ISBLANK(INDEX('Policy Characteristics'!A:A,MATCH($C1024,'Policy Characteristics'!$C:$C,0))),"",INDEX('Policy Characteristics'!A:A,MATCH($C1024,'Policy Characteristics'!$C:$C,0)))</f>
        <v>Cross-Sector</v>
      </c>
      <c r="B1024" s="427" t="str">
        <f>IF(ISBLANK(INDEX('Policy Characteristics'!B:B,MATCH($C1024,'Policy Characteristics'!$C:$C,0))),"",INDEX('Policy Characteristics'!B:B,MATCH($C1024,'Policy Characteristics'!$C:$C,0)))</f>
        <v>Fuel Price Deregulation</v>
      </c>
      <c r="C1024" s="431" t="str">
        <f t="shared" si="55"/>
        <v>Fuel Price Deregulation</v>
      </c>
      <c r="D1024" s="9" t="s">
        <v>2557</v>
      </c>
      <c r="E1024" s="53"/>
      <c r="F1024" s="9" t="s">
        <v>2561</v>
      </c>
      <c r="G1024" s="9"/>
      <c r="H1024" s="54">
        <v>736</v>
      </c>
      <c r="I1024" s="9" t="s">
        <v>46</v>
      </c>
      <c r="J1024" s="429" t="str">
        <f>IF(ISBLANK(INDEX('Policy Characteristics'!D:D,MATCH($C1024,'Policy Characteristics'!$C:$C,0))),"",INDEX('Policy Characteristics'!D:D,MATCH($C1024,'Policy Characteristics'!$C:$C,0)))</f>
        <v>Fuel Price Deregulation</v>
      </c>
      <c r="K1024" s="427" t="str">
        <f>IF(ISBLANK(INDEX('Policy Characteristics'!E:E,MATCH($C1024,'Policy Characteristics'!$C:$C,0))),"",INDEX('Policy Characteristics'!E:E,MATCH($C1024,'Policy Characteristics'!$C:$C,0)))</f>
        <v>cross fuel price deregulation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1</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of price deregulated</v>
      </c>
      <c r="P1024" s="427"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27" t="str">
        <f>IF(ISBLANK(INDEX('Policy Characteristics'!K:K,MATCH($C1024,'Policy Characteristics'!$C:$C,0))),"",INDEX('Policy Characteristics'!K:K,MATCH($C1024,'Policy Characteristics'!$C:$C,0)))</f>
        <v>fuels.html#fuel-price-deregulation</v>
      </c>
      <c r="R1024" s="427" t="str">
        <f>IF(ISBLANK(INDEX('Policy Characteristics'!L:L,MATCH($C1024,'Policy Characteristics'!$C:$C,0))),"",INDEX('Policy Characteristics'!L:L,MATCH($C1024,'Policy Characteristics'!$C:$C,0)))</f>
        <v/>
      </c>
    </row>
    <row r="1025" spans="1:18" s="2" customFormat="1" x14ac:dyDescent="0.35">
      <c r="A1025" s="427" t="str">
        <f>IF(ISBLANK(INDEX('Policy Characteristics'!A:A,MATCH($C1025,'Policy Characteristics'!$C:$C,0))),"",INDEX('Policy Characteristics'!A:A,MATCH($C1025,'Policy Characteristics'!$C:$C,0)))</f>
        <v>Cross-Sector</v>
      </c>
      <c r="B1025" s="427" t="str">
        <f>IF(ISBLANK(INDEX('Policy Characteristics'!B:B,MATCH($C1025,'Policy Characteristics'!$C:$C,0))),"",INDEX('Policy Characteristics'!B:B,MATCH($C1025,'Policy Characteristics'!$C:$C,0)))</f>
        <v>Fuel Price Deregulation</v>
      </c>
      <c r="C1025" s="431" t="str">
        <f t="shared" si="55"/>
        <v>Fuel Price Deregulation</v>
      </c>
      <c r="D1025" s="9" t="s">
        <v>2558</v>
      </c>
      <c r="E1025" s="53"/>
      <c r="F1025" s="9" t="s">
        <v>2562</v>
      </c>
      <c r="G1025" s="9"/>
      <c r="H1025" s="54">
        <v>737</v>
      </c>
      <c r="I1025" s="9" t="s">
        <v>46</v>
      </c>
      <c r="J1025" s="429" t="str">
        <f>IF(ISBLANK(INDEX('Policy Characteristics'!D:D,MATCH($C1025,'Policy Characteristics'!$C:$C,0))),"",INDEX('Policy Characteristics'!D:D,MATCH($C1025,'Policy Characteristics'!$C:$C,0)))</f>
        <v>Fuel Price Deregulation</v>
      </c>
      <c r="K1025" s="427" t="str">
        <f>IF(ISBLANK(INDEX('Policy Characteristics'!E:E,MATCH($C1025,'Policy Characteristics'!$C:$C,0))),"",INDEX('Policy Characteristics'!E:E,MATCH($C1025,'Policy Characteristics'!$C:$C,0)))</f>
        <v>cross fuel price deregulation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1</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of price deregulated</v>
      </c>
      <c r="P1025" s="427"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27" t="str">
        <f>IF(ISBLANK(INDEX('Policy Characteristics'!K:K,MATCH($C1025,'Policy Characteristics'!$C:$C,0))),"",INDEX('Policy Characteristics'!K:K,MATCH($C1025,'Policy Characteristics'!$C:$C,0)))</f>
        <v>fuels.html#fuel-price-deregulation</v>
      </c>
      <c r="R1025" s="427" t="str">
        <f>IF(ISBLANK(INDEX('Policy Characteristics'!L:L,MATCH($C1025,'Policy Characteristics'!$C:$C,0))),"",INDEX('Policy Characteristics'!L:L,MATCH($C1025,'Policy Characteristics'!$C:$C,0)))</f>
        <v/>
      </c>
    </row>
    <row r="1026" spans="1:18" s="5" customFormat="1" x14ac:dyDescent="0.35">
      <c r="A1026" s="427" t="str">
        <f>IF(ISBLANK(INDEX('Policy Characteristics'!A:A,MATCH($C1026,'Policy Characteristics'!$C:$C,0))),"",INDEX('Policy Characteristics'!A:A,MATCH($C1026,'Policy Characteristics'!$C:$C,0)))</f>
        <v>Cross-Sector</v>
      </c>
      <c r="B1026" s="427" t="str">
        <f>IF(ISBLANK(INDEX('Policy Characteristics'!B:B,MATCH($C1026,'Policy Characteristics'!$C:$C,0))),"",INDEX('Policy Characteristics'!B:B,MATCH($C1026,'Policy Characteristics'!$C:$C,0)))</f>
        <v>Fuel Taxes</v>
      </c>
      <c r="C1026" s="432" t="s">
        <v>305</v>
      </c>
      <c r="D1026" s="53" t="s">
        <v>54</v>
      </c>
      <c r="E1026" s="53"/>
      <c r="F1026" s="53" t="s">
        <v>98</v>
      </c>
      <c r="G1026" s="53"/>
      <c r="H1026" s="54">
        <v>78</v>
      </c>
      <c r="I1026" s="53" t="s">
        <v>45</v>
      </c>
      <c r="J1026" s="429" t="str">
        <f>IF(ISBLANK(INDEX('Policy Characteristics'!D:D,MATCH($C1026,'Policy Characteristics'!$C:$C,0))),"",INDEX('Policy Characteristics'!D:D,MATCH($C1026,'Policy Characteristics'!$C:$C,0)))</f>
        <v>Fuel Taxes</v>
      </c>
      <c r="K1026" s="427" t="str">
        <f>IF(ISBLANK(INDEX('Policy Characteristics'!E:E,MATCH($C1026,'Policy Characteristics'!$C:$C,0))),"",INDEX('Policy Characteristics'!E:E,MATCH($C1026,'Policy Characteristics'!$C:$C,0)))</f>
        <v>cross fuel tax</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0.2</v>
      </c>
      <c r="N1026" s="450">
        <f>IF(ISBLANK(INDEX('Policy Characteristics'!H:H,MATCH($C1026,'Policy Characteristics'!$C:$C,0))),"",INDEX('Policy Characteristics'!H:H,MATCH($C1026,'Policy Characteristics'!$C:$C,0)))</f>
        <v>5.0000000000000001E-3</v>
      </c>
      <c r="O1026" s="427" t="str">
        <f>IF(ISBLANK(INDEX('Policy Characteristics'!I:I,MATCH($C1026,'Policy Characteristics'!$C:$C,0))),"",INDEX('Policy Characteristics'!I:I,MATCH($C1026,'Policy Characteristics'!$C:$C,0)))</f>
        <v>% of BAU price</v>
      </c>
      <c r="P1026" s="427"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6" s="427" t="str">
        <f>IF(ISBLANK(INDEX('Policy Characteristics'!K:K,MATCH($C1026,'Policy Characteristics'!$C:$C,0))),"",INDEX('Policy Characteristics'!K:K,MATCH($C1026,'Policy Characteristics'!$C:$C,0)))</f>
        <v>fuels.html#fuel-taxes</v>
      </c>
      <c r="R1026" s="427" t="str">
        <f>IF(ISBLANK(INDEX('Policy Characteristics'!L:L,MATCH($C1026,'Policy Characteristics'!$C:$C,0))),"",INDEX('Policy Characteristics'!L:L,MATCH($C1026,'Policy Characteristics'!$C:$C,0)))</f>
        <v>fuel-taxes.html</v>
      </c>
    </row>
    <row r="1027" spans="1:18" s="5" customFormat="1" x14ac:dyDescent="0.35">
      <c r="A1027" s="427" t="str">
        <f>IF(ISBLANK(INDEX('Policy Characteristics'!A:A,MATCH($C1027,'Policy Characteristics'!$C:$C,0))),"",INDEX('Policy Characteristics'!A:A,MATCH($C1027,'Policy Characteristics'!$C:$C,0)))</f>
        <v>Cross-Sector</v>
      </c>
      <c r="B1027" s="427" t="str">
        <f>IF(ISBLANK(INDEX('Policy Characteristics'!B:B,MATCH($C1027,'Policy Characteristics'!$C:$C,0))),"",INDEX('Policy Characteristics'!B:B,MATCH($C1027,'Policy Characteristics'!$C:$C,0)))</f>
        <v>Fuel Taxes</v>
      </c>
      <c r="C1027" s="436" t="str">
        <f t="shared" ref="C1027:C1039" si="56">C$1026</f>
        <v>Additional Fuel Tax Rate by Fuel</v>
      </c>
      <c r="D1027" s="9" t="s">
        <v>470</v>
      </c>
      <c r="E1027" s="9"/>
      <c r="F1027" s="9" t="s">
        <v>467</v>
      </c>
      <c r="G1027" s="55"/>
      <c r="H1027" s="54">
        <v>79</v>
      </c>
      <c r="I1027" s="9" t="s">
        <v>45</v>
      </c>
      <c r="J1027" s="429" t="str">
        <f>IF(ISBLANK(INDEX('Policy Characteristics'!D:D,MATCH($C1027,'Policy Characteristics'!$C:$C,0))),"",INDEX('Policy Characteristics'!D:D,MATCH($C1027,'Policy Characteristics'!$C:$C,0)))</f>
        <v>Fuel Taxes</v>
      </c>
      <c r="K1027" s="427" t="str">
        <f>IF(ISBLANK(INDEX('Policy Characteristics'!E:E,MATCH($C1027,'Policy Characteristics'!$C:$C,0))),"",INDEX('Policy Characteristics'!E:E,MATCH($C1027,'Policy Characteristics'!$C:$C,0)))</f>
        <v>cross fuel tax</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0.2</v>
      </c>
      <c r="N1027" s="450">
        <f>IF(ISBLANK(INDEX('Policy Characteristics'!H:H,MATCH($C1027,'Policy Characteristics'!$C:$C,0))),"",INDEX('Policy Characteristics'!H:H,MATCH($C1027,'Policy Characteristics'!$C:$C,0)))</f>
        <v>5.0000000000000001E-3</v>
      </c>
      <c r="O1027" s="427" t="str">
        <f>IF(ISBLANK(INDEX('Policy Characteristics'!I:I,MATCH($C1027,'Policy Characteristics'!$C:$C,0))),"",INDEX('Policy Characteristics'!I:I,MATCH($C1027,'Policy Characteristics'!$C:$C,0)))</f>
        <v>% of BAU price</v>
      </c>
      <c r="P1027" s="427"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7" s="427" t="str">
        <f>IF(ISBLANK(INDEX('Policy Characteristics'!K:K,MATCH($C1027,'Policy Characteristics'!$C:$C,0))),"",INDEX('Policy Characteristics'!K:K,MATCH($C1027,'Policy Characteristics'!$C:$C,0)))</f>
        <v>fuels.html#fuel-taxes</v>
      </c>
      <c r="R1027" s="427" t="str">
        <f>IF(ISBLANK(INDEX('Policy Characteristics'!L:L,MATCH($C1027,'Policy Characteristics'!$C:$C,0))),"",INDEX('Policy Characteristics'!L:L,MATCH($C1027,'Policy Characteristics'!$C:$C,0)))</f>
        <v>fuel-taxes.html</v>
      </c>
    </row>
    <row r="1028" spans="1:18" s="5" customFormat="1" x14ac:dyDescent="0.35">
      <c r="A1028" s="427" t="str">
        <f>IF(ISBLANK(INDEX('Policy Characteristics'!A:A,MATCH($C1028,'Policy Characteristics'!$C:$C,0))),"",INDEX('Policy Characteristics'!A:A,MATCH($C1028,'Policy Characteristics'!$C:$C,0)))</f>
        <v>Cross-Sector</v>
      </c>
      <c r="B1028" s="427" t="str">
        <f>IF(ISBLANK(INDEX('Policy Characteristics'!B:B,MATCH($C1028,'Policy Characteristics'!$C:$C,0))),"",INDEX('Policy Characteristics'!B:B,MATCH($C1028,'Policy Characteristics'!$C:$C,0)))</f>
        <v>Fuel Taxes</v>
      </c>
      <c r="C1028" s="436" t="str">
        <f t="shared" si="56"/>
        <v>Additional Fuel Tax Rate by Fuel</v>
      </c>
      <c r="D1028" s="9" t="s">
        <v>48</v>
      </c>
      <c r="E1028" s="9"/>
      <c r="F1028" s="9" t="s">
        <v>92</v>
      </c>
      <c r="G1028" s="55"/>
      <c r="H1028" s="54">
        <v>80</v>
      </c>
      <c r="I1028" s="9" t="s">
        <v>45</v>
      </c>
      <c r="J1028" s="429" t="str">
        <f>IF(ISBLANK(INDEX('Policy Characteristics'!D:D,MATCH($C1028,'Policy Characteristics'!$C:$C,0))),"",INDEX('Policy Characteristics'!D:D,MATCH($C1028,'Policy Characteristics'!$C:$C,0)))</f>
        <v>Fuel Taxes</v>
      </c>
      <c r="K1028" s="427" t="str">
        <f>IF(ISBLANK(INDEX('Policy Characteristics'!E:E,MATCH($C1028,'Policy Characteristics'!$C:$C,0))),"",INDEX('Policy Characteristics'!E:E,MATCH($C1028,'Policy Characteristics'!$C:$C,0)))</f>
        <v>cross fuel tax</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0.2</v>
      </c>
      <c r="N1028" s="450">
        <f>IF(ISBLANK(INDEX('Policy Characteristics'!H:H,MATCH($C1028,'Policy Characteristics'!$C:$C,0))),"",INDEX('Policy Characteristics'!H:H,MATCH($C1028,'Policy Characteristics'!$C:$C,0)))</f>
        <v>5.0000000000000001E-3</v>
      </c>
      <c r="O1028" s="427" t="str">
        <f>IF(ISBLANK(INDEX('Policy Characteristics'!I:I,MATCH($C1028,'Policy Characteristics'!$C:$C,0))),"",INDEX('Policy Characteristics'!I:I,MATCH($C1028,'Policy Characteristics'!$C:$C,0)))</f>
        <v>% of BAU price</v>
      </c>
      <c r="P1028" s="427"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8" s="427" t="str">
        <f>IF(ISBLANK(INDEX('Policy Characteristics'!K:K,MATCH($C1028,'Policy Characteristics'!$C:$C,0))),"",INDEX('Policy Characteristics'!K:K,MATCH($C1028,'Policy Characteristics'!$C:$C,0)))</f>
        <v>fuels.html#fuel-taxes</v>
      </c>
      <c r="R1028" s="427" t="str">
        <f>IF(ISBLANK(INDEX('Policy Characteristics'!L:L,MATCH($C1028,'Policy Characteristics'!$C:$C,0))),"",INDEX('Policy Characteristics'!L:L,MATCH($C1028,'Policy Characteristics'!$C:$C,0)))</f>
        <v>fuel-taxes.html</v>
      </c>
    </row>
    <row r="1029" spans="1:18" s="5" customFormat="1" x14ac:dyDescent="0.35">
      <c r="A1029" s="427" t="str">
        <f>IF(ISBLANK(INDEX('Policy Characteristics'!A:A,MATCH($C1029,'Policy Characteristics'!$C:$C,0))),"",INDEX('Policy Characteristics'!A:A,MATCH($C1029,'Policy Characteristics'!$C:$C,0)))</f>
        <v>Cross-Sector</v>
      </c>
      <c r="B1029" s="427" t="str">
        <f>IF(ISBLANK(INDEX('Policy Characteristics'!B:B,MATCH($C1029,'Policy Characteristics'!$C:$C,0))),"",INDEX('Policy Characteristics'!B:B,MATCH($C1029,'Policy Characteristics'!$C:$C,0)))</f>
        <v>Fuel Taxes</v>
      </c>
      <c r="C1029" s="436" t="str">
        <f t="shared" si="56"/>
        <v>Additional Fuel Tax Rate by Fuel</v>
      </c>
      <c r="D1029" s="9" t="s">
        <v>49</v>
      </c>
      <c r="E1029" s="9"/>
      <c r="F1029" s="9" t="s">
        <v>93</v>
      </c>
      <c r="G1029" s="55"/>
      <c r="H1029" s="54">
        <v>738</v>
      </c>
      <c r="I1029" s="9" t="s">
        <v>46</v>
      </c>
      <c r="J1029" s="429" t="str">
        <f>IF(ISBLANK(INDEX('Policy Characteristics'!D:D,MATCH($C1029,'Policy Characteristics'!$C:$C,0))),"",INDEX('Policy Characteristics'!D:D,MATCH($C1029,'Policy Characteristics'!$C:$C,0)))</f>
        <v>Fuel Taxes</v>
      </c>
      <c r="K1029" s="427" t="str">
        <f>IF(ISBLANK(INDEX('Policy Characteristics'!E:E,MATCH($C1029,'Policy Characteristics'!$C:$C,0))),"",INDEX('Policy Characteristics'!E:E,MATCH($C1029,'Policy Characteristics'!$C:$C,0)))</f>
        <v>cross fuel tax</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0.2</v>
      </c>
      <c r="N1029" s="450">
        <f>IF(ISBLANK(INDEX('Policy Characteristics'!H:H,MATCH($C1029,'Policy Characteristics'!$C:$C,0))),"",INDEX('Policy Characteristics'!H:H,MATCH($C1029,'Policy Characteristics'!$C:$C,0)))</f>
        <v>5.0000000000000001E-3</v>
      </c>
      <c r="O1029" s="427" t="str">
        <f>IF(ISBLANK(INDEX('Policy Characteristics'!I:I,MATCH($C1029,'Policy Characteristics'!$C:$C,0))),"",INDEX('Policy Characteristics'!I:I,MATCH($C1029,'Policy Characteristics'!$C:$C,0)))</f>
        <v>% of BAU price</v>
      </c>
      <c r="P1029" s="427"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9" s="427" t="str">
        <f>IF(ISBLANK(INDEX('Policy Characteristics'!K:K,MATCH($C1029,'Policy Characteristics'!$C:$C,0))),"",INDEX('Policy Characteristics'!K:K,MATCH($C1029,'Policy Characteristics'!$C:$C,0)))</f>
        <v>fuels.html#fuel-taxes</v>
      </c>
      <c r="R1029" s="427" t="str">
        <f>IF(ISBLANK(INDEX('Policy Characteristics'!L:L,MATCH($C1029,'Policy Characteristics'!$C:$C,0))),"",INDEX('Policy Characteristics'!L:L,MATCH($C1029,'Policy Characteristics'!$C:$C,0)))</f>
        <v>fuel-taxes.html</v>
      </c>
    </row>
    <row r="1030" spans="1:18" s="5" customFormat="1" x14ac:dyDescent="0.35">
      <c r="A1030" s="427" t="str">
        <f>IF(ISBLANK(INDEX('Policy Characteristics'!A:A,MATCH($C1030,'Policy Characteristics'!$C:$C,0))),"",INDEX('Policy Characteristics'!A:A,MATCH($C1030,'Policy Characteristics'!$C:$C,0)))</f>
        <v>Cross-Sector</v>
      </c>
      <c r="B1030" s="427" t="str">
        <f>IF(ISBLANK(INDEX('Policy Characteristics'!B:B,MATCH($C1030,'Policy Characteristics'!$C:$C,0))),"",INDEX('Policy Characteristics'!B:B,MATCH($C1030,'Policy Characteristics'!$C:$C,0)))</f>
        <v>Fuel Taxes</v>
      </c>
      <c r="C1030" s="436" t="str">
        <f t="shared" si="56"/>
        <v>Additional Fuel Tax Rate by Fuel</v>
      </c>
      <c r="D1030" s="9" t="s">
        <v>53</v>
      </c>
      <c r="E1030" s="9"/>
      <c r="F1030" s="9" t="s">
        <v>97</v>
      </c>
      <c r="G1030" s="55"/>
      <c r="H1030" s="54">
        <v>739</v>
      </c>
      <c r="I1030" s="9" t="s">
        <v>46</v>
      </c>
      <c r="J1030" s="429" t="str">
        <f>IF(ISBLANK(INDEX('Policy Characteristics'!D:D,MATCH($C1030,'Policy Characteristics'!$C:$C,0))),"",INDEX('Policy Characteristics'!D:D,MATCH($C1030,'Policy Characteristics'!$C:$C,0)))</f>
        <v>Fuel Taxes</v>
      </c>
      <c r="K1030" s="427" t="str">
        <f>IF(ISBLANK(INDEX('Policy Characteristics'!E:E,MATCH($C1030,'Policy Characteristics'!$C:$C,0))),"",INDEX('Policy Characteristics'!E:E,MATCH($C1030,'Policy Characteristics'!$C:$C,0)))</f>
        <v>cross fuel tax</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0.2</v>
      </c>
      <c r="N1030" s="450">
        <f>IF(ISBLANK(INDEX('Policy Characteristics'!H:H,MATCH($C1030,'Policy Characteristics'!$C:$C,0))),"",INDEX('Policy Characteristics'!H:H,MATCH($C1030,'Policy Characteristics'!$C:$C,0)))</f>
        <v>5.0000000000000001E-3</v>
      </c>
      <c r="O1030" s="427" t="str">
        <f>IF(ISBLANK(INDEX('Policy Characteristics'!I:I,MATCH($C1030,'Policy Characteristics'!$C:$C,0))),"",INDEX('Policy Characteristics'!I:I,MATCH($C1030,'Policy Characteristics'!$C:$C,0)))</f>
        <v>% of BAU price</v>
      </c>
      <c r="P1030" s="427"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0" s="427" t="str">
        <f>IF(ISBLANK(INDEX('Policy Characteristics'!K:K,MATCH($C1030,'Policy Characteristics'!$C:$C,0))),"",INDEX('Policy Characteristics'!K:K,MATCH($C1030,'Policy Characteristics'!$C:$C,0)))</f>
        <v>fuels.html#fuel-taxes</v>
      </c>
      <c r="R1030" s="427" t="str">
        <f>IF(ISBLANK(INDEX('Policy Characteristics'!L:L,MATCH($C1030,'Policy Characteristics'!$C:$C,0))),"",INDEX('Policy Characteristics'!L:L,MATCH($C1030,'Policy Characteristics'!$C:$C,0)))</f>
        <v>fuel-taxes.html</v>
      </c>
    </row>
    <row r="1031" spans="1:18" s="5" customFormat="1" x14ac:dyDescent="0.35">
      <c r="A1031" s="427" t="str">
        <f>IF(ISBLANK(INDEX('Policy Characteristics'!A:A,MATCH($C1031,'Policy Characteristics'!$C:$C,0))),"",INDEX('Policy Characteristics'!A:A,MATCH($C1031,'Policy Characteristics'!$C:$C,0)))</f>
        <v>Cross-Sector</v>
      </c>
      <c r="B1031" s="427" t="str">
        <f>IF(ISBLANK(INDEX('Policy Characteristics'!B:B,MATCH($C1031,'Policy Characteristics'!$C:$C,0))),"",INDEX('Policy Characteristics'!B:B,MATCH($C1031,'Policy Characteristics'!$C:$C,0)))</f>
        <v>Fuel Taxes</v>
      </c>
      <c r="C1031" s="436" t="str">
        <f t="shared" si="56"/>
        <v>Additional Fuel Tax Rate by Fuel</v>
      </c>
      <c r="D1031" s="9" t="s">
        <v>55</v>
      </c>
      <c r="E1031" s="9"/>
      <c r="F1031" s="9" t="s">
        <v>100</v>
      </c>
      <c r="G1031" s="55"/>
      <c r="H1031" s="54">
        <v>81</v>
      </c>
      <c r="I1031" s="9" t="s">
        <v>45</v>
      </c>
      <c r="J1031" s="429" t="str">
        <f>IF(ISBLANK(INDEX('Policy Characteristics'!D:D,MATCH($C1031,'Policy Characteristics'!$C:$C,0))),"",INDEX('Policy Characteristics'!D:D,MATCH($C1031,'Policy Characteristics'!$C:$C,0)))</f>
        <v>Fuel Taxes</v>
      </c>
      <c r="K1031" s="427" t="str">
        <f>IF(ISBLANK(INDEX('Policy Characteristics'!E:E,MATCH($C1031,'Policy Characteristics'!$C:$C,0))),"",INDEX('Policy Characteristics'!E:E,MATCH($C1031,'Policy Characteristics'!$C:$C,0)))</f>
        <v>cross fuel tax</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0.2</v>
      </c>
      <c r="N1031" s="450">
        <f>IF(ISBLANK(INDEX('Policy Characteristics'!H:H,MATCH($C1031,'Policy Characteristics'!$C:$C,0))),"",INDEX('Policy Characteristics'!H:H,MATCH($C1031,'Policy Characteristics'!$C:$C,0)))</f>
        <v>5.0000000000000001E-3</v>
      </c>
      <c r="O1031" s="427" t="str">
        <f>IF(ISBLANK(INDEX('Policy Characteristics'!I:I,MATCH($C1031,'Policy Characteristics'!$C:$C,0))),"",INDEX('Policy Characteristics'!I:I,MATCH($C1031,'Policy Characteristics'!$C:$C,0)))</f>
        <v>% of BAU price</v>
      </c>
      <c r="P1031" s="427"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1" s="427" t="str">
        <f>IF(ISBLANK(INDEX('Policy Characteristics'!K:K,MATCH($C1031,'Policy Characteristics'!$C:$C,0))),"",INDEX('Policy Characteristics'!K:K,MATCH($C1031,'Policy Characteristics'!$C:$C,0)))</f>
        <v>fuels.html#fuel-taxes</v>
      </c>
      <c r="R1031" s="427" t="str">
        <f>IF(ISBLANK(INDEX('Policy Characteristics'!L:L,MATCH($C1031,'Policy Characteristics'!$C:$C,0))),"",INDEX('Policy Characteristics'!L:L,MATCH($C1031,'Policy Characteristics'!$C:$C,0)))</f>
        <v>fuel-taxes.html</v>
      </c>
    </row>
    <row r="1032" spans="1:18" s="5" customFormat="1" x14ac:dyDescent="0.35">
      <c r="A1032" s="427" t="str">
        <f>IF(ISBLANK(INDEX('Policy Characteristics'!A:A,MATCH($C1032,'Policy Characteristics'!$C:$C,0))),"",INDEX('Policy Characteristics'!A:A,MATCH($C1032,'Policy Characteristics'!$C:$C,0)))</f>
        <v>Cross-Sector</v>
      </c>
      <c r="B1032" s="427" t="str">
        <f>IF(ISBLANK(INDEX('Policy Characteristics'!B:B,MATCH($C1032,'Policy Characteristics'!$C:$C,0))),"",INDEX('Policy Characteristics'!B:B,MATCH($C1032,'Policy Characteristics'!$C:$C,0)))</f>
        <v>Fuel Taxes</v>
      </c>
      <c r="C1032" s="436" t="str">
        <f t="shared" si="56"/>
        <v>Additional Fuel Tax Rate by Fuel</v>
      </c>
      <c r="D1032" s="9" t="s">
        <v>56</v>
      </c>
      <c r="E1032" s="9"/>
      <c r="F1032" s="9" t="s">
        <v>101</v>
      </c>
      <c r="G1032" s="55"/>
      <c r="H1032" s="54">
        <v>82</v>
      </c>
      <c r="I1032" s="9" t="s">
        <v>45</v>
      </c>
      <c r="J1032" s="429" t="str">
        <f>IF(ISBLANK(INDEX('Policy Characteristics'!D:D,MATCH($C1032,'Policy Characteristics'!$C:$C,0))),"",INDEX('Policy Characteristics'!D:D,MATCH($C1032,'Policy Characteristics'!$C:$C,0)))</f>
        <v>Fuel Taxes</v>
      </c>
      <c r="K1032" s="427" t="str">
        <f>IF(ISBLANK(INDEX('Policy Characteristics'!E:E,MATCH($C1032,'Policy Characteristics'!$C:$C,0))),"",INDEX('Policy Characteristics'!E:E,MATCH($C1032,'Policy Characteristics'!$C:$C,0)))</f>
        <v>cross fuel tax</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0.2</v>
      </c>
      <c r="N1032" s="450">
        <f>IF(ISBLANK(INDEX('Policy Characteristics'!H:H,MATCH($C1032,'Policy Characteristics'!$C:$C,0))),"",INDEX('Policy Characteristics'!H:H,MATCH($C1032,'Policy Characteristics'!$C:$C,0)))</f>
        <v>5.0000000000000001E-3</v>
      </c>
      <c r="O1032" s="427" t="str">
        <f>IF(ISBLANK(INDEX('Policy Characteristics'!I:I,MATCH($C1032,'Policy Characteristics'!$C:$C,0))),"",INDEX('Policy Characteristics'!I:I,MATCH($C1032,'Policy Characteristics'!$C:$C,0)))</f>
        <v>% of BAU price</v>
      </c>
      <c r="P1032" s="427"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2" s="427" t="str">
        <f>IF(ISBLANK(INDEX('Policy Characteristics'!K:K,MATCH($C1032,'Policy Characteristics'!$C:$C,0))),"",INDEX('Policy Characteristics'!K:K,MATCH($C1032,'Policy Characteristics'!$C:$C,0)))</f>
        <v>fuels.html#fuel-taxes</v>
      </c>
      <c r="R1032" s="427" t="str">
        <f>IF(ISBLANK(INDEX('Policy Characteristics'!L:L,MATCH($C1032,'Policy Characteristics'!$C:$C,0))),"",INDEX('Policy Characteristics'!L:L,MATCH($C1032,'Policy Characteristics'!$C:$C,0)))</f>
        <v>fuel-taxes.html</v>
      </c>
    </row>
    <row r="1033" spans="1:18" s="5" customFormat="1" x14ac:dyDescent="0.35">
      <c r="A1033" s="427" t="str">
        <f>IF(ISBLANK(INDEX('Policy Characteristics'!A:A,MATCH($C1033,'Policy Characteristics'!$C:$C,0))),"",INDEX('Policy Characteristics'!A:A,MATCH($C1033,'Policy Characteristics'!$C:$C,0)))</f>
        <v>Cross-Sector</v>
      </c>
      <c r="B1033" s="427" t="str">
        <f>IF(ISBLANK(INDEX('Policy Characteristics'!B:B,MATCH($C1033,'Policy Characteristics'!$C:$C,0))),"",INDEX('Policy Characteristics'!B:B,MATCH($C1033,'Policy Characteristics'!$C:$C,0)))</f>
        <v>Fuel Taxes</v>
      </c>
      <c r="C1033" s="436" t="str">
        <f t="shared" si="56"/>
        <v>Additional Fuel Tax Rate by Fuel</v>
      </c>
      <c r="D1033" s="9" t="s">
        <v>57</v>
      </c>
      <c r="E1033" s="9"/>
      <c r="F1033" s="9" t="s">
        <v>102</v>
      </c>
      <c r="G1033" s="55"/>
      <c r="H1033" s="54">
        <v>740</v>
      </c>
      <c r="I1033" s="9" t="s">
        <v>46</v>
      </c>
      <c r="J1033" s="429" t="str">
        <f>IF(ISBLANK(INDEX('Policy Characteristics'!D:D,MATCH($C1033,'Policy Characteristics'!$C:$C,0))),"",INDEX('Policy Characteristics'!D:D,MATCH($C1033,'Policy Characteristics'!$C:$C,0)))</f>
        <v>Fuel Taxes</v>
      </c>
      <c r="K1033" s="427" t="str">
        <f>IF(ISBLANK(INDEX('Policy Characteristics'!E:E,MATCH($C1033,'Policy Characteristics'!$C:$C,0))),"",INDEX('Policy Characteristics'!E:E,MATCH($C1033,'Policy Characteristics'!$C:$C,0)))</f>
        <v>cross fuel tax</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0.2</v>
      </c>
      <c r="N1033" s="450">
        <f>IF(ISBLANK(INDEX('Policy Characteristics'!H:H,MATCH($C1033,'Policy Characteristics'!$C:$C,0))),"",INDEX('Policy Characteristics'!H:H,MATCH($C1033,'Policy Characteristics'!$C:$C,0)))</f>
        <v>5.0000000000000001E-3</v>
      </c>
      <c r="O1033" s="427" t="str">
        <f>IF(ISBLANK(INDEX('Policy Characteristics'!I:I,MATCH($C1033,'Policy Characteristics'!$C:$C,0))),"",INDEX('Policy Characteristics'!I:I,MATCH($C1033,'Policy Characteristics'!$C:$C,0)))</f>
        <v>% of BAU price</v>
      </c>
      <c r="P1033" s="427"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3" s="427" t="str">
        <f>IF(ISBLANK(INDEX('Policy Characteristics'!K:K,MATCH($C1033,'Policy Characteristics'!$C:$C,0))),"",INDEX('Policy Characteristics'!K:K,MATCH($C1033,'Policy Characteristics'!$C:$C,0)))</f>
        <v>fuels.html#fuel-taxes</v>
      </c>
      <c r="R1033" s="427" t="str">
        <f>IF(ISBLANK(INDEX('Policy Characteristics'!L:L,MATCH($C1033,'Policy Characteristics'!$C:$C,0))),"",INDEX('Policy Characteristics'!L:L,MATCH($C1033,'Policy Characteristics'!$C:$C,0)))</f>
        <v>fuel-taxes.html</v>
      </c>
    </row>
    <row r="1034" spans="1:18" s="5" customFormat="1" x14ac:dyDescent="0.35">
      <c r="A1034" s="427" t="str">
        <f>IF(ISBLANK(INDEX('Policy Characteristics'!A:A,MATCH($C1034,'Policy Characteristics'!$C:$C,0))),"",INDEX('Policy Characteristics'!A:A,MATCH($C1034,'Policy Characteristics'!$C:$C,0)))</f>
        <v>Cross-Sector</v>
      </c>
      <c r="B1034" s="427" t="str">
        <f>IF(ISBLANK(INDEX('Policy Characteristics'!B:B,MATCH($C1034,'Policy Characteristics'!$C:$C,0))),"",INDEX('Policy Characteristics'!B:B,MATCH($C1034,'Policy Characteristics'!$C:$C,0)))</f>
        <v>Fuel Taxes</v>
      </c>
      <c r="C1034" s="436" t="str">
        <f t="shared" si="56"/>
        <v>Additional Fuel Tax Rate by Fuel</v>
      </c>
      <c r="D1034" s="9" t="s">
        <v>58</v>
      </c>
      <c r="E1034" s="9"/>
      <c r="F1034" s="9" t="s">
        <v>103</v>
      </c>
      <c r="G1034" s="55"/>
      <c r="H1034" s="54">
        <v>741</v>
      </c>
      <c r="I1034" s="9" t="s">
        <v>46</v>
      </c>
      <c r="J1034" s="429" t="str">
        <f>IF(ISBLANK(INDEX('Policy Characteristics'!D:D,MATCH($C1034,'Policy Characteristics'!$C:$C,0))),"",INDEX('Policy Characteristics'!D:D,MATCH($C1034,'Policy Characteristics'!$C:$C,0)))</f>
        <v>Fuel Taxes</v>
      </c>
      <c r="K1034" s="427" t="str">
        <f>IF(ISBLANK(INDEX('Policy Characteristics'!E:E,MATCH($C1034,'Policy Characteristics'!$C:$C,0))),"",INDEX('Policy Characteristics'!E:E,MATCH($C1034,'Policy Characteristics'!$C:$C,0)))</f>
        <v>cross fuel tax</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0.2</v>
      </c>
      <c r="N1034" s="450">
        <f>IF(ISBLANK(INDEX('Policy Characteristics'!H:H,MATCH($C1034,'Policy Characteristics'!$C:$C,0))),"",INDEX('Policy Characteristics'!H:H,MATCH($C1034,'Policy Characteristics'!$C:$C,0)))</f>
        <v>5.0000000000000001E-3</v>
      </c>
      <c r="O1034" s="427" t="str">
        <f>IF(ISBLANK(INDEX('Policy Characteristics'!I:I,MATCH($C1034,'Policy Characteristics'!$C:$C,0))),"",INDEX('Policy Characteristics'!I:I,MATCH($C1034,'Policy Characteristics'!$C:$C,0)))</f>
        <v>% of BAU price</v>
      </c>
      <c r="P1034" s="427"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4" s="427" t="str">
        <f>IF(ISBLANK(INDEX('Policy Characteristics'!K:K,MATCH($C1034,'Policy Characteristics'!$C:$C,0))),"",INDEX('Policy Characteristics'!K:K,MATCH($C1034,'Policy Characteristics'!$C:$C,0)))</f>
        <v>fuels.html#fuel-taxes</v>
      </c>
      <c r="R1034" s="427" t="str">
        <f>IF(ISBLANK(INDEX('Policy Characteristics'!L:L,MATCH($C1034,'Policy Characteristics'!$C:$C,0))),"",INDEX('Policy Characteristics'!L:L,MATCH($C1034,'Policy Characteristics'!$C:$C,0)))</f>
        <v>fuel-taxes.html</v>
      </c>
    </row>
    <row r="1035" spans="1:18" x14ac:dyDescent="0.35">
      <c r="A1035" s="427" t="str">
        <f>IF(ISBLANK(INDEX('Policy Characteristics'!A:A,MATCH($C1035,'Policy Characteristics'!$C:$C,0))),"",INDEX('Policy Characteristics'!A:A,MATCH($C1035,'Policy Characteristics'!$C:$C,0)))</f>
        <v>Cross-Sector</v>
      </c>
      <c r="B1035" s="427" t="str">
        <f>IF(ISBLANK(INDEX('Policy Characteristics'!B:B,MATCH($C1035,'Policy Characteristics'!$C:$C,0))),"",INDEX('Policy Characteristics'!B:B,MATCH($C1035,'Policy Characteristics'!$C:$C,0)))</f>
        <v>Fuel Taxes</v>
      </c>
      <c r="C1035" s="436" t="str">
        <f t="shared" si="56"/>
        <v>Additional Fuel Tax Rate by Fuel</v>
      </c>
      <c r="D1035" s="9" t="s">
        <v>2563</v>
      </c>
      <c r="E1035" s="9"/>
      <c r="F1035" s="9" t="s">
        <v>2564</v>
      </c>
      <c r="G1035" s="55"/>
      <c r="H1035" s="54">
        <v>742</v>
      </c>
      <c r="I1035" s="9" t="s">
        <v>46</v>
      </c>
      <c r="J1035" s="429" t="str">
        <f>IF(ISBLANK(INDEX('Policy Characteristics'!D:D,MATCH($C1035,'Policy Characteristics'!$C:$C,0))),"",INDEX('Policy Characteristics'!D:D,MATCH($C1035,'Policy Characteristics'!$C:$C,0)))</f>
        <v>Fuel Taxes</v>
      </c>
      <c r="K1035" s="427" t="str">
        <f>IF(ISBLANK(INDEX('Policy Characteristics'!E:E,MATCH($C1035,'Policy Characteristics'!$C:$C,0))),"",INDEX('Policy Characteristics'!E:E,MATCH($C1035,'Policy Characteristics'!$C:$C,0)))</f>
        <v>cross fuel tax</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0.2</v>
      </c>
      <c r="N1035" s="450">
        <f>IF(ISBLANK(INDEX('Policy Characteristics'!H:H,MATCH($C1035,'Policy Characteristics'!$C:$C,0))),"",INDEX('Policy Characteristics'!H:H,MATCH($C1035,'Policy Characteristics'!$C:$C,0)))</f>
        <v>5.0000000000000001E-3</v>
      </c>
      <c r="O1035" s="427" t="str">
        <f>IF(ISBLANK(INDEX('Policy Characteristics'!I:I,MATCH($C1035,'Policy Characteristics'!$C:$C,0))),"",INDEX('Policy Characteristics'!I:I,MATCH($C1035,'Policy Characteristics'!$C:$C,0)))</f>
        <v>% of BAU price</v>
      </c>
      <c r="P1035" s="427"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5" s="427" t="str">
        <f>IF(ISBLANK(INDEX('Policy Characteristics'!K:K,MATCH($C1035,'Policy Characteristics'!$C:$C,0))),"",INDEX('Policy Characteristics'!K:K,MATCH($C1035,'Policy Characteristics'!$C:$C,0)))</f>
        <v>fuels.html#fuel-taxes</v>
      </c>
      <c r="R1035" s="427" t="str">
        <f>IF(ISBLANK(INDEX('Policy Characteristics'!L:L,MATCH($C1035,'Policy Characteristics'!$C:$C,0))),"",INDEX('Policy Characteristics'!L:L,MATCH($C1035,'Policy Characteristics'!$C:$C,0)))</f>
        <v>fuel-taxes.html</v>
      </c>
    </row>
    <row r="1036" spans="1:18" x14ac:dyDescent="0.35">
      <c r="A1036" s="427" t="str">
        <f>IF(ISBLANK(INDEX('Policy Characteristics'!A:A,MATCH($C1036,'Policy Characteristics'!$C:$C,0))),"",INDEX('Policy Characteristics'!A:A,MATCH($C1036,'Policy Characteristics'!$C:$C,0)))</f>
        <v>Cross-Sector</v>
      </c>
      <c r="B1036" s="427" t="str">
        <f>IF(ISBLANK(INDEX('Policy Characteristics'!B:B,MATCH($C1036,'Policy Characteristics'!$C:$C,0))),"",INDEX('Policy Characteristics'!B:B,MATCH($C1036,'Policy Characteristics'!$C:$C,0)))</f>
        <v>Fuel Taxes</v>
      </c>
      <c r="C1036" s="436" t="str">
        <f t="shared" si="56"/>
        <v>Additional Fuel Tax Rate by Fuel</v>
      </c>
      <c r="D1036" s="9" t="s">
        <v>77</v>
      </c>
      <c r="E1036" s="9"/>
      <c r="F1036" s="9" t="s">
        <v>104</v>
      </c>
      <c r="G1036" s="55"/>
      <c r="H1036" s="54">
        <v>743</v>
      </c>
      <c r="I1036" s="9" t="s">
        <v>46</v>
      </c>
      <c r="J1036" s="429" t="str">
        <f>IF(ISBLANK(INDEX('Policy Characteristics'!D:D,MATCH($C1036,'Policy Characteristics'!$C:$C,0))),"",INDEX('Policy Characteristics'!D:D,MATCH($C1036,'Policy Characteristics'!$C:$C,0)))</f>
        <v>Fuel Taxes</v>
      </c>
      <c r="K1036" s="427" t="str">
        <f>IF(ISBLANK(INDEX('Policy Characteristics'!E:E,MATCH($C1036,'Policy Characteristics'!$C:$C,0))),"",INDEX('Policy Characteristics'!E:E,MATCH($C1036,'Policy Characteristics'!$C:$C,0)))</f>
        <v>cross fuel tax</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0.2</v>
      </c>
      <c r="N1036" s="450">
        <f>IF(ISBLANK(INDEX('Policy Characteristics'!H:H,MATCH($C1036,'Policy Characteristics'!$C:$C,0))),"",INDEX('Policy Characteristics'!H:H,MATCH($C1036,'Policy Characteristics'!$C:$C,0)))</f>
        <v>5.0000000000000001E-3</v>
      </c>
      <c r="O1036" s="427" t="str">
        <f>IF(ISBLANK(INDEX('Policy Characteristics'!I:I,MATCH($C1036,'Policy Characteristics'!$C:$C,0))),"",INDEX('Policy Characteristics'!I:I,MATCH($C1036,'Policy Characteristics'!$C:$C,0)))</f>
        <v>% of BAU price</v>
      </c>
      <c r="P1036" s="427"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6" s="427" t="str">
        <f>IF(ISBLANK(INDEX('Policy Characteristics'!K:K,MATCH($C1036,'Policy Characteristics'!$C:$C,0))),"",INDEX('Policy Characteristics'!K:K,MATCH($C1036,'Policy Characteristics'!$C:$C,0)))</f>
        <v>fuels.html#fuel-taxes</v>
      </c>
      <c r="R1036" s="427" t="str">
        <f>IF(ISBLANK(INDEX('Policy Characteristics'!L:L,MATCH($C1036,'Policy Characteristics'!$C:$C,0))),"",INDEX('Policy Characteristics'!L:L,MATCH($C1036,'Policy Characteristics'!$C:$C,0)))</f>
        <v>fuel-taxes.html</v>
      </c>
    </row>
    <row r="1037" spans="1:18" x14ac:dyDescent="0.35">
      <c r="A1037" s="427" t="str">
        <f>IF(ISBLANK(INDEX('Policy Characteristics'!A:A,MATCH($C1037,'Policy Characteristics'!$C:$C,0))),"",INDEX('Policy Characteristics'!A:A,MATCH($C1037,'Policy Characteristics'!$C:$C,0)))</f>
        <v>Cross-Sector</v>
      </c>
      <c r="B1037" s="427" t="str">
        <f>IF(ISBLANK(INDEX('Policy Characteristics'!B:B,MATCH($C1037,'Policy Characteristics'!$C:$C,0))),"",INDEX('Policy Characteristics'!B:B,MATCH($C1037,'Policy Characteristics'!$C:$C,0)))</f>
        <v>Fuel Taxes</v>
      </c>
      <c r="C1037" s="436" t="str">
        <f t="shared" si="56"/>
        <v>Additional Fuel Tax Rate by Fuel</v>
      </c>
      <c r="D1037" s="9" t="s">
        <v>463</v>
      </c>
      <c r="E1037" s="9"/>
      <c r="F1037" s="9" t="s">
        <v>464</v>
      </c>
      <c r="G1037" s="55"/>
      <c r="H1037" s="54">
        <v>744</v>
      </c>
      <c r="I1037" s="9" t="s">
        <v>46</v>
      </c>
      <c r="J1037" s="429" t="str">
        <f>IF(ISBLANK(INDEX('Policy Characteristics'!D:D,MATCH($C1037,'Policy Characteristics'!$C:$C,0))),"",INDEX('Policy Characteristics'!D:D,MATCH($C1037,'Policy Characteristics'!$C:$C,0)))</f>
        <v>Fuel Taxes</v>
      </c>
      <c r="K1037" s="427" t="str">
        <f>IF(ISBLANK(INDEX('Policy Characteristics'!E:E,MATCH($C1037,'Policy Characteristics'!$C:$C,0))),"",INDEX('Policy Characteristics'!E:E,MATCH($C1037,'Policy Characteristics'!$C:$C,0)))</f>
        <v>cross fuel tax</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0.2</v>
      </c>
      <c r="N1037" s="450">
        <f>IF(ISBLANK(INDEX('Policy Characteristics'!H:H,MATCH($C1037,'Policy Characteristics'!$C:$C,0))),"",INDEX('Policy Characteristics'!H:H,MATCH($C1037,'Policy Characteristics'!$C:$C,0)))</f>
        <v>5.0000000000000001E-3</v>
      </c>
      <c r="O1037" s="427" t="str">
        <f>IF(ISBLANK(INDEX('Policy Characteristics'!I:I,MATCH($C1037,'Policy Characteristics'!$C:$C,0))),"",INDEX('Policy Characteristics'!I:I,MATCH($C1037,'Policy Characteristics'!$C:$C,0)))</f>
        <v>% of BAU price</v>
      </c>
      <c r="P1037" s="427"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7" s="427" t="str">
        <f>IF(ISBLANK(INDEX('Policy Characteristics'!K:K,MATCH($C1037,'Policy Characteristics'!$C:$C,0))),"",INDEX('Policy Characteristics'!K:K,MATCH($C1037,'Policy Characteristics'!$C:$C,0)))</f>
        <v>fuels.html#fuel-taxes</v>
      </c>
      <c r="R1037" s="427" t="str">
        <f>IF(ISBLANK(INDEX('Policy Characteristics'!L:L,MATCH($C1037,'Policy Characteristics'!$C:$C,0))),"",INDEX('Policy Characteristics'!L:L,MATCH($C1037,'Policy Characteristics'!$C:$C,0)))</f>
        <v>fuel-taxes.html</v>
      </c>
    </row>
    <row r="1038" spans="1:18" x14ac:dyDescent="0.35">
      <c r="A1038" s="427" t="str">
        <f>IF(ISBLANK(INDEX('Policy Characteristics'!A:A,MATCH($C1038,'Policy Characteristics'!$C:$C,0))),"",INDEX('Policy Characteristics'!A:A,MATCH($C1038,'Policy Characteristics'!$C:$C,0)))</f>
        <v>Cross-Sector</v>
      </c>
      <c r="B1038" s="427" t="str">
        <f>IF(ISBLANK(INDEX('Policy Characteristics'!B:B,MATCH($C1038,'Policy Characteristics'!$C:$C,0))),"",INDEX('Policy Characteristics'!B:B,MATCH($C1038,'Policy Characteristics'!$C:$C,0)))</f>
        <v>Fuel Taxes</v>
      </c>
      <c r="C1038" s="436" t="str">
        <f t="shared" si="56"/>
        <v>Additional Fuel Tax Rate by Fuel</v>
      </c>
      <c r="D1038" s="9" t="s">
        <v>2555</v>
      </c>
      <c r="E1038" s="9"/>
      <c r="F1038" s="9" t="s">
        <v>2559</v>
      </c>
      <c r="G1038" s="55"/>
      <c r="H1038" s="54">
        <v>745</v>
      </c>
      <c r="I1038" s="9" t="s">
        <v>46</v>
      </c>
      <c r="J1038" s="429" t="str">
        <f>IF(ISBLANK(INDEX('Policy Characteristics'!D:D,MATCH($C1038,'Policy Characteristics'!$C:$C,0))),"",INDEX('Policy Characteristics'!D:D,MATCH($C1038,'Policy Characteristics'!$C:$C,0)))</f>
        <v>Fuel Taxes</v>
      </c>
      <c r="K1038" s="427" t="str">
        <f>IF(ISBLANK(INDEX('Policy Characteristics'!E:E,MATCH($C1038,'Policy Characteristics'!$C:$C,0))),"",INDEX('Policy Characteristics'!E:E,MATCH($C1038,'Policy Characteristics'!$C:$C,0)))</f>
        <v>cross fuel tax</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0.2</v>
      </c>
      <c r="N1038" s="450">
        <f>IF(ISBLANK(INDEX('Policy Characteristics'!H:H,MATCH($C1038,'Policy Characteristics'!$C:$C,0))),"",INDEX('Policy Characteristics'!H:H,MATCH($C1038,'Policy Characteristics'!$C:$C,0)))</f>
        <v>5.0000000000000001E-3</v>
      </c>
      <c r="O1038" s="427" t="str">
        <f>IF(ISBLANK(INDEX('Policy Characteristics'!I:I,MATCH($C1038,'Policy Characteristics'!$C:$C,0))),"",INDEX('Policy Characteristics'!I:I,MATCH($C1038,'Policy Characteristics'!$C:$C,0)))</f>
        <v>% of BAU price</v>
      </c>
      <c r="P1038" s="427"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8" s="427" t="str">
        <f>IF(ISBLANK(INDEX('Policy Characteristics'!K:K,MATCH($C1038,'Policy Characteristics'!$C:$C,0))),"",INDEX('Policy Characteristics'!K:K,MATCH($C1038,'Policy Characteristics'!$C:$C,0)))</f>
        <v>fuels.html#fuel-taxes</v>
      </c>
      <c r="R1038" s="427" t="str">
        <f>IF(ISBLANK(INDEX('Policy Characteristics'!L:L,MATCH($C1038,'Policy Characteristics'!$C:$C,0))),"",INDEX('Policy Characteristics'!L:L,MATCH($C1038,'Policy Characteristics'!$C:$C,0)))</f>
        <v>fuel-taxes.html</v>
      </c>
    </row>
    <row r="1039" spans="1:18" x14ac:dyDescent="0.35">
      <c r="A1039" s="427" t="str">
        <f>IF(ISBLANK(INDEX('Policy Characteristics'!A:A,MATCH($C1039,'Policy Characteristics'!$C:$C,0))),"",INDEX('Policy Characteristics'!A:A,MATCH($C1039,'Policy Characteristics'!$C:$C,0)))</f>
        <v>Cross-Sector</v>
      </c>
      <c r="B1039" s="427" t="str">
        <f>IF(ISBLANK(INDEX('Policy Characteristics'!B:B,MATCH($C1039,'Policy Characteristics'!$C:$C,0))),"",INDEX('Policy Characteristics'!B:B,MATCH($C1039,'Policy Characteristics'!$C:$C,0)))</f>
        <v>Fuel Taxes</v>
      </c>
      <c r="C1039" s="436" t="str">
        <f t="shared" si="56"/>
        <v>Additional Fuel Tax Rate by Fuel</v>
      </c>
      <c r="D1039" s="9" t="s">
        <v>2565</v>
      </c>
      <c r="E1039" s="9"/>
      <c r="F1039" s="9" t="s">
        <v>2566</v>
      </c>
      <c r="G1039" s="55"/>
      <c r="H1039" s="54">
        <v>746</v>
      </c>
      <c r="I1039" s="9" t="s">
        <v>46</v>
      </c>
      <c r="J1039" s="429" t="str">
        <f>IF(ISBLANK(INDEX('Policy Characteristics'!D:D,MATCH($C1039,'Policy Characteristics'!$C:$C,0))),"",INDEX('Policy Characteristics'!D:D,MATCH($C1039,'Policy Characteristics'!$C:$C,0)))</f>
        <v>Fuel Taxes</v>
      </c>
      <c r="K1039" s="427" t="str">
        <f>IF(ISBLANK(INDEX('Policy Characteristics'!E:E,MATCH($C1039,'Policy Characteristics'!$C:$C,0))),"",INDEX('Policy Characteristics'!E:E,MATCH($C1039,'Policy Characteristics'!$C:$C,0)))</f>
        <v>cross fuel tax</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0.2</v>
      </c>
      <c r="N1039" s="450">
        <f>IF(ISBLANK(INDEX('Policy Characteristics'!H:H,MATCH($C1039,'Policy Characteristics'!$C:$C,0))),"",INDEX('Policy Characteristics'!H:H,MATCH($C1039,'Policy Characteristics'!$C:$C,0)))</f>
        <v>5.0000000000000001E-3</v>
      </c>
      <c r="O1039" s="427" t="str">
        <f>IF(ISBLANK(INDEX('Policy Characteristics'!I:I,MATCH($C1039,'Policy Characteristics'!$C:$C,0))),"",INDEX('Policy Characteristics'!I:I,MATCH($C1039,'Policy Characteristics'!$C:$C,0)))</f>
        <v>% of BAU price</v>
      </c>
      <c r="P1039" s="427"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9" s="427" t="str">
        <f>IF(ISBLANK(INDEX('Policy Characteristics'!K:K,MATCH($C1039,'Policy Characteristics'!$C:$C,0))),"",INDEX('Policy Characteristics'!K:K,MATCH($C1039,'Policy Characteristics'!$C:$C,0)))</f>
        <v>fuels.html#fuel-taxes</v>
      </c>
      <c r="R1039" s="427" t="str">
        <f>IF(ISBLANK(INDEX('Policy Characteristics'!L:L,MATCH($C1039,'Policy Characteristics'!$C:$C,0))),"",INDEX('Policy Characteristics'!L:L,MATCH($C1039,'Policy Characteristics'!$C:$C,0)))</f>
        <v>fuel-taxes.html</v>
      </c>
    </row>
    <row r="1040" spans="1:18" x14ac:dyDescent="0.35">
      <c r="A1040" s="427" t="str">
        <f>IF(ISBLANK(INDEX('Policy Characteristics'!A:A,MATCH($C1040,'Policy Characteristics'!$C:$C,0))),"",INDEX('Policy Characteristics'!A:A,MATCH($C1040,'Policy Characteristics'!$C:$C,0)))</f>
        <v>Cross-Sector</v>
      </c>
      <c r="B1040" s="427" t="str">
        <f>IF(ISBLANK(INDEX('Policy Characteristics'!B:B,MATCH($C1040,'Policy Characteristics'!$C:$C,0))),"",INDEX('Policy Characteristics'!B:B,MATCH($C1040,'Policy Characteristics'!$C:$C,0)))</f>
        <v>Fuel Taxes</v>
      </c>
      <c r="C1040" s="436" t="str">
        <f t="shared" ref="C1040:C1042" si="57">C$1026</f>
        <v>Additional Fuel Tax Rate by Fuel</v>
      </c>
      <c r="D1040" s="9" t="s">
        <v>2556</v>
      </c>
      <c r="E1040" s="9"/>
      <c r="F1040" s="9" t="s">
        <v>2560</v>
      </c>
      <c r="G1040" s="55"/>
      <c r="H1040" s="54">
        <v>747</v>
      </c>
      <c r="I1040" s="9" t="s">
        <v>46</v>
      </c>
      <c r="J1040" s="429" t="str">
        <f>IF(ISBLANK(INDEX('Policy Characteristics'!D:D,MATCH($C1040,'Policy Characteristics'!$C:$C,0))),"",INDEX('Policy Characteristics'!D:D,MATCH($C1040,'Policy Characteristics'!$C:$C,0)))</f>
        <v>Fuel Taxes</v>
      </c>
      <c r="K1040" s="427" t="str">
        <f>IF(ISBLANK(INDEX('Policy Characteristics'!E:E,MATCH($C1040,'Policy Characteristics'!$C:$C,0))),"",INDEX('Policy Characteristics'!E:E,MATCH($C1040,'Policy Characteristics'!$C:$C,0)))</f>
        <v>cross fuel tax</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0.2</v>
      </c>
      <c r="N1040" s="450">
        <f>IF(ISBLANK(INDEX('Policy Characteristics'!H:H,MATCH($C1040,'Policy Characteristics'!$C:$C,0))),"",INDEX('Policy Characteristics'!H:H,MATCH($C1040,'Policy Characteristics'!$C:$C,0)))</f>
        <v>5.0000000000000001E-3</v>
      </c>
      <c r="O1040" s="427" t="str">
        <f>IF(ISBLANK(INDEX('Policy Characteristics'!I:I,MATCH($C1040,'Policy Characteristics'!$C:$C,0))),"",INDEX('Policy Characteristics'!I:I,MATCH($C1040,'Policy Characteristics'!$C:$C,0)))</f>
        <v>% of BAU price</v>
      </c>
      <c r="P1040" s="427"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0" s="427" t="str">
        <f>IF(ISBLANK(INDEX('Policy Characteristics'!K:K,MATCH($C1040,'Policy Characteristics'!$C:$C,0))),"",INDEX('Policy Characteristics'!K:K,MATCH($C1040,'Policy Characteristics'!$C:$C,0)))</f>
        <v>fuels.html#fuel-taxes</v>
      </c>
      <c r="R1040" s="427" t="str">
        <f>IF(ISBLANK(INDEX('Policy Characteristics'!L:L,MATCH($C1040,'Policy Characteristics'!$C:$C,0))),"",INDEX('Policy Characteristics'!L:L,MATCH($C1040,'Policy Characteristics'!$C:$C,0)))</f>
        <v>fuel-taxes.html</v>
      </c>
    </row>
    <row r="1041" spans="1:18" x14ac:dyDescent="0.35">
      <c r="A1041" s="427" t="str">
        <f>IF(ISBLANK(INDEX('Policy Characteristics'!A:A,MATCH($C1041,'Policy Characteristics'!$C:$C,0))),"",INDEX('Policy Characteristics'!A:A,MATCH($C1041,'Policy Characteristics'!$C:$C,0)))</f>
        <v>Cross-Sector</v>
      </c>
      <c r="B1041" s="427" t="str">
        <f>IF(ISBLANK(INDEX('Policy Characteristics'!B:B,MATCH($C1041,'Policy Characteristics'!$C:$C,0))),"",INDEX('Policy Characteristics'!B:B,MATCH($C1041,'Policy Characteristics'!$C:$C,0)))</f>
        <v>Fuel Taxes</v>
      </c>
      <c r="C1041" s="436" t="str">
        <f t="shared" si="57"/>
        <v>Additional Fuel Tax Rate by Fuel</v>
      </c>
      <c r="D1041" s="9" t="s">
        <v>2557</v>
      </c>
      <c r="E1041" s="9"/>
      <c r="F1041" s="9" t="s">
        <v>2561</v>
      </c>
      <c r="G1041" s="55"/>
      <c r="H1041" s="54">
        <v>748</v>
      </c>
      <c r="I1041" s="9" t="s">
        <v>46</v>
      </c>
      <c r="J1041" s="429" t="str">
        <f>IF(ISBLANK(INDEX('Policy Characteristics'!D:D,MATCH($C1041,'Policy Characteristics'!$C:$C,0))),"",INDEX('Policy Characteristics'!D:D,MATCH($C1041,'Policy Characteristics'!$C:$C,0)))</f>
        <v>Fuel Taxes</v>
      </c>
      <c r="K1041" s="427" t="str">
        <f>IF(ISBLANK(INDEX('Policy Characteristics'!E:E,MATCH($C1041,'Policy Characteristics'!$C:$C,0))),"",INDEX('Policy Characteristics'!E:E,MATCH($C1041,'Policy Characteristics'!$C:$C,0)))</f>
        <v>cross fuel tax</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0.2</v>
      </c>
      <c r="N1041" s="450">
        <f>IF(ISBLANK(INDEX('Policy Characteristics'!H:H,MATCH($C1041,'Policy Characteristics'!$C:$C,0))),"",INDEX('Policy Characteristics'!H:H,MATCH($C1041,'Policy Characteristics'!$C:$C,0)))</f>
        <v>5.0000000000000001E-3</v>
      </c>
      <c r="O1041" s="427" t="str">
        <f>IF(ISBLANK(INDEX('Policy Characteristics'!I:I,MATCH($C1041,'Policy Characteristics'!$C:$C,0))),"",INDEX('Policy Characteristics'!I:I,MATCH($C1041,'Policy Characteristics'!$C:$C,0)))</f>
        <v>% of BAU price</v>
      </c>
      <c r="P1041" s="427"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1" s="427" t="str">
        <f>IF(ISBLANK(INDEX('Policy Characteristics'!K:K,MATCH($C1041,'Policy Characteristics'!$C:$C,0))),"",INDEX('Policy Characteristics'!K:K,MATCH($C1041,'Policy Characteristics'!$C:$C,0)))</f>
        <v>fuels.html#fuel-taxes</v>
      </c>
      <c r="R1041" s="427" t="str">
        <f>IF(ISBLANK(INDEX('Policy Characteristics'!L:L,MATCH($C1041,'Policy Characteristics'!$C:$C,0))),"",INDEX('Policy Characteristics'!L:L,MATCH($C1041,'Policy Characteristics'!$C:$C,0)))</f>
        <v>fuel-taxes.html</v>
      </c>
    </row>
    <row r="1042" spans="1:18" x14ac:dyDescent="0.35">
      <c r="A1042" s="427" t="str">
        <f>IF(ISBLANK(INDEX('Policy Characteristics'!A:A,MATCH($C1042,'Policy Characteristics'!$C:$C,0))),"",INDEX('Policy Characteristics'!A:A,MATCH($C1042,'Policy Characteristics'!$C:$C,0)))</f>
        <v>Cross-Sector</v>
      </c>
      <c r="B1042" s="427" t="str">
        <f>IF(ISBLANK(INDEX('Policy Characteristics'!B:B,MATCH($C1042,'Policy Characteristics'!$C:$C,0))),"",INDEX('Policy Characteristics'!B:B,MATCH($C1042,'Policy Characteristics'!$C:$C,0)))</f>
        <v>Fuel Taxes</v>
      </c>
      <c r="C1042" s="436" t="str">
        <f t="shared" si="57"/>
        <v>Additional Fuel Tax Rate by Fuel</v>
      </c>
      <c r="D1042" s="9" t="s">
        <v>2558</v>
      </c>
      <c r="E1042" s="9"/>
      <c r="F1042" s="9" t="s">
        <v>2562</v>
      </c>
      <c r="G1042" s="55"/>
      <c r="H1042" s="54">
        <v>749</v>
      </c>
      <c r="I1042" s="9" t="s">
        <v>46</v>
      </c>
      <c r="J1042" s="429" t="str">
        <f>IF(ISBLANK(INDEX('Policy Characteristics'!D:D,MATCH($C1042,'Policy Characteristics'!$C:$C,0))),"",INDEX('Policy Characteristics'!D:D,MATCH($C1042,'Policy Characteristics'!$C:$C,0)))</f>
        <v>Fuel Taxes</v>
      </c>
      <c r="K1042" s="427" t="str">
        <f>IF(ISBLANK(INDEX('Policy Characteristics'!E:E,MATCH($C1042,'Policy Characteristics'!$C:$C,0))),"",INDEX('Policy Characteristics'!E:E,MATCH($C1042,'Policy Characteristics'!$C:$C,0)))</f>
        <v>cross fuel tax</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0.2</v>
      </c>
      <c r="N1042" s="450">
        <f>IF(ISBLANK(INDEX('Policy Characteristics'!H:H,MATCH($C1042,'Policy Characteristics'!$C:$C,0))),"",INDEX('Policy Characteristics'!H:H,MATCH($C1042,'Policy Characteristics'!$C:$C,0)))</f>
        <v>5.0000000000000001E-3</v>
      </c>
      <c r="O1042" s="427" t="str">
        <f>IF(ISBLANK(INDEX('Policy Characteristics'!I:I,MATCH($C1042,'Policy Characteristics'!$C:$C,0))),"",INDEX('Policy Characteristics'!I:I,MATCH($C1042,'Policy Characteristics'!$C:$C,0)))</f>
        <v>% of BAU price</v>
      </c>
      <c r="P1042" s="427"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2" s="427" t="str">
        <f>IF(ISBLANK(INDEX('Policy Characteristics'!K:K,MATCH($C1042,'Policy Characteristics'!$C:$C,0))),"",INDEX('Policy Characteristics'!K:K,MATCH($C1042,'Policy Characteristics'!$C:$C,0)))</f>
        <v>fuels.html#fuel-taxes</v>
      </c>
      <c r="R1042" s="427" t="str">
        <f>IF(ISBLANK(INDEX('Policy Characteristics'!L:L,MATCH($C1042,'Policy Characteristics'!$C:$C,0))),"",INDEX('Policy Characteristics'!L:L,MATCH($C1042,'Policy Characteristics'!$C:$C,0)))</f>
        <v>fuel-taxes.html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2" t="s">
        <v>306</v>
      </c>
      <c r="D1043" s="53" t="s">
        <v>120</v>
      </c>
      <c r="E1043" s="53"/>
      <c r="F1043" s="53" t="s">
        <v>334</v>
      </c>
      <c r="G1043" s="53"/>
      <c r="H1043" s="54">
        <v>85</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building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ref="C1044:C1048" si="58">C$1043</f>
        <v>RnD Building Capital Cost Perc Reduction</v>
      </c>
      <c r="D1044" s="53" t="s">
        <v>121</v>
      </c>
      <c r="E1044" s="53"/>
      <c r="F1044" s="53" t="s">
        <v>335</v>
      </c>
      <c r="G1044" s="53"/>
      <c r="H1044" s="54">
        <v>86</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building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58"/>
        <v>RnD Building Capital Cost Perc Reduction</v>
      </c>
      <c r="D1045" s="53" t="s">
        <v>122</v>
      </c>
      <c r="E1045" s="53"/>
      <c r="F1045" s="53" t="s">
        <v>336</v>
      </c>
      <c r="G1045" s="53"/>
      <c r="H1045" s="54">
        <v>87</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building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58"/>
        <v>RnD Building Capital Cost Perc Reduction</v>
      </c>
      <c r="D1046" s="53" t="s">
        <v>123</v>
      </c>
      <c r="E1046" s="53"/>
      <c r="F1046" s="53" t="s">
        <v>337</v>
      </c>
      <c r="G1046" s="53"/>
      <c r="H1046" s="54">
        <v>88</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building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58"/>
        <v>RnD Building Capital Cost Perc Reduction</v>
      </c>
      <c r="D1047" s="53" t="s">
        <v>124</v>
      </c>
      <c r="E1047" s="53"/>
      <c r="F1047" s="53" t="s">
        <v>338</v>
      </c>
      <c r="G1047" s="53"/>
      <c r="H1047" s="54">
        <v>89</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building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58"/>
        <v>RnD Building Capital Cost Perc Reduction</v>
      </c>
      <c r="D1048" s="53" t="s">
        <v>125</v>
      </c>
      <c r="E1048" s="53"/>
      <c r="F1048" s="53" t="s">
        <v>339</v>
      </c>
      <c r="G1048" s="53"/>
      <c r="H1048" s="54">
        <v>90</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building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2" t="s">
        <v>307</v>
      </c>
      <c r="D1049" s="53"/>
      <c r="E1049" s="53"/>
      <c r="F1049" s="53" t="s">
        <v>28</v>
      </c>
      <c r="G1049" s="53"/>
      <c r="H1049" s="54">
        <v>91</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CCS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2" t="s">
        <v>308</v>
      </c>
      <c r="D1050" s="53" t="s">
        <v>468</v>
      </c>
      <c r="E1050" s="53"/>
      <c r="F1050" s="9" t="s">
        <v>471</v>
      </c>
      <c r="G1050" s="53"/>
      <c r="H1050" s="54">
        <v>92</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electricity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ref="C1051:C1058" si="59">C$1050</f>
        <v>RnD Electricity Capital Cost Perc Reduction</v>
      </c>
      <c r="D1051" s="9" t="s">
        <v>324</v>
      </c>
      <c r="E1051" s="55"/>
      <c r="F1051" s="9" t="s">
        <v>2318</v>
      </c>
      <c r="G1051" s="53"/>
      <c r="H1051" s="54">
        <v>93</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electricity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59"/>
        <v>RnD Electricity Capital Cost Perc Reduction</v>
      </c>
      <c r="D1052" s="9" t="s">
        <v>79</v>
      </c>
      <c r="E1052" s="55"/>
      <c r="F1052" s="9" t="s">
        <v>340</v>
      </c>
      <c r="G1052" s="53"/>
      <c r="H1052" s="54">
        <v>94</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electricity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59"/>
        <v>RnD Electricity Capital Cost Perc Reduction</v>
      </c>
      <c r="D1053" s="9" t="s">
        <v>80</v>
      </c>
      <c r="E1053" s="55"/>
      <c r="F1053" s="9" t="s">
        <v>341</v>
      </c>
      <c r="G1053" s="53"/>
      <c r="H1053" s="54">
        <v>95</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electricity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59"/>
        <v>RnD Electricity Capital Cost Perc Reduction</v>
      </c>
      <c r="D1054" s="9" t="s">
        <v>469</v>
      </c>
      <c r="E1054" s="55"/>
      <c r="F1054" s="9" t="s">
        <v>473</v>
      </c>
      <c r="G1054" s="53"/>
      <c r="H1054" s="54">
        <v>96</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electricity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59"/>
        <v>RnD Electricity Capital Cost Perc Reduction</v>
      </c>
      <c r="D1055" s="9" t="s">
        <v>81</v>
      </c>
      <c r="E1055" s="55"/>
      <c r="F1055" s="9" t="s">
        <v>342</v>
      </c>
      <c r="G1055" s="53"/>
      <c r="H1055" s="54">
        <v>97</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electricity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59"/>
        <v>RnD Electricity Capital Cost Perc Reduction</v>
      </c>
      <c r="D1056" s="9" t="s">
        <v>82</v>
      </c>
      <c r="E1056" s="55"/>
      <c r="F1056" s="9" t="s">
        <v>343</v>
      </c>
      <c r="G1056" s="53"/>
      <c r="H1056" s="54">
        <v>98</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electricity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59"/>
        <v>RnD Electricity Capital Cost Perc Reduction</v>
      </c>
      <c r="D1057" s="9" t="s">
        <v>83</v>
      </c>
      <c r="E1057" s="55"/>
      <c r="F1057" s="9" t="s">
        <v>344</v>
      </c>
      <c r="G1057" s="53"/>
      <c r="H1057" s="54">
        <v>99</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electricity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59"/>
        <v>RnD Electricity Capital Cost Perc Reduction</v>
      </c>
      <c r="D1058" s="9" t="s">
        <v>327</v>
      </c>
      <c r="E1058" s="55"/>
      <c r="F1058" s="9" t="s">
        <v>2319</v>
      </c>
      <c r="G1058" s="53"/>
      <c r="H1058" s="54">
        <v>192</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electricity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ref="C1059:C1060" si="60">C$1050</f>
        <v>RnD Electricity Capital Cost Perc Reduction</v>
      </c>
      <c r="D1059" s="9" t="s">
        <v>465</v>
      </c>
      <c r="E1059" s="55"/>
      <c r="F1059" s="9" t="s">
        <v>466</v>
      </c>
      <c r="G1059" s="53"/>
      <c r="H1059" s="54">
        <v>180</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electricity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1" t="str">
        <f t="shared" si="60"/>
        <v>RnD Electricity Capital Cost Perc Reduction</v>
      </c>
      <c r="D1060" s="9" t="s">
        <v>474</v>
      </c>
      <c r="E1060" s="55"/>
      <c r="F1060" s="9" t="s">
        <v>476</v>
      </c>
      <c r="G1060" s="53"/>
      <c r="H1060" s="54">
        <v>183</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electricity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2" t="s">
        <v>309</v>
      </c>
      <c r="D1061" s="211" t="s">
        <v>3245</v>
      </c>
      <c r="E1061" s="53"/>
      <c r="F1061" s="9" t="s">
        <v>3282</v>
      </c>
      <c r="G1061" s="53"/>
      <c r="H1061" s="54">
        <v>1462</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industry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ref="C1062:C1085" si="61">C$1061</f>
        <v>RnD Industry Capital Cost Perc Reduction</v>
      </c>
      <c r="D1062" s="211" t="s">
        <v>3246</v>
      </c>
      <c r="E1062" s="53"/>
      <c r="F1062" s="9" t="s">
        <v>3283</v>
      </c>
      <c r="G1062" s="53"/>
      <c r="H1062" s="54">
        <v>1463</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industry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Industry Capital Cost Perc Reduction</v>
      </c>
      <c r="D1063" s="211" t="s">
        <v>3247</v>
      </c>
      <c r="E1063" s="53"/>
      <c r="F1063" s="9" t="s">
        <v>3284</v>
      </c>
      <c r="G1063" s="53"/>
      <c r="H1063" s="54">
        <v>1464</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industry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Industry Capital Cost Perc Reduction</v>
      </c>
      <c r="D1064" s="211" t="s">
        <v>3248</v>
      </c>
      <c r="E1064" s="53"/>
      <c r="F1064" s="9" t="s">
        <v>3285</v>
      </c>
      <c r="G1064" s="53"/>
      <c r="H1064" s="54">
        <v>1465</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industry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Industry Capital Cost Perc Reduction</v>
      </c>
      <c r="D1065" s="211" t="s">
        <v>3249</v>
      </c>
      <c r="E1065" s="53"/>
      <c r="F1065" s="9" t="s">
        <v>3286</v>
      </c>
      <c r="G1065" s="53"/>
      <c r="H1065" s="54">
        <v>1466</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industry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Industry Capital Cost Perc Reduction</v>
      </c>
      <c r="D1066" s="211" t="s">
        <v>3250</v>
      </c>
      <c r="E1066" s="53"/>
      <c r="F1066" s="9" t="s">
        <v>3287</v>
      </c>
      <c r="G1066" s="53"/>
      <c r="H1066" s="54">
        <v>1467</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industry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Capital Cost Reduction</v>
      </c>
      <c r="C1067" s="431" t="str">
        <f t="shared" si="61"/>
        <v>RnD Industry Capital Cost Perc Reduction</v>
      </c>
      <c r="D1067" s="211" t="s">
        <v>3251</v>
      </c>
      <c r="E1067" s="53"/>
      <c r="F1067" s="9" t="s">
        <v>3288</v>
      </c>
      <c r="G1067" s="53"/>
      <c r="H1067" s="54">
        <v>1468</v>
      </c>
      <c r="I1067" s="53" t="s">
        <v>45</v>
      </c>
      <c r="J1067" s="429" t="str">
        <f>IF(ISBLANK(INDEX('Policy Characteristics'!D:D,MATCH($C1067,'Policy Characteristics'!$C:$C,0))),"",INDEX('Policy Characteristics'!D:D,MATCH($C1067,'Policy Characteristics'!$C:$C,0)))</f>
        <v>R&amp;D Capital Cost Reductions</v>
      </c>
      <c r="K1067" s="427" t="str">
        <f>IF(ISBLANK(INDEX('Policy Characteristics'!E:E,MATCH($C1067,'Policy Characteristics'!$C:$C,0))),"",INDEX('Policy Characteristics'!E:E,MATCH($C1067,'Policy Characteristics'!$C:$C,0)))</f>
        <v>RnD industry capital cost reduction</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0.4</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reduction in cost</v>
      </c>
      <c r="P1067" s="427"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27" t="str">
        <f>IF(ISBLANK(INDEX('Policy Characteristics'!K:K,MATCH($C1067,'Policy Characteristics'!$C:$C,0))),"",INDEX('Policy Characteristics'!K:K,MATCH($C1067,'Policy Characteristics'!$C:$C,0)))</f>
        <v>architectural-design.html#rnd</v>
      </c>
      <c r="R1067" s="427" t="str">
        <f>IF(ISBLANK(INDEX('Policy Characteristics'!L:L,MATCH($C1067,'Policy Characteristics'!$C:$C,0))),"",INDEX('Policy Characteristics'!L:L,MATCH($C1067,'Policy Characteristics'!$C:$C,0)))</f>
        <v>research-and-development.html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Capital Cost Reduction</v>
      </c>
      <c r="C1068" s="431" t="str">
        <f t="shared" si="61"/>
        <v>RnD Industry Capital Cost Perc Reduction</v>
      </c>
      <c r="D1068" s="211" t="s">
        <v>3252</v>
      </c>
      <c r="E1068" s="53"/>
      <c r="F1068" s="9" t="s">
        <v>3289</v>
      </c>
      <c r="G1068" s="53"/>
      <c r="H1068" s="54">
        <v>1469</v>
      </c>
      <c r="I1068" s="53" t="s">
        <v>45</v>
      </c>
      <c r="J1068" s="429" t="str">
        <f>IF(ISBLANK(INDEX('Policy Characteristics'!D:D,MATCH($C1068,'Policy Characteristics'!$C:$C,0))),"",INDEX('Policy Characteristics'!D:D,MATCH($C1068,'Policy Characteristics'!$C:$C,0)))</f>
        <v>R&amp;D Capital Cost Reductions</v>
      </c>
      <c r="K1068" s="427" t="str">
        <f>IF(ISBLANK(INDEX('Policy Characteristics'!E:E,MATCH($C1068,'Policy Characteristics'!$C:$C,0))),"",INDEX('Policy Characteristics'!E:E,MATCH($C1068,'Policy Characteristics'!$C:$C,0)))</f>
        <v>RnD industry capital cost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cost</v>
      </c>
      <c r="P1068" s="427"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Capital Cost Reduction</v>
      </c>
      <c r="C1069" s="431" t="str">
        <f t="shared" si="61"/>
        <v>RnD Industry Capital Cost Perc Reduction</v>
      </c>
      <c r="D1069" s="211" t="s">
        <v>3253</v>
      </c>
      <c r="E1069" s="53"/>
      <c r="F1069" s="9" t="s">
        <v>3290</v>
      </c>
      <c r="G1069" s="53"/>
      <c r="H1069" s="54">
        <v>1470</v>
      </c>
      <c r="I1069" s="53" t="s">
        <v>45</v>
      </c>
      <c r="J1069" s="429" t="str">
        <f>IF(ISBLANK(INDEX('Policy Characteristics'!D:D,MATCH($C1069,'Policy Characteristics'!$C:$C,0))),"",INDEX('Policy Characteristics'!D:D,MATCH($C1069,'Policy Characteristics'!$C:$C,0)))</f>
        <v>R&amp;D Capital Cost Reductions</v>
      </c>
      <c r="K1069" s="427" t="str">
        <f>IF(ISBLANK(INDEX('Policy Characteristics'!E:E,MATCH($C1069,'Policy Characteristics'!$C:$C,0))),"",INDEX('Policy Characteristics'!E:E,MATCH($C1069,'Policy Characteristics'!$C:$C,0)))</f>
        <v>RnD industry capital cost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cost</v>
      </c>
      <c r="P1069" s="427"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Capital Cost Reduction</v>
      </c>
      <c r="C1070" s="431" t="str">
        <f t="shared" si="61"/>
        <v>RnD Industry Capital Cost Perc Reduction</v>
      </c>
      <c r="D1070" s="211" t="s">
        <v>3254</v>
      </c>
      <c r="E1070" s="53"/>
      <c r="F1070" s="9" t="s">
        <v>346</v>
      </c>
      <c r="G1070" s="53"/>
      <c r="H1070" s="54">
        <v>1471</v>
      </c>
      <c r="I1070" s="53" t="s">
        <v>45</v>
      </c>
      <c r="J1070" s="429" t="str">
        <f>IF(ISBLANK(INDEX('Policy Characteristics'!D:D,MATCH($C1070,'Policy Characteristics'!$C:$C,0))),"",INDEX('Policy Characteristics'!D:D,MATCH($C1070,'Policy Characteristics'!$C:$C,0)))</f>
        <v>R&amp;D Capital Cost Reductions</v>
      </c>
      <c r="K1070" s="427" t="str">
        <f>IF(ISBLANK(INDEX('Policy Characteristics'!E:E,MATCH($C1070,'Policy Characteristics'!$C:$C,0))),"",INDEX('Policy Characteristics'!E:E,MATCH($C1070,'Policy Characteristics'!$C:$C,0)))</f>
        <v>RnD industry capital cost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cost</v>
      </c>
      <c r="P1070" s="427"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Capital Cost Reduction</v>
      </c>
      <c r="C1071" s="431" t="str">
        <f t="shared" si="61"/>
        <v>RnD Industry Capital Cost Perc Reduction</v>
      </c>
      <c r="D1071" s="211" t="s">
        <v>3255</v>
      </c>
      <c r="E1071" s="53"/>
      <c r="F1071" s="9" t="s">
        <v>3291</v>
      </c>
      <c r="G1071" s="53"/>
      <c r="H1071" s="54">
        <v>1472</v>
      </c>
      <c r="I1071" s="53" t="s">
        <v>45</v>
      </c>
      <c r="J1071" s="429" t="str">
        <f>IF(ISBLANK(INDEX('Policy Characteristics'!D:D,MATCH($C1071,'Policy Characteristics'!$C:$C,0))),"",INDEX('Policy Characteristics'!D:D,MATCH($C1071,'Policy Characteristics'!$C:$C,0)))</f>
        <v>R&amp;D Capital Cost Reductions</v>
      </c>
      <c r="K1071" s="427" t="str">
        <f>IF(ISBLANK(INDEX('Policy Characteristics'!E:E,MATCH($C1071,'Policy Characteristics'!$C:$C,0))),"",INDEX('Policy Characteristics'!E:E,MATCH($C1071,'Policy Characteristics'!$C:$C,0)))</f>
        <v>RnD industry capital cost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cost</v>
      </c>
      <c r="P1071" s="427"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Capital Cost Reduction</v>
      </c>
      <c r="C1072" s="431" t="str">
        <f t="shared" si="61"/>
        <v>RnD Industry Capital Cost Perc Reduction</v>
      </c>
      <c r="D1072" s="211" t="s">
        <v>3256</v>
      </c>
      <c r="E1072" s="53"/>
      <c r="F1072" s="9" t="s">
        <v>3292</v>
      </c>
      <c r="G1072" s="53"/>
      <c r="H1072" s="54">
        <v>1473</v>
      </c>
      <c r="I1072" s="53" t="s">
        <v>45</v>
      </c>
      <c r="J1072" s="429" t="str">
        <f>IF(ISBLANK(INDEX('Policy Characteristics'!D:D,MATCH($C1072,'Policy Characteristics'!$C:$C,0))),"",INDEX('Policy Characteristics'!D:D,MATCH($C1072,'Policy Characteristics'!$C:$C,0)))</f>
        <v>R&amp;D Capital Cost Reductions</v>
      </c>
      <c r="K1072" s="427" t="str">
        <f>IF(ISBLANK(INDEX('Policy Characteristics'!E:E,MATCH($C1072,'Policy Characteristics'!$C:$C,0))),"",INDEX('Policy Characteristics'!E:E,MATCH($C1072,'Policy Characteristics'!$C:$C,0)))</f>
        <v>RnD industry capital cost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cost</v>
      </c>
      <c r="P1072" s="427"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Capital Cost Reduction</v>
      </c>
      <c r="C1073" s="431" t="str">
        <f t="shared" si="61"/>
        <v>RnD Industry Capital Cost Perc Reduction</v>
      </c>
      <c r="D1073" s="211" t="s">
        <v>3257</v>
      </c>
      <c r="E1073" s="53"/>
      <c r="F1073" s="9" t="s">
        <v>3293</v>
      </c>
      <c r="G1073" s="53"/>
      <c r="H1073" s="54">
        <v>1474</v>
      </c>
      <c r="I1073" s="53" t="s">
        <v>45</v>
      </c>
      <c r="J1073" s="429" t="str">
        <f>IF(ISBLANK(INDEX('Policy Characteristics'!D:D,MATCH($C1073,'Policy Characteristics'!$C:$C,0))),"",INDEX('Policy Characteristics'!D:D,MATCH($C1073,'Policy Characteristics'!$C:$C,0)))</f>
        <v>R&amp;D Capital Cost Reductions</v>
      </c>
      <c r="K1073" s="427" t="str">
        <f>IF(ISBLANK(INDEX('Policy Characteristics'!E:E,MATCH($C1073,'Policy Characteristics'!$C:$C,0))),"",INDEX('Policy Characteristics'!E:E,MATCH($C1073,'Policy Characteristics'!$C:$C,0)))</f>
        <v>RnD industry capital cost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cost</v>
      </c>
      <c r="P1073" s="427"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Capital Cost Reduction</v>
      </c>
      <c r="C1074" s="431" t="str">
        <f t="shared" si="61"/>
        <v>RnD Industry Capital Cost Perc Reduction</v>
      </c>
      <c r="D1074" s="211" t="s">
        <v>3258</v>
      </c>
      <c r="E1074" s="53"/>
      <c r="F1074" s="9" t="s">
        <v>345</v>
      </c>
      <c r="G1074" s="53"/>
      <c r="H1074" s="54">
        <v>1475</v>
      </c>
      <c r="I1074" s="53" t="s">
        <v>45</v>
      </c>
      <c r="J1074" s="429" t="str">
        <f>IF(ISBLANK(INDEX('Policy Characteristics'!D:D,MATCH($C1074,'Policy Characteristics'!$C:$C,0))),"",INDEX('Policy Characteristics'!D:D,MATCH($C1074,'Policy Characteristics'!$C:$C,0)))</f>
        <v>R&amp;D Capital Cost Reductions</v>
      </c>
      <c r="K1074" s="427" t="str">
        <f>IF(ISBLANK(INDEX('Policy Characteristics'!E:E,MATCH($C1074,'Policy Characteristics'!$C:$C,0))),"",INDEX('Policy Characteristics'!E:E,MATCH($C1074,'Policy Characteristics'!$C:$C,0)))</f>
        <v>RnD industry capital cost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cost</v>
      </c>
      <c r="P1074" s="427"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Capital Cost Reduction</v>
      </c>
      <c r="C1075" s="431" t="str">
        <f t="shared" si="61"/>
        <v>RnD Industry Capital Cost Perc Reduction</v>
      </c>
      <c r="D1075" s="211" t="s">
        <v>3259</v>
      </c>
      <c r="E1075" s="53"/>
      <c r="F1075" s="9" t="s">
        <v>3294</v>
      </c>
      <c r="G1075" s="53"/>
      <c r="H1075" s="54">
        <v>1476</v>
      </c>
      <c r="I1075" s="53" t="s">
        <v>45</v>
      </c>
      <c r="J1075" s="429" t="str">
        <f>IF(ISBLANK(INDEX('Policy Characteristics'!D:D,MATCH($C1075,'Policy Characteristics'!$C:$C,0))),"",INDEX('Policy Characteristics'!D:D,MATCH($C1075,'Policy Characteristics'!$C:$C,0)))</f>
        <v>R&amp;D Capital Cost Reductions</v>
      </c>
      <c r="K1075" s="427" t="str">
        <f>IF(ISBLANK(INDEX('Policy Characteristics'!E:E,MATCH($C1075,'Policy Characteristics'!$C:$C,0))),"",INDEX('Policy Characteristics'!E:E,MATCH($C1075,'Policy Characteristics'!$C:$C,0)))</f>
        <v>RnD industry capital cost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cost</v>
      </c>
      <c r="P1075" s="427"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ht="29"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Capital Cost Reduction</v>
      </c>
      <c r="C1076" s="431" t="str">
        <f t="shared" si="61"/>
        <v>RnD Industry Capital Cost Perc Reduction</v>
      </c>
      <c r="D1076" s="211" t="s">
        <v>3260</v>
      </c>
      <c r="E1076" s="53"/>
      <c r="F1076" s="9" t="s">
        <v>3295</v>
      </c>
      <c r="G1076" s="53"/>
      <c r="H1076" s="54">
        <v>1477</v>
      </c>
      <c r="I1076" s="53" t="s">
        <v>45</v>
      </c>
      <c r="J1076" s="429" t="str">
        <f>IF(ISBLANK(INDEX('Policy Characteristics'!D:D,MATCH($C1076,'Policy Characteristics'!$C:$C,0))),"",INDEX('Policy Characteristics'!D:D,MATCH($C1076,'Policy Characteristics'!$C:$C,0)))</f>
        <v>R&amp;D Capital Cost Reductions</v>
      </c>
      <c r="K1076" s="427" t="str">
        <f>IF(ISBLANK(INDEX('Policy Characteristics'!E:E,MATCH($C1076,'Policy Characteristics'!$C:$C,0))),"",INDEX('Policy Characteristics'!E:E,MATCH($C1076,'Policy Characteristics'!$C:$C,0)))</f>
        <v>RnD industry capital cost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cost</v>
      </c>
      <c r="P1076" s="427"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Capital Cost Reduction</v>
      </c>
      <c r="C1077" s="431" t="str">
        <f t="shared" si="61"/>
        <v>RnD Industry Capital Cost Perc Reduction</v>
      </c>
      <c r="D1077" s="211" t="s">
        <v>3261</v>
      </c>
      <c r="E1077" s="53"/>
      <c r="F1077" s="9" t="s">
        <v>3296</v>
      </c>
      <c r="G1077" s="53"/>
      <c r="H1077" s="54">
        <v>1478</v>
      </c>
      <c r="I1077" s="53" t="s">
        <v>45</v>
      </c>
      <c r="J1077" s="429" t="str">
        <f>IF(ISBLANK(INDEX('Policy Characteristics'!D:D,MATCH($C1077,'Policy Characteristics'!$C:$C,0))),"",INDEX('Policy Characteristics'!D:D,MATCH($C1077,'Policy Characteristics'!$C:$C,0)))</f>
        <v>R&amp;D Capital Cost Reductions</v>
      </c>
      <c r="K1077" s="427" t="str">
        <f>IF(ISBLANK(INDEX('Policy Characteristics'!E:E,MATCH($C1077,'Policy Characteristics'!$C:$C,0))),"",INDEX('Policy Characteristics'!E:E,MATCH($C1077,'Policy Characteristics'!$C:$C,0)))</f>
        <v>RnD industry capital cost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cost</v>
      </c>
      <c r="P1077" s="427"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Capital Cost Reduction</v>
      </c>
      <c r="C1078" s="431" t="str">
        <f t="shared" si="61"/>
        <v>RnD Industry Capital Cost Perc Reduction</v>
      </c>
      <c r="D1078" s="211" t="s">
        <v>3262</v>
      </c>
      <c r="E1078" s="53"/>
      <c r="F1078" s="9" t="s">
        <v>3297</v>
      </c>
      <c r="G1078" s="53"/>
      <c r="H1078" s="54">
        <v>1479</v>
      </c>
      <c r="I1078" s="53" t="s">
        <v>45</v>
      </c>
      <c r="J1078" s="429" t="str">
        <f>IF(ISBLANK(INDEX('Policy Characteristics'!D:D,MATCH($C1078,'Policy Characteristics'!$C:$C,0))),"",INDEX('Policy Characteristics'!D:D,MATCH($C1078,'Policy Characteristics'!$C:$C,0)))</f>
        <v>R&amp;D Capital Cost Reductions</v>
      </c>
      <c r="K1078" s="427" t="str">
        <f>IF(ISBLANK(INDEX('Policy Characteristics'!E:E,MATCH($C1078,'Policy Characteristics'!$C:$C,0))),"",INDEX('Policy Characteristics'!E:E,MATCH($C1078,'Policy Characteristics'!$C:$C,0)))</f>
        <v>RnD industry capital cost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cost</v>
      </c>
      <c r="P1078" s="427"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Capital Cost Reduction</v>
      </c>
      <c r="C1079" s="431" t="str">
        <f t="shared" si="61"/>
        <v>RnD Industry Capital Cost Perc Reduction</v>
      </c>
      <c r="D1079" s="211" t="s">
        <v>3263</v>
      </c>
      <c r="E1079" s="53"/>
      <c r="F1079" s="9" t="s">
        <v>3298</v>
      </c>
      <c r="G1079" s="53"/>
      <c r="H1079" s="54">
        <v>1480</v>
      </c>
      <c r="I1079" s="53" t="s">
        <v>45</v>
      </c>
      <c r="J1079" s="429" t="str">
        <f>IF(ISBLANK(INDEX('Policy Characteristics'!D:D,MATCH($C1079,'Policy Characteristics'!$C:$C,0))),"",INDEX('Policy Characteristics'!D:D,MATCH($C1079,'Policy Characteristics'!$C:$C,0)))</f>
        <v>R&amp;D Capital Cost Reductions</v>
      </c>
      <c r="K1079" s="427" t="str">
        <f>IF(ISBLANK(INDEX('Policy Characteristics'!E:E,MATCH($C1079,'Policy Characteristics'!$C:$C,0))),"",INDEX('Policy Characteristics'!E:E,MATCH($C1079,'Policy Characteristics'!$C:$C,0)))</f>
        <v>RnD industry capital cost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cost</v>
      </c>
      <c r="P1079" s="427"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Capital Cost Reduction</v>
      </c>
      <c r="C1080" s="431" t="str">
        <f t="shared" si="61"/>
        <v>RnD Industry Capital Cost Perc Reduction</v>
      </c>
      <c r="D1080" s="211" t="s">
        <v>3264</v>
      </c>
      <c r="E1080" s="53"/>
      <c r="F1080" s="9" t="s">
        <v>3299</v>
      </c>
      <c r="G1080" s="53"/>
      <c r="H1080" s="54">
        <v>1481</v>
      </c>
      <c r="I1080" s="53" t="s">
        <v>45</v>
      </c>
      <c r="J1080" s="429" t="str">
        <f>IF(ISBLANK(INDEX('Policy Characteristics'!D:D,MATCH($C1080,'Policy Characteristics'!$C:$C,0))),"",INDEX('Policy Characteristics'!D:D,MATCH($C1080,'Policy Characteristics'!$C:$C,0)))</f>
        <v>R&amp;D Capital Cost Reductions</v>
      </c>
      <c r="K1080" s="427" t="str">
        <f>IF(ISBLANK(INDEX('Policy Characteristics'!E:E,MATCH($C1080,'Policy Characteristics'!$C:$C,0))),"",INDEX('Policy Characteristics'!E:E,MATCH($C1080,'Policy Characteristics'!$C:$C,0)))</f>
        <v>RnD industry capital cost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cost</v>
      </c>
      <c r="P1080" s="427"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Capital Cost Reduction</v>
      </c>
      <c r="C1081" s="431" t="str">
        <f t="shared" si="61"/>
        <v>RnD Industry Capital Cost Perc Reduction</v>
      </c>
      <c r="D1081" s="211" t="s">
        <v>3265</v>
      </c>
      <c r="E1081" s="53"/>
      <c r="F1081" s="9" t="s">
        <v>3300</v>
      </c>
      <c r="G1081" s="53"/>
      <c r="H1081" s="54">
        <v>1482</v>
      </c>
      <c r="I1081" s="53" t="s">
        <v>45</v>
      </c>
      <c r="J1081" s="429" t="str">
        <f>IF(ISBLANK(INDEX('Policy Characteristics'!D:D,MATCH($C1081,'Policy Characteristics'!$C:$C,0))),"",INDEX('Policy Characteristics'!D:D,MATCH($C1081,'Policy Characteristics'!$C:$C,0)))</f>
        <v>R&amp;D Capital Cost Reductions</v>
      </c>
      <c r="K1081" s="427" t="str">
        <f>IF(ISBLANK(INDEX('Policy Characteristics'!E:E,MATCH($C1081,'Policy Characteristics'!$C:$C,0))),"",INDEX('Policy Characteristics'!E:E,MATCH($C1081,'Policy Characteristics'!$C:$C,0)))</f>
        <v>RnD industry capital cost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cost</v>
      </c>
      <c r="P1081" s="42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Capital Cost Reduction</v>
      </c>
      <c r="C1082" s="431" t="str">
        <f t="shared" si="61"/>
        <v>RnD Industry Capital Cost Perc Reduction</v>
      </c>
      <c r="D1082" s="211" t="s">
        <v>3266</v>
      </c>
      <c r="E1082" s="53"/>
      <c r="F1082" s="9" t="s">
        <v>3301</v>
      </c>
      <c r="G1082" s="53"/>
      <c r="H1082" s="54">
        <v>1483</v>
      </c>
      <c r="I1082" s="53" t="s">
        <v>45</v>
      </c>
      <c r="J1082" s="429" t="str">
        <f>IF(ISBLANK(INDEX('Policy Characteristics'!D:D,MATCH($C1082,'Policy Characteristics'!$C:$C,0))),"",INDEX('Policy Characteristics'!D:D,MATCH($C1082,'Policy Characteristics'!$C:$C,0)))</f>
        <v>R&amp;D Capital Cost Reductions</v>
      </c>
      <c r="K1082" s="427" t="str">
        <f>IF(ISBLANK(INDEX('Policy Characteristics'!E:E,MATCH($C1082,'Policy Characteristics'!$C:$C,0))),"",INDEX('Policy Characteristics'!E:E,MATCH($C1082,'Policy Characteristics'!$C:$C,0)))</f>
        <v>RnD industry capital cost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cost</v>
      </c>
      <c r="P1082" s="42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Capital Cost Reduction</v>
      </c>
      <c r="C1083" s="431" t="str">
        <f t="shared" si="61"/>
        <v>RnD Industry Capital Cost Perc Reduction</v>
      </c>
      <c r="D1083" s="211" t="s">
        <v>3267</v>
      </c>
      <c r="E1083" s="53"/>
      <c r="F1083" s="9" t="s">
        <v>3302</v>
      </c>
      <c r="G1083" s="53"/>
      <c r="H1083" s="54">
        <v>1484</v>
      </c>
      <c r="I1083" s="53" t="s">
        <v>45</v>
      </c>
      <c r="J1083" s="429" t="str">
        <f>IF(ISBLANK(INDEX('Policy Characteristics'!D:D,MATCH($C1083,'Policy Characteristics'!$C:$C,0))),"",INDEX('Policy Characteristics'!D:D,MATCH($C1083,'Policy Characteristics'!$C:$C,0)))</f>
        <v>R&amp;D Capital Cost Reductions</v>
      </c>
      <c r="K1083" s="427" t="str">
        <f>IF(ISBLANK(INDEX('Policy Characteristics'!E:E,MATCH($C1083,'Policy Characteristics'!$C:$C,0))),"",INDEX('Policy Characteristics'!E:E,MATCH($C1083,'Policy Characteristics'!$C:$C,0)))</f>
        <v>RnD industry capital cost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cost</v>
      </c>
      <c r="P1083" s="42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Capital Cost Reduction</v>
      </c>
      <c r="C1084" s="431" t="str">
        <f t="shared" si="61"/>
        <v>RnD Industry Capital Cost Perc Reduction</v>
      </c>
      <c r="D1084" s="211" t="s">
        <v>3268</v>
      </c>
      <c r="E1084" s="53"/>
      <c r="F1084" s="9" t="s">
        <v>3303</v>
      </c>
      <c r="G1084" s="53"/>
      <c r="H1084" s="54">
        <v>1485</v>
      </c>
      <c r="I1084" s="53" t="s">
        <v>45</v>
      </c>
      <c r="J1084" s="429" t="str">
        <f>IF(ISBLANK(INDEX('Policy Characteristics'!D:D,MATCH($C1084,'Policy Characteristics'!$C:$C,0))),"",INDEX('Policy Characteristics'!D:D,MATCH($C1084,'Policy Characteristics'!$C:$C,0)))</f>
        <v>R&amp;D Capital Cost Reductions</v>
      </c>
      <c r="K1084" s="427" t="str">
        <f>IF(ISBLANK(INDEX('Policy Characteristics'!E:E,MATCH($C1084,'Policy Characteristics'!$C:$C,0))),"",INDEX('Policy Characteristics'!E:E,MATCH($C1084,'Policy Characteristics'!$C:$C,0)))</f>
        <v>RnD industry capital cost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cost</v>
      </c>
      <c r="P1084" s="42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Capital Cost Reduction</v>
      </c>
      <c r="C1085" s="431" t="str">
        <f t="shared" si="61"/>
        <v>RnD Industry Capital Cost Perc Reduction</v>
      </c>
      <c r="D1085" s="211" t="s">
        <v>3269</v>
      </c>
      <c r="E1085" s="53"/>
      <c r="F1085" s="9" t="s">
        <v>3304</v>
      </c>
      <c r="G1085" s="53"/>
      <c r="H1085" s="54">
        <v>1486</v>
      </c>
      <c r="I1085" s="53" t="s">
        <v>45</v>
      </c>
      <c r="J1085" s="429" t="str">
        <f>IF(ISBLANK(INDEX('Policy Characteristics'!D:D,MATCH($C1085,'Policy Characteristics'!$C:$C,0))),"",INDEX('Policy Characteristics'!D:D,MATCH($C1085,'Policy Characteristics'!$C:$C,0)))</f>
        <v>R&amp;D Capital Cost Reductions</v>
      </c>
      <c r="K1085" s="427" t="str">
        <f>IF(ISBLANK(INDEX('Policy Characteristics'!E:E,MATCH($C1085,'Policy Characteristics'!$C:$C,0))),"",INDEX('Policy Characteristics'!E:E,MATCH($C1085,'Policy Characteristics'!$C:$C,0)))</f>
        <v>RnD industry capital cost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cost</v>
      </c>
      <c r="P1085" s="42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Capital Cost Reduction</v>
      </c>
      <c r="C1086" s="430" t="s">
        <v>310</v>
      </c>
      <c r="D1086" s="53" t="s">
        <v>2306</v>
      </c>
      <c r="E1086" s="53"/>
      <c r="F1086" s="53" t="s">
        <v>494</v>
      </c>
      <c r="G1086" s="53"/>
      <c r="H1086" s="54">
        <v>108</v>
      </c>
      <c r="I1086" s="53" t="s">
        <v>45</v>
      </c>
      <c r="J1086" s="429" t="str">
        <f>IF(ISBLANK(INDEX('Policy Characteristics'!D:D,MATCH($C1086,'Policy Characteristics'!$C:$C,0))),"",INDEX('Policy Characteristics'!D:D,MATCH($C1086,'Policy Characteristics'!$C:$C,0)))</f>
        <v>R&amp;D Capital Cost Reductions</v>
      </c>
      <c r="K1086" s="427" t="str">
        <f>IF(ISBLANK(INDEX('Policy Characteristics'!E:E,MATCH($C1086,'Policy Characteristics'!$C:$C,0))),"",INDEX('Policy Characteristics'!E:E,MATCH($C1086,'Policy Characteristics'!$C:$C,0)))</f>
        <v>RnD transportation capital cost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cost</v>
      </c>
      <c r="P1086" s="42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Capital Cost Reduction</v>
      </c>
      <c r="C1087" s="431" t="str">
        <f t="shared" ref="C1087:C1092" si="62">C$1086</f>
        <v>RnD Transportation Capital Cost Perc Reduction</v>
      </c>
      <c r="D1087" s="53" t="s">
        <v>2307</v>
      </c>
      <c r="E1087" s="53"/>
      <c r="F1087" s="53" t="s">
        <v>495</v>
      </c>
      <c r="G1087" s="53"/>
      <c r="H1087" s="54">
        <v>109</v>
      </c>
      <c r="I1087" s="53" t="s">
        <v>45</v>
      </c>
      <c r="J1087" s="429" t="str">
        <f>IF(ISBLANK(INDEX('Policy Characteristics'!D:D,MATCH($C1087,'Policy Characteristics'!$C:$C,0))),"",INDEX('Policy Characteristics'!D:D,MATCH($C1087,'Policy Characteristics'!$C:$C,0)))</f>
        <v>R&amp;D Capital Cost Reductions</v>
      </c>
      <c r="K1087" s="427" t="str">
        <f>IF(ISBLANK(INDEX('Policy Characteristics'!E:E,MATCH($C1087,'Policy Characteristics'!$C:$C,0))),"",INDEX('Policy Characteristics'!E:E,MATCH($C1087,'Policy Characteristics'!$C:$C,0)))</f>
        <v>RnD transportation capital cost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cost</v>
      </c>
      <c r="P1087" s="42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Capital Cost Reduction</v>
      </c>
      <c r="C1088" s="431" t="str">
        <f t="shared" si="62"/>
        <v>RnD Transportation Capital Cost Perc Reduction</v>
      </c>
      <c r="D1088" s="53" t="s">
        <v>2308</v>
      </c>
      <c r="E1088" s="53"/>
      <c r="F1088" s="53" t="s">
        <v>496</v>
      </c>
      <c r="G1088" s="53"/>
      <c r="H1088" s="54">
        <v>110</v>
      </c>
      <c r="I1088" s="53" t="s">
        <v>45</v>
      </c>
      <c r="J1088" s="429" t="str">
        <f>IF(ISBLANK(INDEX('Policy Characteristics'!D:D,MATCH($C1088,'Policy Characteristics'!$C:$C,0))),"",INDEX('Policy Characteristics'!D:D,MATCH($C1088,'Policy Characteristics'!$C:$C,0)))</f>
        <v>R&amp;D Capital Cost Reductions</v>
      </c>
      <c r="K1088" s="427" t="str">
        <f>IF(ISBLANK(INDEX('Policy Characteristics'!E:E,MATCH($C1088,'Policy Characteristics'!$C:$C,0))),"",INDEX('Policy Characteristics'!E:E,MATCH($C1088,'Policy Characteristics'!$C:$C,0)))</f>
        <v>RnD transportation capital cost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cost</v>
      </c>
      <c r="P1088" s="42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Capital Cost Reduction</v>
      </c>
      <c r="C1089" s="431" t="str">
        <f t="shared" si="62"/>
        <v>RnD Transportation Capital Cost Perc Reduction</v>
      </c>
      <c r="D1089" s="53" t="s">
        <v>2309</v>
      </c>
      <c r="E1089" s="53"/>
      <c r="F1089" s="53" t="s">
        <v>497</v>
      </c>
      <c r="G1089" s="53"/>
      <c r="H1089" s="54">
        <v>111</v>
      </c>
      <c r="I1089" s="53" t="s">
        <v>45</v>
      </c>
      <c r="J1089" s="429" t="str">
        <f>IF(ISBLANK(INDEX('Policy Characteristics'!D:D,MATCH($C1089,'Policy Characteristics'!$C:$C,0))),"",INDEX('Policy Characteristics'!D:D,MATCH($C1089,'Policy Characteristics'!$C:$C,0)))</f>
        <v>R&amp;D Capital Cost Reductions</v>
      </c>
      <c r="K1089" s="427" t="str">
        <f>IF(ISBLANK(INDEX('Policy Characteristics'!E:E,MATCH($C1089,'Policy Characteristics'!$C:$C,0))),"",INDEX('Policy Characteristics'!E:E,MATCH($C1089,'Policy Characteristics'!$C:$C,0)))</f>
        <v>RnD transportation capital cost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cost</v>
      </c>
      <c r="P1089" s="42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Capital Cost Reduction</v>
      </c>
      <c r="C1090" s="431" t="str">
        <f t="shared" si="62"/>
        <v>RnD Transportation Capital Cost Perc Reduction</v>
      </c>
      <c r="D1090" s="53" t="s">
        <v>2310</v>
      </c>
      <c r="E1090" s="53"/>
      <c r="F1090" s="53" t="s">
        <v>498</v>
      </c>
      <c r="G1090" s="53"/>
      <c r="H1090" s="54">
        <v>112</v>
      </c>
      <c r="I1090" s="53" t="s">
        <v>45</v>
      </c>
      <c r="J1090" s="429" t="str">
        <f>IF(ISBLANK(INDEX('Policy Characteristics'!D:D,MATCH($C1090,'Policy Characteristics'!$C:$C,0))),"",INDEX('Policy Characteristics'!D:D,MATCH($C1090,'Policy Characteristics'!$C:$C,0)))</f>
        <v>R&amp;D Capital Cost Reductions</v>
      </c>
      <c r="K1090" s="427" t="str">
        <f>IF(ISBLANK(INDEX('Policy Characteristics'!E:E,MATCH($C1090,'Policy Characteristics'!$C:$C,0))),"",INDEX('Policy Characteristics'!E:E,MATCH($C1090,'Policy Characteristics'!$C:$C,0)))</f>
        <v>RnD transportation capital cost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cost</v>
      </c>
      <c r="P1090" s="42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Capital Cost Reduction</v>
      </c>
      <c r="C1091" s="431" t="str">
        <f t="shared" si="62"/>
        <v>RnD Transportation Capital Cost Perc Reduction</v>
      </c>
      <c r="D1091" s="53" t="s">
        <v>2623</v>
      </c>
      <c r="E1091" s="53"/>
      <c r="F1091" s="53" t="s">
        <v>2931</v>
      </c>
      <c r="G1091" s="53"/>
      <c r="H1091" s="54">
        <v>113</v>
      </c>
      <c r="I1091" s="53" t="s">
        <v>45</v>
      </c>
      <c r="J1091" s="429" t="str">
        <f>IF(ISBLANK(INDEX('Policy Characteristics'!D:D,MATCH($C1091,'Policy Characteristics'!$C:$C,0))),"",INDEX('Policy Characteristics'!D:D,MATCH($C1091,'Policy Characteristics'!$C:$C,0)))</f>
        <v>R&amp;D Capital Cost Reductions</v>
      </c>
      <c r="K1091" s="427" t="str">
        <f>IF(ISBLANK(INDEX('Policy Characteristics'!E:E,MATCH($C1091,'Policy Characteristics'!$C:$C,0))),"",INDEX('Policy Characteristics'!E:E,MATCH($C1091,'Policy Characteristics'!$C:$C,0)))</f>
        <v>RnD transportation capital cost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cost</v>
      </c>
      <c r="P1091" s="42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Capital Cost Reduction</v>
      </c>
      <c r="C1092" s="431" t="str">
        <f t="shared" si="62"/>
        <v>RnD Transportation Capital Cost Perc Reduction</v>
      </c>
      <c r="D1092" s="53" t="s">
        <v>2622</v>
      </c>
      <c r="E1092" s="53"/>
      <c r="F1092" s="53" t="s">
        <v>2932</v>
      </c>
      <c r="G1092" s="53"/>
      <c r="H1092" s="54">
        <v>523</v>
      </c>
      <c r="I1092" s="53" t="s">
        <v>45</v>
      </c>
      <c r="J1092" s="429" t="str">
        <f>IF(ISBLANK(INDEX('Policy Characteristics'!D:D,MATCH($C1092,'Policy Characteristics'!$C:$C,0))),"",INDEX('Policy Characteristics'!D:D,MATCH($C1092,'Policy Characteristics'!$C:$C,0)))</f>
        <v>R&amp;D Capital Cost Reductions</v>
      </c>
      <c r="K1092" s="427" t="str">
        <f>IF(ISBLANK(INDEX('Policy Characteristics'!E:E,MATCH($C1092,'Policy Characteristics'!$C:$C,0))),"",INDEX('Policy Characteristics'!E:E,MATCH($C1092,'Policy Characteristics'!$C:$C,0)))</f>
        <v>RnD transportation capital cost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cost</v>
      </c>
      <c r="P1092" s="42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s="2" customFormat="1"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Direct Air Capture</v>
      </c>
      <c r="C1093" s="430" t="s">
        <v>2942</v>
      </c>
      <c r="D1093" s="9"/>
      <c r="E1093" s="9"/>
      <c r="F1093" s="9"/>
      <c r="G1093" s="9"/>
      <c r="H1093" s="56">
        <v>525</v>
      </c>
      <c r="I1093" s="9" t="s">
        <v>45</v>
      </c>
      <c r="J1093" s="429" t="str">
        <f>IF(ISBLANK(INDEX('Policy Characteristics'!D:D,MATCH($C1093,'Policy Characteristics'!$C:$C,0))),"",INDEX('Policy Characteristics'!D:D,MATCH($C1093,'Policy Characteristics'!$C:$C,0)))</f>
        <v>Direct Air Capture</v>
      </c>
      <c r="K1093" s="427" t="str">
        <f>IF(ISBLANK(INDEX('Policy Characteristics'!E:E,MATCH($C1093,'Policy Characteristics'!$C:$C,0))),"",INDEX('Policy Characteristics'!E:E,MATCH($C1093,'Policy Characteristics'!$C:$C,0)))</f>
        <v>geoeng direct air capture</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1</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of potential achieved</v>
      </c>
      <c r="P1093" s="427"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27" t="str">
        <f>IF(ISBLANK(INDEX('Policy Characteristics'!K:K,MATCH($C1093,'Policy Characteristics'!$C:$C,0))),"",INDEX('Policy Characteristics'!K:K,MATCH($C1093,'Policy Characteristics'!$C:$C,0)))</f>
        <v>direct-air-capture.html#dac</v>
      </c>
      <c r="R1093" s="427" t="str">
        <f>IF(ISBLANK(INDEX('Policy Characteristics'!L:L,MATCH($C1093,'Policy Characteristics'!$C:$C,0))),"",INDEX('Policy Characteristics'!L:L,MATCH($C1093,'Policy Characteristics'!$C:$C,0)))</f>
        <v>direct-air-capture.html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2" t="s">
        <v>311</v>
      </c>
      <c r="D1094" s="53" t="s">
        <v>120</v>
      </c>
      <c r="E1094" s="53"/>
      <c r="F1094" s="53" t="s">
        <v>334</v>
      </c>
      <c r="G1094" s="53"/>
      <c r="H1094" s="54">
        <v>114</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building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ref="C1095:C1099" si="63">C$1094</f>
        <v>RnD Building Fuel Use Perc Reduction</v>
      </c>
      <c r="D1095" s="53" t="s">
        <v>121</v>
      </c>
      <c r="E1095" s="53"/>
      <c r="F1095" s="53" t="s">
        <v>335</v>
      </c>
      <c r="G1095" s="53"/>
      <c r="H1095" s="54">
        <v>115</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building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3"/>
        <v>RnD Building Fuel Use Perc Reduction</v>
      </c>
      <c r="D1096" s="53" t="s">
        <v>122</v>
      </c>
      <c r="E1096" s="53"/>
      <c r="F1096" s="53" t="s">
        <v>336</v>
      </c>
      <c r="G1096" s="53"/>
      <c r="H1096" s="54">
        <v>750</v>
      </c>
      <c r="I1096" s="53" t="s">
        <v>46</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building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3"/>
        <v>RnD Building Fuel Use Perc Reduction</v>
      </c>
      <c r="D1097" s="53" t="s">
        <v>123</v>
      </c>
      <c r="E1097" s="53"/>
      <c r="F1097" s="53" t="s">
        <v>337</v>
      </c>
      <c r="G1097" s="53"/>
      <c r="H1097" s="54">
        <v>117</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building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3"/>
        <v>RnD Building Fuel Use Perc Reduction</v>
      </c>
      <c r="D1098" s="53" t="s">
        <v>124</v>
      </c>
      <c r="E1098" s="53"/>
      <c r="F1098" s="53" t="s">
        <v>338</v>
      </c>
      <c r="G1098" s="53"/>
      <c r="H1098" s="54">
        <v>118</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building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3"/>
        <v>RnD Building Fuel Use Perc Reduction</v>
      </c>
      <c r="D1099" s="53" t="s">
        <v>125</v>
      </c>
      <c r="E1099" s="53"/>
      <c r="F1099" s="53" t="s">
        <v>339</v>
      </c>
      <c r="G1099" s="53"/>
      <c r="H1099" s="54">
        <v>119</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building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2" t="s">
        <v>312</v>
      </c>
      <c r="D1100" s="53"/>
      <c r="E1100" s="53"/>
      <c r="F1100" s="53" t="s">
        <v>28</v>
      </c>
      <c r="G1100" s="53"/>
      <c r="H1100" s="54">
        <v>120</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CCS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2" t="s">
        <v>313</v>
      </c>
      <c r="D1101" s="53" t="s">
        <v>468</v>
      </c>
      <c r="E1101" s="53"/>
      <c r="F1101" s="9" t="s">
        <v>471</v>
      </c>
      <c r="G1101" s="53"/>
      <c r="H1101" s="54">
        <v>121</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electricity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ref="C1102:C1109" si="64">C$1101</f>
        <v>RnD Electricity Fuel Use Perc Reduction</v>
      </c>
      <c r="D1102" s="9" t="s">
        <v>324</v>
      </c>
      <c r="E1102" s="55"/>
      <c r="F1102" s="9" t="s">
        <v>2318</v>
      </c>
      <c r="G1102" s="53"/>
      <c r="H1102" s="54">
        <v>122</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electricity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4"/>
        <v>RnD Electricity Fuel Use Perc Reduction</v>
      </c>
      <c r="D1103" s="9" t="s">
        <v>79</v>
      </c>
      <c r="E1103" s="55"/>
      <c r="F1103" s="9" t="s">
        <v>340</v>
      </c>
      <c r="G1103" s="53"/>
      <c r="H1103" s="54">
        <v>123</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electricity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4"/>
        <v>RnD Electricity Fuel Use Perc Reduction</v>
      </c>
      <c r="D1104" s="9" t="s">
        <v>80</v>
      </c>
      <c r="E1104" s="55"/>
      <c r="F1104" s="9" t="s">
        <v>341</v>
      </c>
      <c r="G1104" s="53"/>
      <c r="H1104" s="54">
        <v>751</v>
      </c>
      <c r="I1104" s="53" t="s">
        <v>46</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electricity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4"/>
        <v>RnD Electricity Fuel Use Perc Reduction</v>
      </c>
      <c r="D1105" s="9" t="s">
        <v>469</v>
      </c>
      <c r="E1105" s="55"/>
      <c r="F1105" s="9" t="s">
        <v>473</v>
      </c>
      <c r="G1105" s="53"/>
      <c r="H1105" s="54">
        <v>752</v>
      </c>
      <c r="I1105" s="53" t="s">
        <v>46</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electricity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4"/>
        <v>RnD Electricity Fuel Use Perc Reduction</v>
      </c>
      <c r="D1106" s="9" t="s">
        <v>81</v>
      </c>
      <c r="E1106" s="55"/>
      <c r="F1106" s="9" t="s">
        <v>342</v>
      </c>
      <c r="G1106" s="53"/>
      <c r="H1106" s="54">
        <v>753</v>
      </c>
      <c r="I1106" s="53" t="s">
        <v>46</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electricity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4"/>
        <v>RnD Electricity Fuel Use Perc Reduction</v>
      </c>
      <c r="D1107" s="9" t="s">
        <v>82</v>
      </c>
      <c r="E1107" s="55"/>
      <c r="F1107" s="9" t="s">
        <v>343</v>
      </c>
      <c r="G1107" s="53"/>
      <c r="H1107" s="54">
        <v>754</v>
      </c>
      <c r="I1107" s="53" t="s">
        <v>46</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electricity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4"/>
        <v>RnD Electricity Fuel Use Perc Reduction</v>
      </c>
      <c r="D1108" s="9" t="s">
        <v>83</v>
      </c>
      <c r="E1108" s="55"/>
      <c r="F1108" s="9" t="s">
        <v>344</v>
      </c>
      <c r="G1108" s="53"/>
      <c r="H1108" s="54">
        <v>124</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electricity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4"/>
        <v>RnD Electricity Fuel Use Perc Reduction</v>
      </c>
      <c r="D1109" s="9" t="s">
        <v>327</v>
      </c>
      <c r="E1109" s="55"/>
      <c r="F1109" s="9" t="s">
        <v>2319</v>
      </c>
      <c r="G1109" s="53"/>
      <c r="H1109" s="54">
        <v>193</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electricity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ref="C1110:C1111" si="65">C$1101</f>
        <v>RnD Electricity Fuel Use Perc Reduction</v>
      </c>
      <c r="D1110" s="9" t="s">
        <v>465</v>
      </c>
      <c r="E1110" s="55"/>
      <c r="F1110" s="9" t="s">
        <v>466</v>
      </c>
      <c r="G1110" s="53"/>
      <c r="H1110" s="54">
        <v>181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electricity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1" t="str">
        <f t="shared" si="65"/>
        <v>RnD Electricity Fuel Use Perc Reduction</v>
      </c>
      <c r="D1111" s="9" t="s">
        <v>474</v>
      </c>
      <c r="E1111" s="55"/>
      <c r="F1111" s="9" t="s">
        <v>476</v>
      </c>
      <c r="G1111" s="53"/>
      <c r="H1111" s="54">
        <v>755</v>
      </c>
      <c r="I1111" s="53" t="s">
        <v>46</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electricity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2" t="s">
        <v>314</v>
      </c>
      <c r="D1112" s="211" t="s">
        <v>3245</v>
      </c>
      <c r="E1112" s="53"/>
      <c r="F1112" s="9" t="s">
        <v>3282</v>
      </c>
      <c r="G1112" s="53"/>
      <c r="H1112" s="54">
        <v>1487</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industry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ref="C1113:C1136" si="66">C$1112</f>
        <v>RnD Industry Fuel Use Perc Reduction</v>
      </c>
      <c r="D1113" s="211" t="s">
        <v>3246</v>
      </c>
      <c r="E1113" s="53"/>
      <c r="F1113" s="9" t="s">
        <v>3283</v>
      </c>
      <c r="G1113" s="53"/>
      <c r="H1113" s="54">
        <v>1488</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industry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Industry Fuel Use Perc Reduction</v>
      </c>
      <c r="D1114" s="211" t="s">
        <v>3247</v>
      </c>
      <c r="E1114" s="53"/>
      <c r="F1114" s="9" t="s">
        <v>3284</v>
      </c>
      <c r="G1114" s="53"/>
      <c r="H1114" s="54">
        <v>1489</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industry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Industry Fuel Use Perc Reduction</v>
      </c>
      <c r="D1115" s="211" t="s">
        <v>3248</v>
      </c>
      <c r="E1115" s="53"/>
      <c r="F1115" s="9" t="s">
        <v>3285</v>
      </c>
      <c r="G1115" s="53"/>
      <c r="H1115" s="54">
        <v>1490</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industry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Industry Fuel Use Perc Reduction</v>
      </c>
      <c r="D1116" s="211" t="s">
        <v>3249</v>
      </c>
      <c r="E1116" s="53"/>
      <c r="F1116" s="9" t="s">
        <v>3286</v>
      </c>
      <c r="G1116" s="53"/>
      <c r="H1116" s="54">
        <v>1491</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industry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Industry Fuel Use Perc Reduction</v>
      </c>
      <c r="D1117" s="211" t="s">
        <v>3250</v>
      </c>
      <c r="E1117" s="53"/>
      <c r="F1117" s="9" t="s">
        <v>3287</v>
      </c>
      <c r="G1117" s="53"/>
      <c r="H1117" s="54">
        <v>1492</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industry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Research and Development</v>
      </c>
      <c r="B1118" s="427" t="str">
        <f>IF(ISBLANK(INDEX('Policy Characteristics'!B:B,MATCH($C1118,'Policy Characteristics'!$C:$C,0))),"",INDEX('Policy Characteristics'!B:B,MATCH($C1118,'Policy Characteristics'!$C:$C,0)))</f>
        <v>Fuel Use Reduction</v>
      </c>
      <c r="C1118" s="431" t="str">
        <f t="shared" si="66"/>
        <v>RnD Industry Fuel Use Perc Reduction</v>
      </c>
      <c r="D1118" s="211" t="s">
        <v>3251</v>
      </c>
      <c r="E1118" s="53"/>
      <c r="F1118" s="9" t="s">
        <v>3288</v>
      </c>
      <c r="G1118" s="53"/>
      <c r="H1118" s="54">
        <v>1493</v>
      </c>
      <c r="I1118" s="53" t="s">
        <v>45</v>
      </c>
      <c r="J1118" s="429" t="str">
        <f>IF(ISBLANK(INDEX('Policy Characteristics'!D:D,MATCH($C1118,'Policy Characteristics'!$C:$C,0))),"",INDEX('Policy Characteristics'!D:D,MATCH($C1118,'Policy Characteristics'!$C:$C,0)))</f>
        <v>R&amp;D Fuel Use Reductions</v>
      </c>
      <c r="K1118" s="427" t="str">
        <f>IF(ISBLANK(INDEX('Policy Characteristics'!E:E,MATCH($C1118,'Policy Characteristics'!$C:$C,0))),"",INDEX('Policy Characteristics'!E:E,MATCH($C1118,'Policy Characteristics'!$C:$C,0)))</f>
        <v>RnD industry fuel use reduction</v>
      </c>
      <c r="L1118" s="450">
        <f>IF(ISBLANK(INDEX('Policy Characteristics'!F:F,MATCH($C1118,'Policy Characteristics'!$C:$C,0))),"",INDEX('Policy Characteristics'!F:F,MATCH($C1118,'Policy Characteristics'!$C:$C,0)))</f>
        <v>0</v>
      </c>
      <c r="M1118" s="450">
        <f>IF(ISBLANK(INDEX('Policy Characteristics'!G:G,MATCH($C1118,'Policy Characteristics'!$C:$C,0))),"",INDEX('Policy Characteristics'!G:G,MATCH($C1118,'Policy Characteristics'!$C:$C,0)))</f>
        <v>0.4</v>
      </c>
      <c r="N1118" s="450">
        <f>IF(ISBLANK(INDEX('Policy Characteristics'!H:H,MATCH($C1118,'Policy Characteristics'!$C:$C,0))),"",INDEX('Policy Characteristics'!H:H,MATCH($C1118,'Policy Characteristics'!$C:$C,0)))</f>
        <v>0.01</v>
      </c>
      <c r="O1118" s="427" t="str">
        <f>IF(ISBLANK(INDEX('Policy Characteristics'!I:I,MATCH($C1118,'Policy Characteristics'!$C:$C,0))),"",INDEX('Policy Characteristics'!I:I,MATCH($C1118,'Policy Characteristics'!$C:$C,0)))</f>
        <v>% reduction in fuel use</v>
      </c>
      <c r="P1118" s="427"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27" t="str">
        <f>IF(ISBLANK(INDEX('Policy Characteristics'!K:K,MATCH($C1118,'Policy Characteristics'!$C:$C,0))),"",INDEX('Policy Characteristics'!K:K,MATCH($C1118,'Policy Characteristics'!$C:$C,0)))</f>
        <v>architectural-design.html#rnd</v>
      </c>
      <c r="R1118" s="427" t="str">
        <f>IF(ISBLANK(INDEX('Policy Characteristics'!L:L,MATCH($C1118,'Policy Characteristics'!$C:$C,0))),"",INDEX('Policy Characteristics'!L:L,MATCH($C1118,'Policy Characteristics'!$C:$C,0)))</f>
        <v>research-and-development.html</v>
      </c>
    </row>
    <row r="1119" spans="1:18" x14ac:dyDescent="0.35">
      <c r="A1119" s="427" t="str">
        <f>IF(ISBLANK(INDEX('Policy Characteristics'!A:A,MATCH($C1119,'Policy Characteristics'!$C:$C,0))),"",INDEX('Policy Characteristics'!A:A,MATCH($C1119,'Policy Characteristics'!$C:$C,0)))</f>
        <v>Research and Development</v>
      </c>
      <c r="B1119" s="427" t="str">
        <f>IF(ISBLANK(INDEX('Policy Characteristics'!B:B,MATCH($C1119,'Policy Characteristics'!$C:$C,0))),"",INDEX('Policy Characteristics'!B:B,MATCH($C1119,'Policy Characteristics'!$C:$C,0)))</f>
        <v>Fuel Use Reduction</v>
      </c>
      <c r="C1119" s="431" t="str">
        <f t="shared" si="66"/>
        <v>RnD Industry Fuel Use Perc Reduction</v>
      </c>
      <c r="D1119" s="211" t="s">
        <v>3252</v>
      </c>
      <c r="E1119" s="53"/>
      <c r="F1119" s="9" t="s">
        <v>3289</v>
      </c>
      <c r="G1119" s="53"/>
      <c r="H1119" s="54">
        <v>1494</v>
      </c>
      <c r="I1119" s="53" t="s">
        <v>45</v>
      </c>
      <c r="J1119" s="429" t="str">
        <f>IF(ISBLANK(INDEX('Policy Characteristics'!D:D,MATCH($C1119,'Policy Characteristics'!$C:$C,0))),"",INDEX('Policy Characteristics'!D:D,MATCH($C1119,'Policy Characteristics'!$C:$C,0)))</f>
        <v>R&amp;D Fuel Use Reductions</v>
      </c>
      <c r="K1119" s="427" t="str">
        <f>IF(ISBLANK(INDEX('Policy Characteristics'!E:E,MATCH($C1119,'Policy Characteristics'!$C:$C,0))),"",INDEX('Policy Characteristics'!E:E,MATCH($C1119,'Policy Characteristics'!$C:$C,0)))</f>
        <v>RnD industry fuel use reduction</v>
      </c>
      <c r="L1119" s="450">
        <f>IF(ISBLANK(INDEX('Policy Characteristics'!F:F,MATCH($C1119,'Policy Characteristics'!$C:$C,0))),"",INDEX('Policy Characteristics'!F:F,MATCH($C1119,'Policy Characteristics'!$C:$C,0)))</f>
        <v>0</v>
      </c>
      <c r="M1119" s="450">
        <f>IF(ISBLANK(INDEX('Policy Characteristics'!G:G,MATCH($C1119,'Policy Characteristics'!$C:$C,0))),"",INDEX('Policy Characteristics'!G:G,MATCH($C1119,'Policy Characteristics'!$C:$C,0)))</f>
        <v>0.4</v>
      </c>
      <c r="N1119" s="450">
        <f>IF(ISBLANK(INDEX('Policy Characteristics'!H:H,MATCH($C1119,'Policy Characteristics'!$C:$C,0))),"",INDEX('Policy Characteristics'!H:H,MATCH($C1119,'Policy Characteristics'!$C:$C,0)))</f>
        <v>0.01</v>
      </c>
      <c r="O1119" s="427" t="str">
        <f>IF(ISBLANK(INDEX('Policy Characteristics'!I:I,MATCH($C1119,'Policy Characteristics'!$C:$C,0))),"",INDEX('Policy Characteristics'!I:I,MATCH($C1119,'Policy Characteristics'!$C:$C,0)))</f>
        <v>% reduction in fuel use</v>
      </c>
      <c r="P1119" s="427"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27" t="str">
        <f>IF(ISBLANK(INDEX('Policy Characteristics'!K:K,MATCH($C1119,'Policy Characteristics'!$C:$C,0))),"",INDEX('Policy Characteristics'!K:K,MATCH($C1119,'Policy Characteristics'!$C:$C,0)))</f>
        <v>architectural-design.html#rnd</v>
      </c>
      <c r="R1119" s="427" t="str">
        <f>IF(ISBLANK(INDEX('Policy Characteristics'!L:L,MATCH($C1119,'Policy Characteristics'!$C:$C,0))),"",INDEX('Policy Characteristics'!L:L,MATCH($C1119,'Policy Characteristics'!$C:$C,0)))</f>
        <v>research-and-development.html</v>
      </c>
    </row>
    <row r="1120" spans="1:18" x14ac:dyDescent="0.35">
      <c r="A1120" s="427" t="str">
        <f>IF(ISBLANK(INDEX('Policy Characteristics'!A:A,MATCH($C1120,'Policy Characteristics'!$C:$C,0))),"",INDEX('Policy Characteristics'!A:A,MATCH($C1120,'Policy Characteristics'!$C:$C,0)))</f>
        <v>Research and Development</v>
      </c>
      <c r="B1120" s="427" t="str">
        <f>IF(ISBLANK(INDEX('Policy Characteristics'!B:B,MATCH($C1120,'Policy Characteristics'!$C:$C,0))),"",INDEX('Policy Characteristics'!B:B,MATCH($C1120,'Policy Characteristics'!$C:$C,0)))</f>
        <v>Fuel Use Reduction</v>
      </c>
      <c r="C1120" s="431" t="str">
        <f t="shared" si="66"/>
        <v>RnD Industry Fuel Use Perc Reduction</v>
      </c>
      <c r="D1120" s="211" t="s">
        <v>3253</v>
      </c>
      <c r="E1120" s="53"/>
      <c r="F1120" s="9" t="s">
        <v>3290</v>
      </c>
      <c r="G1120" s="53"/>
      <c r="H1120" s="54">
        <v>1495</v>
      </c>
      <c r="I1120" s="53" t="s">
        <v>45</v>
      </c>
      <c r="J1120" s="429" t="str">
        <f>IF(ISBLANK(INDEX('Policy Characteristics'!D:D,MATCH($C1120,'Policy Characteristics'!$C:$C,0))),"",INDEX('Policy Characteristics'!D:D,MATCH($C1120,'Policy Characteristics'!$C:$C,0)))</f>
        <v>R&amp;D Fuel Use Reductions</v>
      </c>
      <c r="K1120" s="427" t="str">
        <f>IF(ISBLANK(INDEX('Policy Characteristics'!E:E,MATCH($C1120,'Policy Characteristics'!$C:$C,0))),"",INDEX('Policy Characteristics'!E:E,MATCH($C1120,'Policy Characteristics'!$C:$C,0)))</f>
        <v>RnD industry fuel use reduction</v>
      </c>
      <c r="L1120" s="450">
        <f>IF(ISBLANK(INDEX('Policy Characteristics'!F:F,MATCH($C1120,'Policy Characteristics'!$C:$C,0))),"",INDEX('Policy Characteristics'!F:F,MATCH($C1120,'Policy Characteristics'!$C:$C,0)))</f>
        <v>0</v>
      </c>
      <c r="M1120" s="450">
        <f>IF(ISBLANK(INDEX('Policy Characteristics'!G:G,MATCH($C1120,'Policy Characteristics'!$C:$C,0))),"",INDEX('Policy Characteristics'!G:G,MATCH($C1120,'Policy Characteristics'!$C:$C,0)))</f>
        <v>0.4</v>
      </c>
      <c r="N1120" s="450">
        <f>IF(ISBLANK(INDEX('Policy Characteristics'!H:H,MATCH($C1120,'Policy Characteristics'!$C:$C,0))),"",INDEX('Policy Characteristics'!H:H,MATCH($C1120,'Policy Characteristics'!$C:$C,0)))</f>
        <v>0.01</v>
      </c>
      <c r="O1120" s="427" t="str">
        <f>IF(ISBLANK(INDEX('Policy Characteristics'!I:I,MATCH($C1120,'Policy Characteristics'!$C:$C,0))),"",INDEX('Policy Characteristics'!I:I,MATCH($C1120,'Policy Characteristics'!$C:$C,0)))</f>
        <v>% reduction in fuel use</v>
      </c>
      <c r="P1120" s="427"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27" t="str">
        <f>IF(ISBLANK(INDEX('Policy Characteristics'!K:K,MATCH($C1120,'Policy Characteristics'!$C:$C,0))),"",INDEX('Policy Characteristics'!K:K,MATCH($C1120,'Policy Characteristics'!$C:$C,0)))</f>
        <v>architectural-design.html#rnd</v>
      </c>
      <c r="R1120" s="427" t="str">
        <f>IF(ISBLANK(INDEX('Policy Characteristics'!L:L,MATCH($C1120,'Policy Characteristics'!$C:$C,0))),"",INDEX('Policy Characteristics'!L:L,MATCH($C1120,'Policy Characteristics'!$C:$C,0)))</f>
        <v>research-and-development.html</v>
      </c>
    </row>
    <row r="1121" spans="1:18" x14ac:dyDescent="0.35">
      <c r="A1121" s="427" t="str">
        <f>IF(ISBLANK(INDEX('Policy Characteristics'!A:A,MATCH($C1121,'Policy Characteristics'!$C:$C,0))),"",INDEX('Policy Characteristics'!A:A,MATCH($C1121,'Policy Characteristics'!$C:$C,0)))</f>
        <v>Research and Development</v>
      </c>
      <c r="B1121" s="427" t="str">
        <f>IF(ISBLANK(INDEX('Policy Characteristics'!B:B,MATCH($C1121,'Policy Characteristics'!$C:$C,0))),"",INDEX('Policy Characteristics'!B:B,MATCH($C1121,'Policy Characteristics'!$C:$C,0)))</f>
        <v>Fuel Use Reduction</v>
      </c>
      <c r="C1121" s="431" t="str">
        <f t="shared" si="66"/>
        <v>RnD Industry Fuel Use Perc Reduction</v>
      </c>
      <c r="D1121" s="211" t="s">
        <v>3254</v>
      </c>
      <c r="E1121" s="53"/>
      <c r="F1121" s="9" t="s">
        <v>346</v>
      </c>
      <c r="G1121" s="53"/>
      <c r="H1121" s="54">
        <v>1496</v>
      </c>
      <c r="I1121" s="53" t="s">
        <v>45</v>
      </c>
      <c r="J1121" s="429" t="str">
        <f>IF(ISBLANK(INDEX('Policy Characteristics'!D:D,MATCH($C1121,'Policy Characteristics'!$C:$C,0))),"",INDEX('Policy Characteristics'!D:D,MATCH($C1121,'Policy Characteristics'!$C:$C,0)))</f>
        <v>R&amp;D Fuel Use Reductions</v>
      </c>
      <c r="K1121" s="427" t="str">
        <f>IF(ISBLANK(INDEX('Policy Characteristics'!E:E,MATCH($C1121,'Policy Characteristics'!$C:$C,0))),"",INDEX('Policy Characteristics'!E:E,MATCH($C1121,'Policy Characteristics'!$C:$C,0)))</f>
        <v>RnD industry fuel use reduction</v>
      </c>
      <c r="L1121" s="450">
        <f>IF(ISBLANK(INDEX('Policy Characteristics'!F:F,MATCH($C1121,'Policy Characteristics'!$C:$C,0))),"",INDEX('Policy Characteristics'!F:F,MATCH($C1121,'Policy Characteristics'!$C:$C,0)))</f>
        <v>0</v>
      </c>
      <c r="M1121" s="450">
        <f>IF(ISBLANK(INDEX('Policy Characteristics'!G:G,MATCH($C1121,'Policy Characteristics'!$C:$C,0))),"",INDEX('Policy Characteristics'!G:G,MATCH($C1121,'Policy Characteristics'!$C:$C,0)))</f>
        <v>0.4</v>
      </c>
      <c r="N1121" s="450">
        <f>IF(ISBLANK(INDEX('Policy Characteristics'!H:H,MATCH($C1121,'Policy Characteristics'!$C:$C,0))),"",INDEX('Policy Characteristics'!H:H,MATCH($C1121,'Policy Characteristics'!$C:$C,0)))</f>
        <v>0.01</v>
      </c>
      <c r="O1121" s="427" t="str">
        <f>IF(ISBLANK(INDEX('Policy Characteristics'!I:I,MATCH($C1121,'Policy Characteristics'!$C:$C,0))),"",INDEX('Policy Characteristics'!I:I,MATCH($C1121,'Policy Characteristics'!$C:$C,0)))</f>
        <v>% reduction in fuel use</v>
      </c>
      <c r="P1121" s="427"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27" t="str">
        <f>IF(ISBLANK(INDEX('Policy Characteristics'!K:K,MATCH($C1121,'Policy Characteristics'!$C:$C,0))),"",INDEX('Policy Characteristics'!K:K,MATCH($C1121,'Policy Characteristics'!$C:$C,0)))</f>
        <v>architectural-design.html#rnd</v>
      </c>
      <c r="R1121" s="427" t="str">
        <f>IF(ISBLANK(INDEX('Policy Characteristics'!L:L,MATCH($C1121,'Policy Characteristics'!$C:$C,0))),"",INDEX('Policy Characteristics'!L:L,MATCH($C1121,'Policy Characteristics'!$C:$C,0)))</f>
        <v>research-and-development.html</v>
      </c>
    </row>
    <row r="1122" spans="1:18" x14ac:dyDescent="0.35">
      <c r="A1122" s="427" t="str">
        <f>IF(ISBLANK(INDEX('Policy Characteristics'!A:A,MATCH($C1122,'Policy Characteristics'!$C:$C,0))),"",INDEX('Policy Characteristics'!A:A,MATCH($C1122,'Policy Characteristics'!$C:$C,0)))</f>
        <v>Research and Development</v>
      </c>
      <c r="B1122" s="427" t="str">
        <f>IF(ISBLANK(INDEX('Policy Characteristics'!B:B,MATCH($C1122,'Policy Characteristics'!$C:$C,0))),"",INDEX('Policy Characteristics'!B:B,MATCH($C1122,'Policy Characteristics'!$C:$C,0)))</f>
        <v>Fuel Use Reduction</v>
      </c>
      <c r="C1122" s="431" t="str">
        <f t="shared" si="66"/>
        <v>RnD Industry Fuel Use Perc Reduction</v>
      </c>
      <c r="D1122" s="211" t="s">
        <v>3255</v>
      </c>
      <c r="E1122" s="53"/>
      <c r="F1122" s="9" t="s">
        <v>3291</v>
      </c>
      <c r="G1122" s="53"/>
      <c r="H1122" s="54">
        <v>1497</v>
      </c>
      <c r="I1122" s="53" t="s">
        <v>45</v>
      </c>
      <c r="J1122" s="429" t="str">
        <f>IF(ISBLANK(INDEX('Policy Characteristics'!D:D,MATCH($C1122,'Policy Characteristics'!$C:$C,0))),"",INDEX('Policy Characteristics'!D:D,MATCH($C1122,'Policy Characteristics'!$C:$C,0)))</f>
        <v>R&amp;D Fuel Use Reductions</v>
      </c>
      <c r="K1122" s="427" t="str">
        <f>IF(ISBLANK(INDEX('Policy Characteristics'!E:E,MATCH($C1122,'Policy Characteristics'!$C:$C,0))),"",INDEX('Policy Characteristics'!E:E,MATCH($C1122,'Policy Characteristics'!$C:$C,0)))</f>
        <v>RnD industry fuel use reduction</v>
      </c>
      <c r="L1122" s="450">
        <f>IF(ISBLANK(INDEX('Policy Characteristics'!F:F,MATCH($C1122,'Policy Characteristics'!$C:$C,0))),"",INDEX('Policy Characteristics'!F:F,MATCH($C1122,'Policy Characteristics'!$C:$C,0)))</f>
        <v>0</v>
      </c>
      <c r="M1122" s="450">
        <f>IF(ISBLANK(INDEX('Policy Characteristics'!G:G,MATCH($C1122,'Policy Characteristics'!$C:$C,0))),"",INDEX('Policy Characteristics'!G:G,MATCH($C1122,'Policy Characteristics'!$C:$C,0)))</f>
        <v>0.4</v>
      </c>
      <c r="N1122" s="450">
        <f>IF(ISBLANK(INDEX('Policy Characteristics'!H:H,MATCH($C1122,'Policy Characteristics'!$C:$C,0))),"",INDEX('Policy Characteristics'!H:H,MATCH($C1122,'Policy Characteristics'!$C:$C,0)))</f>
        <v>0.01</v>
      </c>
      <c r="O1122" s="427" t="str">
        <f>IF(ISBLANK(INDEX('Policy Characteristics'!I:I,MATCH($C1122,'Policy Characteristics'!$C:$C,0))),"",INDEX('Policy Characteristics'!I:I,MATCH($C1122,'Policy Characteristics'!$C:$C,0)))</f>
        <v>% reduction in fuel use</v>
      </c>
      <c r="P1122" s="427"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27" t="str">
        <f>IF(ISBLANK(INDEX('Policy Characteristics'!K:K,MATCH($C1122,'Policy Characteristics'!$C:$C,0))),"",INDEX('Policy Characteristics'!K:K,MATCH($C1122,'Policy Characteristics'!$C:$C,0)))</f>
        <v>architectural-design.html#rnd</v>
      </c>
      <c r="R1122" s="427" t="str">
        <f>IF(ISBLANK(INDEX('Policy Characteristics'!L:L,MATCH($C1122,'Policy Characteristics'!$C:$C,0))),"",INDEX('Policy Characteristics'!L:L,MATCH($C1122,'Policy Characteristics'!$C:$C,0)))</f>
        <v>research-and-development.html</v>
      </c>
    </row>
    <row r="1123" spans="1:18" x14ac:dyDescent="0.35">
      <c r="A1123" s="427" t="str">
        <f>IF(ISBLANK(INDEX('Policy Characteristics'!A:A,MATCH($C1123,'Policy Characteristics'!$C:$C,0))),"",INDEX('Policy Characteristics'!A:A,MATCH($C1123,'Policy Characteristics'!$C:$C,0)))</f>
        <v>Research and Development</v>
      </c>
      <c r="B1123" s="427" t="str">
        <f>IF(ISBLANK(INDEX('Policy Characteristics'!B:B,MATCH($C1123,'Policy Characteristics'!$C:$C,0))),"",INDEX('Policy Characteristics'!B:B,MATCH($C1123,'Policy Characteristics'!$C:$C,0)))</f>
        <v>Fuel Use Reduction</v>
      </c>
      <c r="C1123" s="431" t="str">
        <f t="shared" si="66"/>
        <v>RnD Industry Fuel Use Perc Reduction</v>
      </c>
      <c r="D1123" s="211" t="s">
        <v>3256</v>
      </c>
      <c r="E1123" s="53"/>
      <c r="F1123" s="9" t="s">
        <v>3292</v>
      </c>
      <c r="G1123" s="53"/>
      <c r="H1123" s="54">
        <v>1498</v>
      </c>
      <c r="I1123" s="53" t="s">
        <v>45</v>
      </c>
      <c r="J1123" s="429" t="str">
        <f>IF(ISBLANK(INDEX('Policy Characteristics'!D:D,MATCH($C1123,'Policy Characteristics'!$C:$C,0))),"",INDEX('Policy Characteristics'!D:D,MATCH($C1123,'Policy Characteristics'!$C:$C,0)))</f>
        <v>R&amp;D Fuel Use Reductions</v>
      </c>
      <c r="K1123" s="427" t="str">
        <f>IF(ISBLANK(INDEX('Policy Characteristics'!E:E,MATCH($C1123,'Policy Characteristics'!$C:$C,0))),"",INDEX('Policy Characteristics'!E:E,MATCH($C1123,'Policy Characteristics'!$C:$C,0)))</f>
        <v>RnD industry fuel use reduction</v>
      </c>
      <c r="L1123" s="450">
        <f>IF(ISBLANK(INDEX('Policy Characteristics'!F:F,MATCH($C1123,'Policy Characteristics'!$C:$C,0))),"",INDEX('Policy Characteristics'!F:F,MATCH($C1123,'Policy Characteristics'!$C:$C,0)))</f>
        <v>0</v>
      </c>
      <c r="M1123" s="450">
        <f>IF(ISBLANK(INDEX('Policy Characteristics'!G:G,MATCH($C1123,'Policy Characteristics'!$C:$C,0))),"",INDEX('Policy Characteristics'!G:G,MATCH($C1123,'Policy Characteristics'!$C:$C,0)))</f>
        <v>0.4</v>
      </c>
      <c r="N1123" s="450">
        <f>IF(ISBLANK(INDEX('Policy Characteristics'!H:H,MATCH($C1123,'Policy Characteristics'!$C:$C,0))),"",INDEX('Policy Characteristics'!H:H,MATCH($C1123,'Policy Characteristics'!$C:$C,0)))</f>
        <v>0.01</v>
      </c>
      <c r="O1123" s="427" t="str">
        <f>IF(ISBLANK(INDEX('Policy Characteristics'!I:I,MATCH($C1123,'Policy Characteristics'!$C:$C,0))),"",INDEX('Policy Characteristics'!I:I,MATCH($C1123,'Policy Characteristics'!$C:$C,0)))</f>
        <v>% reduction in fuel use</v>
      </c>
      <c r="P1123" s="427"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27" t="str">
        <f>IF(ISBLANK(INDEX('Policy Characteristics'!K:K,MATCH($C1123,'Policy Characteristics'!$C:$C,0))),"",INDEX('Policy Characteristics'!K:K,MATCH($C1123,'Policy Characteristics'!$C:$C,0)))</f>
        <v>architectural-design.html#rnd</v>
      </c>
      <c r="R1123" s="427" t="str">
        <f>IF(ISBLANK(INDEX('Policy Characteristics'!L:L,MATCH($C1123,'Policy Characteristics'!$C:$C,0))),"",INDEX('Policy Characteristics'!L:L,MATCH($C1123,'Policy Characteristics'!$C:$C,0)))</f>
        <v>research-and-development.html</v>
      </c>
    </row>
    <row r="1124" spans="1:18" x14ac:dyDescent="0.35">
      <c r="A1124" s="427" t="str">
        <f>IF(ISBLANK(INDEX('Policy Characteristics'!A:A,MATCH($C1124,'Policy Characteristics'!$C:$C,0))),"",INDEX('Policy Characteristics'!A:A,MATCH($C1124,'Policy Characteristics'!$C:$C,0)))</f>
        <v>Research and Development</v>
      </c>
      <c r="B1124" s="427" t="str">
        <f>IF(ISBLANK(INDEX('Policy Characteristics'!B:B,MATCH($C1124,'Policy Characteristics'!$C:$C,0))),"",INDEX('Policy Characteristics'!B:B,MATCH($C1124,'Policy Characteristics'!$C:$C,0)))</f>
        <v>Fuel Use Reduction</v>
      </c>
      <c r="C1124" s="431" t="str">
        <f t="shared" si="66"/>
        <v>RnD Industry Fuel Use Perc Reduction</v>
      </c>
      <c r="D1124" s="211" t="s">
        <v>3257</v>
      </c>
      <c r="E1124" s="53"/>
      <c r="F1124" s="9" t="s">
        <v>3293</v>
      </c>
      <c r="G1124" s="53"/>
      <c r="H1124" s="54">
        <v>1499</v>
      </c>
      <c r="I1124" s="53" t="s">
        <v>45</v>
      </c>
      <c r="J1124" s="429" t="str">
        <f>IF(ISBLANK(INDEX('Policy Characteristics'!D:D,MATCH($C1124,'Policy Characteristics'!$C:$C,0))),"",INDEX('Policy Characteristics'!D:D,MATCH($C1124,'Policy Characteristics'!$C:$C,0)))</f>
        <v>R&amp;D Fuel Use Reductions</v>
      </c>
      <c r="K1124" s="427" t="str">
        <f>IF(ISBLANK(INDEX('Policy Characteristics'!E:E,MATCH($C1124,'Policy Characteristics'!$C:$C,0))),"",INDEX('Policy Characteristics'!E:E,MATCH($C1124,'Policy Characteristics'!$C:$C,0)))</f>
        <v>RnD industry fuel use reduction</v>
      </c>
      <c r="L1124" s="450">
        <f>IF(ISBLANK(INDEX('Policy Characteristics'!F:F,MATCH($C1124,'Policy Characteristics'!$C:$C,0))),"",INDEX('Policy Characteristics'!F:F,MATCH($C1124,'Policy Characteristics'!$C:$C,0)))</f>
        <v>0</v>
      </c>
      <c r="M1124" s="450">
        <f>IF(ISBLANK(INDEX('Policy Characteristics'!G:G,MATCH($C1124,'Policy Characteristics'!$C:$C,0))),"",INDEX('Policy Characteristics'!G:G,MATCH($C1124,'Policy Characteristics'!$C:$C,0)))</f>
        <v>0.4</v>
      </c>
      <c r="N1124" s="450">
        <f>IF(ISBLANK(INDEX('Policy Characteristics'!H:H,MATCH($C1124,'Policy Characteristics'!$C:$C,0))),"",INDEX('Policy Characteristics'!H:H,MATCH($C1124,'Policy Characteristics'!$C:$C,0)))</f>
        <v>0.01</v>
      </c>
      <c r="O1124" s="427" t="str">
        <f>IF(ISBLANK(INDEX('Policy Characteristics'!I:I,MATCH($C1124,'Policy Characteristics'!$C:$C,0))),"",INDEX('Policy Characteristics'!I:I,MATCH($C1124,'Policy Characteristics'!$C:$C,0)))</f>
        <v>% reduction in fuel use</v>
      </c>
      <c r="P1124" s="427"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27" t="str">
        <f>IF(ISBLANK(INDEX('Policy Characteristics'!K:K,MATCH($C1124,'Policy Characteristics'!$C:$C,0))),"",INDEX('Policy Characteristics'!K:K,MATCH($C1124,'Policy Characteristics'!$C:$C,0)))</f>
        <v>architectural-design.html#rnd</v>
      </c>
      <c r="R1124" s="427" t="str">
        <f>IF(ISBLANK(INDEX('Policy Characteristics'!L:L,MATCH($C1124,'Policy Characteristics'!$C:$C,0))),"",INDEX('Policy Characteristics'!L:L,MATCH($C1124,'Policy Characteristics'!$C:$C,0)))</f>
        <v>research-and-development.html</v>
      </c>
    </row>
    <row r="1125" spans="1:18" x14ac:dyDescent="0.35">
      <c r="A1125" s="427" t="str">
        <f>IF(ISBLANK(INDEX('Policy Characteristics'!A:A,MATCH($C1125,'Policy Characteristics'!$C:$C,0))),"",INDEX('Policy Characteristics'!A:A,MATCH($C1125,'Policy Characteristics'!$C:$C,0)))</f>
        <v>Research and Development</v>
      </c>
      <c r="B1125" s="427" t="str">
        <f>IF(ISBLANK(INDEX('Policy Characteristics'!B:B,MATCH($C1125,'Policy Characteristics'!$C:$C,0))),"",INDEX('Policy Characteristics'!B:B,MATCH($C1125,'Policy Characteristics'!$C:$C,0)))</f>
        <v>Fuel Use Reduction</v>
      </c>
      <c r="C1125" s="431" t="str">
        <f t="shared" si="66"/>
        <v>RnD Industry Fuel Use Perc Reduction</v>
      </c>
      <c r="D1125" s="211" t="s">
        <v>3258</v>
      </c>
      <c r="E1125" s="53"/>
      <c r="F1125" s="9" t="s">
        <v>345</v>
      </c>
      <c r="G1125" s="53"/>
      <c r="H1125" s="54">
        <v>1500</v>
      </c>
      <c r="I1125" s="53" t="s">
        <v>45</v>
      </c>
      <c r="J1125" s="429" t="str">
        <f>IF(ISBLANK(INDEX('Policy Characteristics'!D:D,MATCH($C1125,'Policy Characteristics'!$C:$C,0))),"",INDEX('Policy Characteristics'!D:D,MATCH($C1125,'Policy Characteristics'!$C:$C,0)))</f>
        <v>R&amp;D Fuel Use Reductions</v>
      </c>
      <c r="K1125" s="427" t="str">
        <f>IF(ISBLANK(INDEX('Policy Characteristics'!E:E,MATCH($C1125,'Policy Characteristics'!$C:$C,0))),"",INDEX('Policy Characteristics'!E:E,MATCH($C1125,'Policy Characteristics'!$C:$C,0)))</f>
        <v>RnD industry fuel use reduction</v>
      </c>
      <c r="L1125" s="450">
        <f>IF(ISBLANK(INDEX('Policy Characteristics'!F:F,MATCH($C1125,'Policy Characteristics'!$C:$C,0))),"",INDEX('Policy Characteristics'!F:F,MATCH($C1125,'Policy Characteristics'!$C:$C,0)))</f>
        <v>0</v>
      </c>
      <c r="M1125" s="450">
        <f>IF(ISBLANK(INDEX('Policy Characteristics'!G:G,MATCH($C1125,'Policy Characteristics'!$C:$C,0))),"",INDEX('Policy Characteristics'!G:G,MATCH($C1125,'Policy Characteristics'!$C:$C,0)))</f>
        <v>0.4</v>
      </c>
      <c r="N1125" s="450">
        <f>IF(ISBLANK(INDEX('Policy Characteristics'!H:H,MATCH($C1125,'Policy Characteristics'!$C:$C,0))),"",INDEX('Policy Characteristics'!H:H,MATCH($C1125,'Policy Characteristics'!$C:$C,0)))</f>
        <v>0.01</v>
      </c>
      <c r="O1125" s="427" t="str">
        <f>IF(ISBLANK(INDEX('Policy Characteristics'!I:I,MATCH($C1125,'Policy Characteristics'!$C:$C,0))),"",INDEX('Policy Characteristics'!I:I,MATCH($C1125,'Policy Characteristics'!$C:$C,0)))</f>
        <v>% reduction in fuel use</v>
      </c>
      <c r="P1125" s="427"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27" t="str">
        <f>IF(ISBLANK(INDEX('Policy Characteristics'!K:K,MATCH($C1125,'Policy Characteristics'!$C:$C,0))),"",INDEX('Policy Characteristics'!K:K,MATCH($C1125,'Policy Characteristics'!$C:$C,0)))</f>
        <v>architectural-design.html#rnd</v>
      </c>
      <c r="R1125" s="427" t="str">
        <f>IF(ISBLANK(INDEX('Policy Characteristics'!L:L,MATCH($C1125,'Policy Characteristics'!$C:$C,0))),"",INDEX('Policy Characteristics'!L:L,MATCH($C1125,'Policy Characteristics'!$C:$C,0)))</f>
        <v>research-and-development.html</v>
      </c>
    </row>
    <row r="1126" spans="1:18" x14ac:dyDescent="0.35">
      <c r="A1126" s="427" t="str">
        <f>IF(ISBLANK(INDEX('Policy Characteristics'!A:A,MATCH($C1126,'Policy Characteristics'!$C:$C,0))),"",INDEX('Policy Characteristics'!A:A,MATCH($C1126,'Policy Characteristics'!$C:$C,0)))</f>
        <v>Research and Development</v>
      </c>
      <c r="B1126" s="427" t="str">
        <f>IF(ISBLANK(INDEX('Policy Characteristics'!B:B,MATCH($C1126,'Policy Characteristics'!$C:$C,0))),"",INDEX('Policy Characteristics'!B:B,MATCH($C1126,'Policy Characteristics'!$C:$C,0)))</f>
        <v>Fuel Use Reduction</v>
      </c>
      <c r="C1126" s="431" t="str">
        <f t="shared" si="66"/>
        <v>RnD Industry Fuel Use Perc Reduction</v>
      </c>
      <c r="D1126" s="211" t="s">
        <v>3259</v>
      </c>
      <c r="E1126" s="53"/>
      <c r="F1126" s="9" t="s">
        <v>3294</v>
      </c>
      <c r="G1126" s="53"/>
      <c r="H1126" s="54">
        <v>1501</v>
      </c>
      <c r="I1126" s="53" t="s">
        <v>45</v>
      </c>
      <c r="J1126" s="429" t="str">
        <f>IF(ISBLANK(INDEX('Policy Characteristics'!D:D,MATCH($C1126,'Policy Characteristics'!$C:$C,0))),"",INDEX('Policy Characteristics'!D:D,MATCH($C1126,'Policy Characteristics'!$C:$C,0)))</f>
        <v>R&amp;D Fuel Use Reductions</v>
      </c>
      <c r="K1126" s="427" t="str">
        <f>IF(ISBLANK(INDEX('Policy Characteristics'!E:E,MATCH($C1126,'Policy Characteristics'!$C:$C,0))),"",INDEX('Policy Characteristics'!E:E,MATCH($C1126,'Policy Characteristics'!$C:$C,0)))</f>
        <v>RnD industry fuel use reduction</v>
      </c>
      <c r="L1126" s="450">
        <f>IF(ISBLANK(INDEX('Policy Characteristics'!F:F,MATCH($C1126,'Policy Characteristics'!$C:$C,0))),"",INDEX('Policy Characteristics'!F:F,MATCH($C1126,'Policy Characteristics'!$C:$C,0)))</f>
        <v>0</v>
      </c>
      <c r="M1126" s="450">
        <f>IF(ISBLANK(INDEX('Policy Characteristics'!G:G,MATCH($C1126,'Policy Characteristics'!$C:$C,0))),"",INDEX('Policy Characteristics'!G:G,MATCH($C1126,'Policy Characteristics'!$C:$C,0)))</f>
        <v>0.4</v>
      </c>
      <c r="N1126" s="450">
        <f>IF(ISBLANK(INDEX('Policy Characteristics'!H:H,MATCH($C1126,'Policy Characteristics'!$C:$C,0))),"",INDEX('Policy Characteristics'!H:H,MATCH($C1126,'Policy Characteristics'!$C:$C,0)))</f>
        <v>0.01</v>
      </c>
      <c r="O1126" s="427" t="str">
        <f>IF(ISBLANK(INDEX('Policy Characteristics'!I:I,MATCH($C1126,'Policy Characteristics'!$C:$C,0))),"",INDEX('Policy Characteristics'!I:I,MATCH($C1126,'Policy Characteristics'!$C:$C,0)))</f>
        <v>% reduction in fuel use</v>
      </c>
      <c r="P1126" s="427"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27" t="str">
        <f>IF(ISBLANK(INDEX('Policy Characteristics'!K:K,MATCH($C1126,'Policy Characteristics'!$C:$C,0))),"",INDEX('Policy Characteristics'!K:K,MATCH($C1126,'Policy Characteristics'!$C:$C,0)))</f>
        <v>architectural-design.html#rnd</v>
      </c>
      <c r="R1126" s="427" t="str">
        <f>IF(ISBLANK(INDEX('Policy Characteristics'!L:L,MATCH($C1126,'Policy Characteristics'!$C:$C,0))),"",INDEX('Policy Characteristics'!L:L,MATCH($C1126,'Policy Characteristics'!$C:$C,0)))</f>
        <v>research-and-development.html</v>
      </c>
    </row>
    <row r="1127" spans="1:18" ht="29" x14ac:dyDescent="0.35">
      <c r="A1127" s="427" t="str">
        <f>IF(ISBLANK(INDEX('Policy Characteristics'!A:A,MATCH($C1127,'Policy Characteristics'!$C:$C,0))),"",INDEX('Policy Characteristics'!A:A,MATCH($C1127,'Policy Characteristics'!$C:$C,0)))</f>
        <v>Research and Development</v>
      </c>
      <c r="B1127" s="427" t="str">
        <f>IF(ISBLANK(INDEX('Policy Characteristics'!B:B,MATCH($C1127,'Policy Characteristics'!$C:$C,0))),"",INDEX('Policy Characteristics'!B:B,MATCH($C1127,'Policy Characteristics'!$C:$C,0)))</f>
        <v>Fuel Use Reduction</v>
      </c>
      <c r="C1127" s="431" t="str">
        <f t="shared" si="66"/>
        <v>RnD Industry Fuel Use Perc Reduction</v>
      </c>
      <c r="D1127" s="211" t="s">
        <v>3260</v>
      </c>
      <c r="E1127" s="53"/>
      <c r="F1127" s="9" t="s">
        <v>3295</v>
      </c>
      <c r="G1127" s="53"/>
      <c r="H1127" s="54">
        <v>1502</v>
      </c>
      <c r="I1127" s="53" t="s">
        <v>45</v>
      </c>
      <c r="J1127" s="429" t="str">
        <f>IF(ISBLANK(INDEX('Policy Characteristics'!D:D,MATCH($C1127,'Policy Characteristics'!$C:$C,0))),"",INDEX('Policy Characteristics'!D:D,MATCH($C1127,'Policy Characteristics'!$C:$C,0)))</f>
        <v>R&amp;D Fuel Use Reductions</v>
      </c>
      <c r="K1127" s="427" t="str">
        <f>IF(ISBLANK(INDEX('Policy Characteristics'!E:E,MATCH($C1127,'Policy Characteristics'!$C:$C,0))),"",INDEX('Policy Characteristics'!E:E,MATCH($C1127,'Policy Characteristics'!$C:$C,0)))</f>
        <v>RnD industry fuel use reduction</v>
      </c>
      <c r="L1127" s="450">
        <f>IF(ISBLANK(INDEX('Policy Characteristics'!F:F,MATCH($C1127,'Policy Characteristics'!$C:$C,0))),"",INDEX('Policy Characteristics'!F:F,MATCH($C1127,'Policy Characteristics'!$C:$C,0)))</f>
        <v>0</v>
      </c>
      <c r="M1127" s="450">
        <f>IF(ISBLANK(INDEX('Policy Characteristics'!G:G,MATCH($C1127,'Policy Characteristics'!$C:$C,0))),"",INDEX('Policy Characteristics'!G:G,MATCH($C1127,'Policy Characteristics'!$C:$C,0)))</f>
        <v>0.4</v>
      </c>
      <c r="N1127" s="450">
        <f>IF(ISBLANK(INDEX('Policy Characteristics'!H:H,MATCH($C1127,'Policy Characteristics'!$C:$C,0))),"",INDEX('Policy Characteristics'!H:H,MATCH($C1127,'Policy Characteristics'!$C:$C,0)))</f>
        <v>0.01</v>
      </c>
      <c r="O1127" s="427" t="str">
        <f>IF(ISBLANK(INDEX('Policy Characteristics'!I:I,MATCH($C1127,'Policy Characteristics'!$C:$C,0))),"",INDEX('Policy Characteristics'!I:I,MATCH($C1127,'Policy Characteristics'!$C:$C,0)))</f>
        <v>% reduction in fuel use</v>
      </c>
      <c r="P1127" s="427"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27" t="str">
        <f>IF(ISBLANK(INDEX('Policy Characteristics'!K:K,MATCH($C1127,'Policy Characteristics'!$C:$C,0))),"",INDEX('Policy Characteristics'!K:K,MATCH($C1127,'Policy Characteristics'!$C:$C,0)))</f>
        <v>architectural-design.html#rnd</v>
      </c>
      <c r="R1127" s="427" t="str">
        <f>IF(ISBLANK(INDEX('Policy Characteristics'!L:L,MATCH($C1127,'Policy Characteristics'!$C:$C,0))),"",INDEX('Policy Characteristics'!L:L,MATCH($C1127,'Policy Characteristics'!$C:$C,0)))</f>
        <v>research-and-development.html</v>
      </c>
    </row>
    <row r="1128" spans="1:18" x14ac:dyDescent="0.35">
      <c r="A1128" s="427" t="str">
        <f>IF(ISBLANK(INDEX('Policy Characteristics'!A:A,MATCH($C1128,'Policy Characteristics'!$C:$C,0))),"",INDEX('Policy Characteristics'!A:A,MATCH($C1128,'Policy Characteristics'!$C:$C,0)))</f>
        <v>Research and Development</v>
      </c>
      <c r="B1128" s="427" t="str">
        <f>IF(ISBLANK(INDEX('Policy Characteristics'!B:B,MATCH($C1128,'Policy Characteristics'!$C:$C,0))),"",INDEX('Policy Characteristics'!B:B,MATCH($C1128,'Policy Characteristics'!$C:$C,0)))</f>
        <v>Fuel Use Reduction</v>
      </c>
      <c r="C1128" s="431" t="str">
        <f t="shared" si="66"/>
        <v>RnD Industry Fuel Use Perc Reduction</v>
      </c>
      <c r="D1128" s="211" t="s">
        <v>3261</v>
      </c>
      <c r="E1128" s="53"/>
      <c r="F1128" s="9" t="s">
        <v>3296</v>
      </c>
      <c r="G1128" s="53"/>
      <c r="H1128" s="54">
        <v>1503</v>
      </c>
      <c r="I1128" s="53" t="s">
        <v>45</v>
      </c>
      <c r="J1128" s="429" t="str">
        <f>IF(ISBLANK(INDEX('Policy Characteristics'!D:D,MATCH($C1128,'Policy Characteristics'!$C:$C,0))),"",INDEX('Policy Characteristics'!D:D,MATCH($C1128,'Policy Characteristics'!$C:$C,0)))</f>
        <v>R&amp;D Fuel Use Reductions</v>
      </c>
      <c r="K1128" s="427" t="str">
        <f>IF(ISBLANK(INDEX('Policy Characteristics'!E:E,MATCH($C1128,'Policy Characteristics'!$C:$C,0))),"",INDEX('Policy Characteristics'!E:E,MATCH($C1128,'Policy Characteristics'!$C:$C,0)))</f>
        <v>RnD industry fuel use reduction</v>
      </c>
      <c r="L1128" s="450">
        <f>IF(ISBLANK(INDEX('Policy Characteristics'!F:F,MATCH($C1128,'Policy Characteristics'!$C:$C,0))),"",INDEX('Policy Characteristics'!F:F,MATCH($C1128,'Policy Characteristics'!$C:$C,0)))</f>
        <v>0</v>
      </c>
      <c r="M1128" s="450">
        <f>IF(ISBLANK(INDEX('Policy Characteristics'!G:G,MATCH($C1128,'Policy Characteristics'!$C:$C,0))),"",INDEX('Policy Characteristics'!G:G,MATCH($C1128,'Policy Characteristics'!$C:$C,0)))</f>
        <v>0.4</v>
      </c>
      <c r="N1128" s="450">
        <f>IF(ISBLANK(INDEX('Policy Characteristics'!H:H,MATCH($C1128,'Policy Characteristics'!$C:$C,0))),"",INDEX('Policy Characteristics'!H:H,MATCH($C1128,'Policy Characteristics'!$C:$C,0)))</f>
        <v>0.01</v>
      </c>
      <c r="O1128" s="427" t="str">
        <f>IF(ISBLANK(INDEX('Policy Characteristics'!I:I,MATCH($C1128,'Policy Characteristics'!$C:$C,0))),"",INDEX('Policy Characteristics'!I:I,MATCH($C1128,'Policy Characteristics'!$C:$C,0)))</f>
        <v>% reduction in fuel use</v>
      </c>
      <c r="P1128" s="427"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27" t="str">
        <f>IF(ISBLANK(INDEX('Policy Characteristics'!K:K,MATCH($C1128,'Policy Characteristics'!$C:$C,0))),"",INDEX('Policy Characteristics'!K:K,MATCH($C1128,'Policy Characteristics'!$C:$C,0)))</f>
        <v>architectural-design.html#rnd</v>
      </c>
      <c r="R1128" s="427" t="str">
        <f>IF(ISBLANK(INDEX('Policy Characteristics'!L:L,MATCH($C1128,'Policy Characteristics'!$C:$C,0))),"",INDEX('Policy Characteristics'!L:L,MATCH($C1128,'Policy Characteristics'!$C:$C,0)))</f>
        <v>research-and-development.html</v>
      </c>
    </row>
    <row r="1129" spans="1:18" x14ac:dyDescent="0.35">
      <c r="A1129" s="427" t="str">
        <f>IF(ISBLANK(INDEX('Policy Characteristics'!A:A,MATCH($C1129,'Policy Characteristics'!$C:$C,0))),"",INDEX('Policy Characteristics'!A:A,MATCH($C1129,'Policy Characteristics'!$C:$C,0)))</f>
        <v>Research and Development</v>
      </c>
      <c r="B1129" s="427" t="str">
        <f>IF(ISBLANK(INDEX('Policy Characteristics'!B:B,MATCH($C1129,'Policy Characteristics'!$C:$C,0))),"",INDEX('Policy Characteristics'!B:B,MATCH($C1129,'Policy Characteristics'!$C:$C,0)))</f>
        <v>Fuel Use Reduction</v>
      </c>
      <c r="C1129" s="431" t="str">
        <f t="shared" si="66"/>
        <v>RnD Industry Fuel Use Perc Reduction</v>
      </c>
      <c r="D1129" s="211" t="s">
        <v>3262</v>
      </c>
      <c r="E1129" s="53"/>
      <c r="F1129" s="9" t="s">
        <v>3297</v>
      </c>
      <c r="G1129" s="53"/>
      <c r="H1129" s="54">
        <v>1504</v>
      </c>
      <c r="I1129" s="53" t="s">
        <v>45</v>
      </c>
      <c r="J1129" s="429" t="str">
        <f>IF(ISBLANK(INDEX('Policy Characteristics'!D:D,MATCH($C1129,'Policy Characteristics'!$C:$C,0))),"",INDEX('Policy Characteristics'!D:D,MATCH($C1129,'Policy Characteristics'!$C:$C,0)))</f>
        <v>R&amp;D Fuel Use Reductions</v>
      </c>
      <c r="K1129" s="427" t="str">
        <f>IF(ISBLANK(INDEX('Policy Characteristics'!E:E,MATCH($C1129,'Policy Characteristics'!$C:$C,0))),"",INDEX('Policy Characteristics'!E:E,MATCH($C1129,'Policy Characteristics'!$C:$C,0)))</f>
        <v>RnD industry fuel use reduction</v>
      </c>
      <c r="L1129" s="450">
        <f>IF(ISBLANK(INDEX('Policy Characteristics'!F:F,MATCH($C1129,'Policy Characteristics'!$C:$C,0))),"",INDEX('Policy Characteristics'!F:F,MATCH($C1129,'Policy Characteristics'!$C:$C,0)))</f>
        <v>0</v>
      </c>
      <c r="M1129" s="450">
        <f>IF(ISBLANK(INDEX('Policy Characteristics'!G:G,MATCH($C1129,'Policy Characteristics'!$C:$C,0))),"",INDEX('Policy Characteristics'!G:G,MATCH($C1129,'Policy Characteristics'!$C:$C,0)))</f>
        <v>0.4</v>
      </c>
      <c r="N1129" s="450">
        <f>IF(ISBLANK(INDEX('Policy Characteristics'!H:H,MATCH($C1129,'Policy Characteristics'!$C:$C,0))),"",INDEX('Policy Characteristics'!H:H,MATCH($C1129,'Policy Characteristics'!$C:$C,0)))</f>
        <v>0.01</v>
      </c>
      <c r="O1129" s="427" t="str">
        <f>IF(ISBLANK(INDEX('Policy Characteristics'!I:I,MATCH($C1129,'Policy Characteristics'!$C:$C,0))),"",INDEX('Policy Characteristics'!I:I,MATCH($C1129,'Policy Characteristics'!$C:$C,0)))</f>
        <v>% reduction in fuel use</v>
      </c>
      <c r="P1129" s="427"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27" t="str">
        <f>IF(ISBLANK(INDEX('Policy Characteristics'!K:K,MATCH($C1129,'Policy Characteristics'!$C:$C,0))),"",INDEX('Policy Characteristics'!K:K,MATCH($C1129,'Policy Characteristics'!$C:$C,0)))</f>
        <v>architectural-design.html#rnd</v>
      </c>
      <c r="R1129" s="427" t="str">
        <f>IF(ISBLANK(INDEX('Policy Characteristics'!L:L,MATCH($C1129,'Policy Characteristics'!$C:$C,0))),"",INDEX('Policy Characteristics'!L:L,MATCH($C1129,'Policy Characteristics'!$C:$C,0)))</f>
        <v>research-and-development.html</v>
      </c>
    </row>
    <row r="1130" spans="1:18" x14ac:dyDescent="0.35">
      <c r="A1130" s="427" t="str">
        <f>IF(ISBLANK(INDEX('Policy Characteristics'!A:A,MATCH($C1130,'Policy Characteristics'!$C:$C,0))),"",INDEX('Policy Characteristics'!A:A,MATCH($C1130,'Policy Characteristics'!$C:$C,0)))</f>
        <v>Research and Development</v>
      </c>
      <c r="B1130" s="427" t="str">
        <f>IF(ISBLANK(INDEX('Policy Characteristics'!B:B,MATCH($C1130,'Policy Characteristics'!$C:$C,0))),"",INDEX('Policy Characteristics'!B:B,MATCH($C1130,'Policy Characteristics'!$C:$C,0)))</f>
        <v>Fuel Use Reduction</v>
      </c>
      <c r="C1130" s="431" t="str">
        <f t="shared" si="66"/>
        <v>RnD Industry Fuel Use Perc Reduction</v>
      </c>
      <c r="D1130" s="211" t="s">
        <v>3263</v>
      </c>
      <c r="E1130" s="53"/>
      <c r="F1130" s="9" t="s">
        <v>3298</v>
      </c>
      <c r="G1130" s="53"/>
      <c r="H1130" s="54">
        <v>1505</v>
      </c>
      <c r="I1130" s="53" t="s">
        <v>45</v>
      </c>
      <c r="J1130" s="429" t="str">
        <f>IF(ISBLANK(INDEX('Policy Characteristics'!D:D,MATCH($C1130,'Policy Characteristics'!$C:$C,0))),"",INDEX('Policy Characteristics'!D:D,MATCH($C1130,'Policy Characteristics'!$C:$C,0)))</f>
        <v>R&amp;D Fuel Use Reductions</v>
      </c>
      <c r="K1130" s="427" t="str">
        <f>IF(ISBLANK(INDEX('Policy Characteristics'!E:E,MATCH($C1130,'Policy Characteristics'!$C:$C,0))),"",INDEX('Policy Characteristics'!E:E,MATCH($C1130,'Policy Characteristics'!$C:$C,0)))</f>
        <v>RnD industry fuel use reduction</v>
      </c>
      <c r="L1130" s="450">
        <f>IF(ISBLANK(INDEX('Policy Characteristics'!F:F,MATCH($C1130,'Policy Characteristics'!$C:$C,0))),"",INDEX('Policy Characteristics'!F:F,MATCH($C1130,'Policy Characteristics'!$C:$C,0)))</f>
        <v>0</v>
      </c>
      <c r="M1130" s="450">
        <f>IF(ISBLANK(INDEX('Policy Characteristics'!G:G,MATCH($C1130,'Policy Characteristics'!$C:$C,0))),"",INDEX('Policy Characteristics'!G:G,MATCH($C1130,'Policy Characteristics'!$C:$C,0)))</f>
        <v>0.4</v>
      </c>
      <c r="N1130" s="450">
        <f>IF(ISBLANK(INDEX('Policy Characteristics'!H:H,MATCH($C1130,'Policy Characteristics'!$C:$C,0))),"",INDEX('Policy Characteristics'!H:H,MATCH($C1130,'Policy Characteristics'!$C:$C,0)))</f>
        <v>0.01</v>
      </c>
      <c r="O1130" s="427" t="str">
        <f>IF(ISBLANK(INDEX('Policy Characteristics'!I:I,MATCH($C1130,'Policy Characteristics'!$C:$C,0))),"",INDEX('Policy Characteristics'!I:I,MATCH($C1130,'Policy Characteristics'!$C:$C,0)))</f>
        <v>% reduction in fuel use</v>
      </c>
      <c r="P1130" s="427"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27" t="str">
        <f>IF(ISBLANK(INDEX('Policy Characteristics'!K:K,MATCH($C1130,'Policy Characteristics'!$C:$C,0))),"",INDEX('Policy Characteristics'!K:K,MATCH($C1130,'Policy Characteristics'!$C:$C,0)))</f>
        <v>architectural-design.html#rnd</v>
      </c>
      <c r="R1130" s="427" t="str">
        <f>IF(ISBLANK(INDEX('Policy Characteristics'!L:L,MATCH($C1130,'Policy Characteristics'!$C:$C,0))),"",INDEX('Policy Characteristics'!L:L,MATCH($C1130,'Policy Characteristics'!$C:$C,0)))</f>
        <v>research-and-development.html</v>
      </c>
    </row>
    <row r="1131" spans="1:18" x14ac:dyDescent="0.35">
      <c r="A1131" s="427" t="str">
        <f>IF(ISBLANK(INDEX('Policy Characteristics'!A:A,MATCH($C1131,'Policy Characteristics'!$C:$C,0))),"",INDEX('Policy Characteristics'!A:A,MATCH($C1131,'Policy Characteristics'!$C:$C,0)))</f>
        <v>Research and Development</v>
      </c>
      <c r="B1131" s="427" t="str">
        <f>IF(ISBLANK(INDEX('Policy Characteristics'!B:B,MATCH($C1131,'Policy Characteristics'!$C:$C,0))),"",INDEX('Policy Characteristics'!B:B,MATCH($C1131,'Policy Characteristics'!$C:$C,0)))</f>
        <v>Fuel Use Reduction</v>
      </c>
      <c r="C1131" s="431" t="str">
        <f t="shared" si="66"/>
        <v>RnD Industry Fuel Use Perc Reduction</v>
      </c>
      <c r="D1131" s="211" t="s">
        <v>3264</v>
      </c>
      <c r="E1131" s="53"/>
      <c r="F1131" s="9" t="s">
        <v>3299</v>
      </c>
      <c r="G1131" s="53"/>
      <c r="H1131" s="54">
        <v>1506</v>
      </c>
      <c r="I1131" s="53" t="s">
        <v>45</v>
      </c>
      <c r="J1131" s="429" t="str">
        <f>IF(ISBLANK(INDEX('Policy Characteristics'!D:D,MATCH($C1131,'Policy Characteristics'!$C:$C,0))),"",INDEX('Policy Characteristics'!D:D,MATCH($C1131,'Policy Characteristics'!$C:$C,0)))</f>
        <v>R&amp;D Fuel Use Reductions</v>
      </c>
      <c r="K1131" s="427" t="str">
        <f>IF(ISBLANK(INDEX('Policy Characteristics'!E:E,MATCH($C1131,'Policy Characteristics'!$C:$C,0))),"",INDEX('Policy Characteristics'!E:E,MATCH($C1131,'Policy Characteristics'!$C:$C,0)))</f>
        <v>RnD industry fuel use reduction</v>
      </c>
      <c r="L1131" s="450">
        <f>IF(ISBLANK(INDEX('Policy Characteristics'!F:F,MATCH($C1131,'Policy Characteristics'!$C:$C,0))),"",INDEX('Policy Characteristics'!F:F,MATCH($C1131,'Policy Characteristics'!$C:$C,0)))</f>
        <v>0</v>
      </c>
      <c r="M1131" s="450">
        <f>IF(ISBLANK(INDEX('Policy Characteristics'!G:G,MATCH($C1131,'Policy Characteristics'!$C:$C,0))),"",INDEX('Policy Characteristics'!G:G,MATCH($C1131,'Policy Characteristics'!$C:$C,0)))</f>
        <v>0.4</v>
      </c>
      <c r="N1131" s="450">
        <f>IF(ISBLANK(INDEX('Policy Characteristics'!H:H,MATCH($C1131,'Policy Characteristics'!$C:$C,0))),"",INDEX('Policy Characteristics'!H:H,MATCH($C1131,'Policy Characteristics'!$C:$C,0)))</f>
        <v>0.01</v>
      </c>
      <c r="O1131" s="427" t="str">
        <f>IF(ISBLANK(INDEX('Policy Characteristics'!I:I,MATCH($C1131,'Policy Characteristics'!$C:$C,0))),"",INDEX('Policy Characteristics'!I:I,MATCH($C1131,'Policy Characteristics'!$C:$C,0)))</f>
        <v>% reduction in fuel use</v>
      </c>
      <c r="P1131" s="427"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27" t="str">
        <f>IF(ISBLANK(INDEX('Policy Characteristics'!K:K,MATCH($C1131,'Policy Characteristics'!$C:$C,0))),"",INDEX('Policy Characteristics'!K:K,MATCH($C1131,'Policy Characteristics'!$C:$C,0)))</f>
        <v>architectural-design.html#rnd</v>
      </c>
      <c r="R1131" s="427" t="str">
        <f>IF(ISBLANK(INDEX('Policy Characteristics'!L:L,MATCH($C1131,'Policy Characteristics'!$C:$C,0))),"",INDEX('Policy Characteristics'!L:L,MATCH($C1131,'Policy Characteristics'!$C:$C,0)))</f>
        <v>research-and-development.html</v>
      </c>
    </row>
    <row r="1132" spans="1:18" x14ac:dyDescent="0.35">
      <c r="A1132" s="427" t="str">
        <f>IF(ISBLANK(INDEX('Policy Characteristics'!A:A,MATCH($C1132,'Policy Characteristics'!$C:$C,0))),"",INDEX('Policy Characteristics'!A:A,MATCH($C1132,'Policy Characteristics'!$C:$C,0)))</f>
        <v>Research and Development</v>
      </c>
      <c r="B1132" s="427" t="str">
        <f>IF(ISBLANK(INDEX('Policy Characteristics'!B:B,MATCH($C1132,'Policy Characteristics'!$C:$C,0))),"",INDEX('Policy Characteristics'!B:B,MATCH($C1132,'Policy Characteristics'!$C:$C,0)))</f>
        <v>Fuel Use Reduction</v>
      </c>
      <c r="C1132" s="431" t="str">
        <f t="shared" si="66"/>
        <v>RnD Industry Fuel Use Perc Reduction</v>
      </c>
      <c r="D1132" s="211" t="s">
        <v>3265</v>
      </c>
      <c r="E1132" s="53"/>
      <c r="F1132" s="9" t="s">
        <v>3300</v>
      </c>
      <c r="G1132" s="53"/>
      <c r="H1132" s="54">
        <v>1507</v>
      </c>
      <c r="I1132" s="53" t="s">
        <v>45</v>
      </c>
      <c r="J1132" s="429" t="str">
        <f>IF(ISBLANK(INDEX('Policy Characteristics'!D:D,MATCH($C1132,'Policy Characteristics'!$C:$C,0))),"",INDEX('Policy Characteristics'!D:D,MATCH($C1132,'Policy Characteristics'!$C:$C,0)))</f>
        <v>R&amp;D Fuel Use Reductions</v>
      </c>
      <c r="K1132" s="427" t="str">
        <f>IF(ISBLANK(INDEX('Policy Characteristics'!E:E,MATCH($C1132,'Policy Characteristics'!$C:$C,0))),"",INDEX('Policy Characteristics'!E:E,MATCH($C1132,'Policy Characteristics'!$C:$C,0)))</f>
        <v>RnD industry fuel use reduction</v>
      </c>
      <c r="L1132" s="450">
        <f>IF(ISBLANK(INDEX('Policy Characteristics'!F:F,MATCH($C1132,'Policy Characteristics'!$C:$C,0))),"",INDEX('Policy Characteristics'!F:F,MATCH($C1132,'Policy Characteristics'!$C:$C,0)))</f>
        <v>0</v>
      </c>
      <c r="M1132" s="450">
        <f>IF(ISBLANK(INDEX('Policy Characteristics'!G:G,MATCH($C1132,'Policy Characteristics'!$C:$C,0))),"",INDEX('Policy Characteristics'!G:G,MATCH($C1132,'Policy Characteristics'!$C:$C,0)))</f>
        <v>0.4</v>
      </c>
      <c r="N1132" s="450">
        <f>IF(ISBLANK(INDEX('Policy Characteristics'!H:H,MATCH($C1132,'Policy Characteristics'!$C:$C,0))),"",INDEX('Policy Characteristics'!H:H,MATCH($C1132,'Policy Characteristics'!$C:$C,0)))</f>
        <v>0.01</v>
      </c>
      <c r="O1132" s="427" t="str">
        <f>IF(ISBLANK(INDEX('Policy Characteristics'!I:I,MATCH($C1132,'Policy Characteristics'!$C:$C,0))),"",INDEX('Policy Characteristics'!I:I,MATCH($C1132,'Policy Characteristics'!$C:$C,0)))</f>
        <v>% reduction in fuel use</v>
      </c>
      <c r="P1132" s="42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27" t="str">
        <f>IF(ISBLANK(INDEX('Policy Characteristics'!K:K,MATCH($C1132,'Policy Characteristics'!$C:$C,0))),"",INDEX('Policy Characteristics'!K:K,MATCH($C1132,'Policy Characteristics'!$C:$C,0)))</f>
        <v>architectural-design.html#rnd</v>
      </c>
      <c r="R1132" s="427" t="str">
        <f>IF(ISBLANK(INDEX('Policy Characteristics'!L:L,MATCH($C1132,'Policy Characteristics'!$C:$C,0))),"",INDEX('Policy Characteristics'!L:L,MATCH($C1132,'Policy Characteristics'!$C:$C,0)))</f>
        <v>research-and-development.html</v>
      </c>
    </row>
    <row r="1133" spans="1:18" x14ac:dyDescent="0.35">
      <c r="A1133" s="427" t="str">
        <f>IF(ISBLANK(INDEX('Policy Characteristics'!A:A,MATCH($C1133,'Policy Characteristics'!$C:$C,0))),"",INDEX('Policy Characteristics'!A:A,MATCH($C1133,'Policy Characteristics'!$C:$C,0)))</f>
        <v>Research and Development</v>
      </c>
      <c r="B1133" s="427" t="str">
        <f>IF(ISBLANK(INDEX('Policy Characteristics'!B:B,MATCH($C1133,'Policy Characteristics'!$C:$C,0))),"",INDEX('Policy Characteristics'!B:B,MATCH($C1133,'Policy Characteristics'!$C:$C,0)))</f>
        <v>Fuel Use Reduction</v>
      </c>
      <c r="C1133" s="431" t="str">
        <f t="shared" si="66"/>
        <v>RnD Industry Fuel Use Perc Reduction</v>
      </c>
      <c r="D1133" s="211" t="s">
        <v>3266</v>
      </c>
      <c r="E1133" s="53"/>
      <c r="F1133" s="9" t="s">
        <v>3301</v>
      </c>
      <c r="G1133" s="53"/>
      <c r="H1133" s="54">
        <v>1508</v>
      </c>
      <c r="I1133" s="53" t="s">
        <v>45</v>
      </c>
      <c r="J1133" s="429" t="str">
        <f>IF(ISBLANK(INDEX('Policy Characteristics'!D:D,MATCH($C1133,'Policy Characteristics'!$C:$C,0))),"",INDEX('Policy Characteristics'!D:D,MATCH($C1133,'Policy Characteristics'!$C:$C,0)))</f>
        <v>R&amp;D Fuel Use Reductions</v>
      </c>
      <c r="K1133" s="427" t="str">
        <f>IF(ISBLANK(INDEX('Policy Characteristics'!E:E,MATCH($C1133,'Policy Characteristics'!$C:$C,0))),"",INDEX('Policy Characteristics'!E:E,MATCH($C1133,'Policy Characteristics'!$C:$C,0)))</f>
        <v>RnD industry fuel use reduction</v>
      </c>
      <c r="L1133" s="450">
        <f>IF(ISBLANK(INDEX('Policy Characteristics'!F:F,MATCH($C1133,'Policy Characteristics'!$C:$C,0))),"",INDEX('Policy Characteristics'!F:F,MATCH($C1133,'Policy Characteristics'!$C:$C,0)))</f>
        <v>0</v>
      </c>
      <c r="M1133" s="450">
        <f>IF(ISBLANK(INDEX('Policy Characteristics'!G:G,MATCH($C1133,'Policy Characteristics'!$C:$C,0))),"",INDEX('Policy Characteristics'!G:G,MATCH($C1133,'Policy Characteristics'!$C:$C,0)))</f>
        <v>0.4</v>
      </c>
      <c r="N1133" s="450">
        <f>IF(ISBLANK(INDEX('Policy Characteristics'!H:H,MATCH($C1133,'Policy Characteristics'!$C:$C,0))),"",INDEX('Policy Characteristics'!H:H,MATCH($C1133,'Policy Characteristics'!$C:$C,0)))</f>
        <v>0.01</v>
      </c>
      <c r="O1133" s="427" t="str">
        <f>IF(ISBLANK(INDEX('Policy Characteristics'!I:I,MATCH($C1133,'Policy Characteristics'!$C:$C,0))),"",INDEX('Policy Characteristics'!I:I,MATCH($C1133,'Policy Characteristics'!$C:$C,0)))</f>
        <v>% reduction in fuel use</v>
      </c>
      <c r="P1133" s="42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27" t="str">
        <f>IF(ISBLANK(INDEX('Policy Characteristics'!K:K,MATCH($C1133,'Policy Characteristics'!$C:$C,0))),"",INDEX('Policy Characteristics'!K:K,MATCH($C1133,'Policy Characteristics'!$C:$C,0)))</f>
        <v>architectural-design.html#rnd</v>
      </c>
      <c r="R1133" s="427" t="str">
        <f>IF(ISBLANK(INDEX('Policy Characteristics'!L:L,MATCH($C1133,'Policy Characteristics'!$C:$C,0))),"",INDEX('Policy Characteristics'!L:L,MATCH($C1133,'Policy Characteristics'!$C:$C,0)))</f>
        <v>research-and-development.html</v>
      </c>
    </row>
    <row r="1134" spans="1:18" x14ac:dyDescent="0.35">
      <c r="A1134" s="427" t="str">
        <f>IF(ISBLANK(INDEX('Policy Characteristics'!A:A,MATCH($C1134,'Policy Characteristics'!$C:$C,0))),"",INDEX('Policy Characteristics'!A:A,MATCH($C1134,'Policy Characteristics'!$C:$C,0)))</f>
        <v>Research and Development</v>
      </c>
      <c r="B1134" s="427" t="str">
        <f>IF(ISBLANK(INDEX('Policy Characteristics'!B:B,MATCH($C1134,'Policy Characteristics'!$C:$C,0))),"",INDEX('Policy Characteristics'!B:B,MATCH($C1134,'Policy Characteristics'!$C:$C,0)))</f>
        <v>Fuel Use Reduction</v>
      </c>
      <c r="C1134" s="431" t="str">
        <f t="shared" si="66"/>
        <v>RnD Industry Fuel Use Perc Reduction</v>
      </c>
      <c r="D1134" s="211" t="s">
        <v>3267</v>
      </c>
      <c r="E1134" s="53"/>
      <c r="F1134" s="9" t="s">
        <v>3302</v>
      </c>
      <c r="G1134" s="53"/>
      <c r="H1134" s="54">
        <v>1509</v>
      </c>
      <c r="I1134" s="53" t="s">
        <v>45</v>
      </c>
      <c r="J1134" s="429" t="str">
        <f>IF(ISBLANK(INDEX('Policy Characteristics'!D:D,MATCH($C1134,'Policy Characteristics'!$C:$C,0))),"",INDEX('Policy Characteristics'!D:D,MATCH($C1134,'Policy Characteristics'!$C:$C,0)))</f>
        <v>R&amp;D Fuel Use Reductions</v>
      </c>
      <c r="K1134" s="427" t="str">
        <f>IF(ISBLANK(INDEX('Policy Characteristics'!E:E,MATCH($C1134,'Policy Characteristics'!$C:$C,0))),"",INDEX('Policy Characteristics'!E:E,MATCH($C1134,'Policy Characteristics'!$C:$C,0)))</f>
        <v>RnD industry fuel use reduction</v>
      </c>
      <c r="L1134" s="450">
        <f>IF(ISBLANK(INDEX('Policy Characteristics'!F:F,MATCH($C1134,'Policy Characteristics'!$C:$C,0))),"",INDEX('Policy Characteristics'!F:F,MATCH($C1134,'Policy Characteristics'!$C:$C,0)))</f>
        <v>0</v>
      </c>
      <c r="M1134" s="450">
        <f>IF(ISBLANK(INDEX('Policy Characteristics'!G:G,MATCH($C1134,'Policy Characteristics'!$C:$C,0))),"",INDEX('Policy Characteristics'!G:G,MATCH($C1134,'Policy Characteristics'!$C:$C,0)))</f>
        <v>0.4</v>
      </c>
      <c r="N1134" s="450">
        <f>IF(ISBLANK(INDEX('Policy Characteristics'!H:H,MATCH($C1134,'Policy Characteristics'!$C:$C,0))),"",INDEX('Policy Characteristics'!H:H,MATCH($C1134,'Policy Characteristics'!$C:$C,0)))</f>
        <v>0.01</v>
      </c>
      <c r="O1134" s="427" t="str">
        <f>IF(ISBLANK(INDEX('Policy Characteristics'!I:I,MATCH($C1134,'Policy Characteristics'!$C:$C,0))),"",INDEX('Policy Characteristics'!I:I,MATCH($C1134,'Policy Characteristics'!$C:$C,0)))</f>
        <v>% reduction in fuel use</v>
      </c>
      <c r="P1134" s="42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27" t="str">
        <f>IF(ISBLANK(INDEX('Policy Characteristics'!K:K,MATCH($C1134,'Policy Characteristics'!$C:$C,0))),"",INDEX('Policy Characteristics'!K:K,MATCH($C1134,'Policy Characteristics'!$C:$C,0)))</f>
        <v>architectural-design.html#rnd</v>
      </c>
      <c r="R1134" s="427" t="str">
        <f>IF(ISBLANK(INDEX('Policy Characteristics'!L:L,MATCH($C1134,'Policy Characteristics'!$C:$C,0))),"",INDEX('Policy Characteristics'!L:L,MATCH($C1134,'Policy Characteristics'!$C:$C,0)))</f>
        <v>research-and-development.html</v>
      </c>
    </row>
    <row r="1135" spans="1:18" x14ac:dyDescent="0.35">
      <c r="A1135" s="427" t="str">
        <f>IF(ISBLANK(INDEX('Policy Characteristics'!A:A,MATCH($C1135,'Policy Characteristics'!$C:$C,0))),"",INDEX('Policy Characteristics'!A:A,MATCH($C1135,'Policy Characteristics'!$C:$C,0)))</f>
        <v>Research and Development</v>
      </c>
      <c r="B1135" s="427" t="str">
        <f>IF(ISBLANK(INDEX('Policy Characteristics'!B:B,MATCH($C1135,'Policy Characteristics'!$C:$C,0))),"",INDEX('Policy Characteristics'!B:B,MATCH($C1135,'Policy Characteristics'!$C:$C,0)))</f>
        <v>Fuel Use Reduction</v>
      </c>
      <c r="C1135" s="431" t="str">
        <f t="shared" si="66"/>
        <v>RnD Industry Fuel Use Perc Reduction</v>
      </c>
      <c r="D1135" s="211" t="s">
        <v>3268</v>
      </c>
      <c r="E1135" s="53"/>
      <c r="F1135" s="9" t="s">
        <v>3303</v>
      </c>
      <c r="G1135" s="53"/>
      <c r="H1135" s="54">
        <v>1510</v>
      </c>
      <c r="I1135" s="53" t="s">
        <v>45</v>
      </c>
      <c r="J1135" s="429" t="str">
        <f>IF(ISBLANK(INDEX('Policy Characteristics'!D:D,MATCH($C1135,'Policy Characteristics'!$C:$C,0))),"",INDEX('Policy Characteristics'!D:D,MATCH($C1135,'Policy Characteristics'!$C:$C,0)))</f>
        <v>R&amp;D Fuel Use Reductions</v>
      </c>
      <c r="K1135" s="427" t="str">
        <f>IF(ISBLANK(INDEX('Policy Characteristics'!E:E,MATCH($C1135,'Policy Characteristics'!$C:$C,0))),"",INDEX('Policy Characteristics'!E:E,MATCH($C1135,'Policy Characteristics'!$C:$C,0)))</f>
        <v>RnD industry fuel use reduction</v>
      </c>
      <c r="L1135" s="450">
        <f>IF(ISBLANK(INDEX('Policy Characteristics'!F:F,MATCH($C1135,'Policy Characteristics'!$C:$C,0))),"",INDEX('Policy Characteristics'!F:F,MATCH($C1135,'Policy Characteristics'!$C:$C,0)))</f>
        <v>0</v>
      </c>
      <c r="M1135" s="450">
        <f>IF(ISBLANK(INDEX('Policy Characteristics'!G:G,MATCH($C1135,'Policy Characteristics'!$C:$C,0))),"",INDEX('Policy Characteristics'!G:G,MATCH($C1135,'Policy Characteristics'!$C:$C,0)))</f>
        <v>0.4</v>
      </c>
      <c r="N1135" s="450">
        <f>IF(ISBLANK(INDEX('Policy Characteristics'!H:H,MATCH($C1135,'Policy Characteristics'!$C:$C,0))),"",INDEX('Policy Characteristics'!H:H,MATCH($C1135,'Policy Characteristics'!$C:$C,0)))</f>
        <v>0.01</v>
      </c>
      <c r="O1135" s="427" t="str">
        <f>IF(ISBLANK(INDEX('Policy Characteristics'!I:I,MATCH($C1135,'Policy Characteristics'!$C:$C,0))),"",INDEX('Policy Characteristics'!I:I,MATCH($C1135,'Policy Characteristics'!$C:$C,0)))</f>
        <v>% reduction in fuel use</v>
      </c>
      <c r="P1135" s="42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27" t="str">
        <f>IF(ISBLANK(INDEX('Policy Characteristics'!K:K,MATCH($C1135,'Policy Characteristics'!$C:$C,0))),"",INDEX('Policy Characteristics'!K:K,MATCH($C1135,'Policy Characteristics'!$C:$C,0)))</f>
        <v>architectural-design.html#rnd</v>
      </c>
      <c r="R1135" s="427" t="str">
        <f>IF(ISBLANK(INDEX('Policy Characteristics'!L:L,MATCH($C1135,'Policy Characteristics'!$C:$C,0))),"",INDEX('Policy Characteristics'!L:L,MATCH($C1135,'Policy Characteristics'!$C:$C,0)))</f>
        <v>research-and-development.html</v>
      </c>
    </row>
    <row r="1136" spans="1:18" x14ac:dyDescent="0.35">
      <c r="A1136" s="427" t="str">
        <f>IF(ISBLANK(INDEX('Policy Characteristics'!A:A,MATCH($C1136,'Policy Characteristics'!$C:$C,0))),"",INDEX('Policy Characteristics'!A:A,MATCH($C1136,'Policy Characteristics'!$C:$C,0)))</f>
        <v>Research and Development</v>
      </c>
      <c r="B1136" s="427" t="str">
        <f>IF(ISBLANK(INDEX('Policy Characteristics'!B:B,MATCH($C1136,'Policy Characteristics'!$C:$C,0))),"",INDEX('Policy Characteristics'!B:B,MATCH($C1136,'Policy Characteristics'!$C:$C,0)))</f>
        <v>Fuel Use Reduction</v>
      </c>
      <c r="C1136" s="431" t="str">
        <f t="shared" si="66"/>
        <v>RnD Industry Fuel Use Perc Reduction</v>
      </c>
      <c r="D1136" s="211" t="s">
        <v>3269</v>
      </c>
      <c r="E1136" s="53"/>
      <c r="F1136" s="9" t="s">
        <v>3304</v>
      </c>
      <c r="G1136" s="53"/>
      <c r="H1136" s="54">
        <v>1511</v>
      </c>
      <c r="I1136" s="53" t="s">
        <v>45</v>
      </c>
      <c r="J1136" s="429" t="str">
        <f>IF(ISBLANK(INDEX('Policy Characteristics'!D:D,MATCH($C1136,'Policy Characteristics'!$C:$C,0))),"",INDEX('Policy Characteristics'!D:D,MATCH($C1136,'Policy Characteristics'!$C:$C,0)))</f>
        <v>R&amp;D Fuel Use Reductions</v>
      </c>
      <c r="K1136" s="427" t="str">
        <f>IF(ISBLANK(INDEX('Policy Characteristics'!E:E,MATCH($C1136,'Policy Characteristics'!$C:$C,0))),"",INDEX('Policy Characteristics'!E:E,MATCH($C1136,'Policy Characteristics'!$C:$C,0)))</f>
        <v>RnD industry fuel use reduction</v>
      </c>
      <c r="L1136" s="450">
        <f>IF(ISBLANK(INDEX('Policy Characteristics'!F:F,MATCH($C1136,'Policy Characteristics'!$C:$C,0))),"",INDEX('Policy Characteristics'!F:F,MATCH($C1136,'Policy Characteristics'!$C:$C,0)))</f>
        <v>0</v>
      </c>
      <c r="M1136" s="450">
        <f>IF(ISBLANK(INDEX('Policy Characteristics'!G:G,MATCH($C1136,'Policy Characteristics'!$C:$C,0))),"",INDEX('Policy Characteristics'!G:G,MATCH($C1136,'Policy Characteristics'!$C:$C,0)))</f>
        <v>0.4</v>
      </c>
      <c r="N1136" s="450">
        <f>IF(ISBLANK(INDEX('Policy Characteristics'!H:H,MATCH($C1136,'Policy Characteristics'!$C:$C,0))),"",INDEX('Policy Characteristics'!H:H,MATCH($C1136,'Policy Characteristics'!$C:$C,0)))</f>
        <v>0.01</v>
      </c>
      <c r="O1136" s="427" t="str">
        <f>IF(ISBLANK(INDEX('Policy Characteristics'!I:I,MATCH($C1136,'Policy Characteristics'!$C:$C,0))),"",INDEX('Policy Characteristics'!I:I,MATCH($C1136,'Policy Characteristics'!$C:$C,0)))</f>
        <v>% reduction in fuel use</v>
      </c>
      <c r="P1136" s="42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27" t="str">
        <f>IF(ISBLANK(INDEX('Policy Characteristics'!K:K,MATCH($C1136,'Policy Characteristics'!$C:$C,0))),"",INDEX('Policy Characteristics'!K:K,MATCH($C1136,'Policy Characteristics'!$C:$C,0)))</f>
        <v>architectural-design.html#rnd</v>
      </c>
      <c r="R1136" s="427" t="str">
        <f>IF(ISBLANK(INDEX('Policy Characteristics'!L:L,MATCH($C1136,'Policy Characteristics'!$C:$C,0))),"",INDEX('Policy Characteristics'!L:L,MATCH($C1136,'Policy Characteristics'!$C:$C,0)))</f>
        <v>research-and-development.html</v>
      </c>
    </row>
    <row r="1137" spans="1:18" x14ac:dyDescent="0.35">
      <c r="A1137" s="427" t="str">
        <f>IF(ISBLANK(INDEX('Policy Characteristics'!A:A,MATCH($C1137,'Policy Characteristics'!$C:$C,0))),"",INDEX('Policy Characteristics'!A:A,MATCH($C1137,'Policy Characteristics'!$C:$C,0)))</f>
        <v>Research and Development</v>
      </c>
      <c r="B1137" s="427" t="str">
        <f>IF(ISBLANK(INDEX('Policy Characteristics'!B:B,MATCH($C1137,'Policy Characteristics'!$C:$C,0))),"",INDEX('Policy Characteristics'!B:B,MATCH($C1137,'Policy Characteristics'!$C:$C,0)))</f>
        <v>Fuel Use Reduction</v>
      </c>
      <c r="C1137" s="432" t="s">
        <v>315</v>
      </c>
      <c r="D1137" s="53" t="s">
        <v>2306</v>
      </c>
      <c r="E1137" s="53"/>
      <c r="F1137" s="53" t="s">
        <v>494</v>
      </c>
      <c r="G1137" s="53"/>
      <c r="H1137" s="54">
        <v>133</v>
      </c>
      <c r="I1137" s="53" t="s">
        <v>45</v>
      </c>
      <c r="J1137" s="429" t="str">
        <f>IF(ISBLANK(INDEX('Policy Characteristics'!D:D,MATCH($C1137,'Policy Characteristics'!$C:$C,0))),"",INDEX('Policy Characteristics'!D:D,MATCH($C1137,'Policy Characteristics'!$C:$C,0)))</f>
        <v>R&amp;D Fuel Use Reductions</v>
      </c>
      <c r="K1137" s="427" t="str">
        <f>IF(ISBLANK(INDEX('Policy Characteristics'!E:E,MATCH($C1137,'Policy Characteristics'!$C:$C,0))),"",INDEX('Policy Characteristics'!E:E,MATCH($C1137,'Policy Characteristics'!$C:$C,0)))</f>
        <v>RnD transportation fuel use reduction</v>
      </c>
      <c r="L1137" s="450">
        <f>IF(ISBLANK(INDEX('Policy Characteristics'!F:F,MATCH($C1137,'Policy Characteristics'!$C:$C,0))),"",INDEX('Policy Characteristics'!F:F,MATCH($C1137,'Policy Characteristics'!$C:$C,0)))</f>
        <v>0</v>
      </c>
      <c r="M1137" s="450">
        <f>IF(ISBLANK(INDEX('Policy Characteristics'!G:G,MATCH($C1137,'Policy Characteristics'!$C:$C,0))),"",INDEX('Policy Characteristics'!G:G,MATCH($C1137,'Policy Characteristics'!$C:$C,0)))</f>
        <v>0.4</v>
      </c>
      <c r="N1137" s="450">
        <f>IF(ISBLANK(INDEX('Policy Characteristics'!H:H,MATCH($C1137,'Policy Characteristics'!$C:$C,0))),"",INDEX('Policy Characteristics'!H:H,MATCH($C1137,'Policy Characteristics'!$C:$C,0)))</f>
        <v>0.01</v>
      </c>
      <c r="O1137" s="427" t="str">
        <f>IF(ISBLANK(INDEX('Policy Characteristics'!I:I,MATCH($C1137,'Policy Characteristics'!$C:$C,0))),"",INDEX('Policy Characteristics'!I:I,MATCH($C1137,'Policy Characteristics'!$C:$C,0)))</f>
        <v>% reduction in fuel use</v>
      </c>
      <c r="P1137" s="42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27" t="str">
        <f>IF(ISBLANK(INDEX('Policy Characteristics'!K:K,MATCH($C1137,'Policy Characteristics'!$C:$C,0))),"",INDEX('Policy Characteristics'!K:K,MATCH($C1137,'Policy Characteristics'!$C:$C,0)))</f>
        <v>architectural-design.html#rnd</v>
      </c>
      <c r="R1137" s="427" t="str">
        <f>IF(ISBLANK(INDEX('Policy Characteristics'!L:L,MATCH($C1137,'Policy Characteristics'!$C:$C,0))),"",INDEX('Policy Characteristics'!L:L,MATCH($C1137,'Policy Characteristics'!$C:$C,0)))</f>
        <v>research-and-development.html</v>
      </c>
    </row>
    <row r="1138" spans="1:18" x14ac:dyDescent="0.35">
      <c r="A1138" s="427" t="str">
        <f>IF(ISBLANK(INDEX('Policy Characteristics'!A:A,MATCH($C1138,'Policy Characteristics'!$C:$C,0))),"",INDEX('Policy Characteristics'!A:A,MATCH($C1138,'Policy Characteristics'!$C:$C,0)))</f>
        <v>Research and Development</v>
      </c>
      <c r="B1138" s="427" t="str">
        <f>IF(ISBLANK(INDEX('Policy Characteristics'!B:B,MATCH($C1138,'Policy Characteristics'!$C:$C,0))),"",INDEX('Policy Characteristics'!B:B,MATCH($C1138,'Policy Characteristics'!$C:$C,0)))</f>
        <v>Fuel Use Reduction</v>
      </c>
      <c r="C1138" s="431" t="str">
        <f t="shared" ref="C1138:C1143" si="67">C$1137</f>
        <v>RnD Transportation Fuel Use Perc Reduction</v>
      </c>
      <c r="D1138" s="53" t="s">
        <v>2307</v>
      </c>
      <c r="E1138" s="53"/>
      <c r="F1138" s="53" t="s">
        <v>495</v>
      </c>
      <c r="G1138" s="53"/>
      <c r="H1138" s="54">
        <v>134</v>
      </c>
      <c r="I1138" s="53" t="s">
        <v>45</v>
      </c>
      <c r="J1138" s="429" t="str">
        <f>IF(ISBLANK(INDEX('Policy Characteristics'!D:D,MATCH($C1138,'Policy Characteristics'!$C:$C,0))),"",INDEX('Policy Characteristics'!D:D,MATCH($C1138,'Policy Characteristics'!$C:$C,0)))</f>
        <v>R&amp;D Fuel Use Reductions</v>
      </c>
      <c r="K1138" s="427" t="str">
        <f>IF(ISBLANK(INDEX('Policy Characteristics'!E:E,MATCH($C1138,'Policy Characteristics'!$C:$C,0))),"",INDEX('Policy Characteristics'!E:E,MATCH($C1138,'Policy Characteristics'!$C:$C,0)))</f>
        <v>RnD transportation fuel use reduction</v>
      </c>
      <c r="L1138" s="450">
        <f>IF(ISBLANK(INDEX('Policy Characteristics'!F:F,MATCH($C1138,'Policy Characteristics'!$C:$C,0))),"",INDEX('Policy Characteristics'!F:F,MATCH($C1138,'Policy Characteristics'!$C:$C,0)))</f>
        <v>0</v>
      </c>
      <c r="M1138" s="450">
        <f>IF(ISBLANK(INDEX('Policy Characteristics'!G:G,MATCH($C1138,'Policy Characteristics'!$C:$C,0))),"",INDEX('Policy Characteristics'!G:G,MATCH($C1138,'Policy Characteristics'!$C:$C,0)))</f>
        <v>0.4</v>
      </c>
      <c r="N1138" s="450">
        <f>IF(ISBLANK(INDEX('Policy Characteristics'!H:H,MATCH($C1138,'Policy Characteristics'!$C:$C,0))),"",INDEX('Policy Characteristics'!H:H,MATCH($C1138,'Policy Characteristics'!$C:$C,0)))</f>
        <v>0.01</v>
      </c>
      <c r="O1138" s="427" t="str">
        <f>IF(ISBLANK(INDEX('Policy Characteristics'!I:I,MATCH($C1138,'Policy Characteristics'!$C:$C,0))),"",INDEX('Policy Characteristics'!I:I,MATCH($C1138,'Policy Characteristics'!$C:$C,0)))</f>
        <v>% reduction in fuel use</v>
      </c>
      <c r="P1138" s="42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27" t="str">
        <f>IF(ISBLANK(INDEX('Policy Characteristics'!K:K,MATCH($C1138,'Policy Characteristics'!$C:$C,0))),"",INDEX('Policy Characteristics'!K:K,MATCH($C1138,'Policy Characteristics'!$C:$C,0)))</f>
        <v>architectural-design.html#rnd</v>
      </c>
      <c r="R1138" s="427" t="str">
        <f>IF(ISBLANK(INDEX('Policy Characteristics'!L:L,MATCH($C1138,'Policy Characteristics'!$C:$C,0))),"",INDEX('Policy Characteristics'!L:L,MATCH($C1138,'Policy Characteristics'!$C:$C,0)))</f>
        <v>research-and-development.html</v>
      </c>
    </row>
    <row r="1139" spans="1:18" x14ac:dyDescent="0.35">
      <c r="A1139" s="427" t="str">
        <f>IF(ISBLANK(INDEX('Policy Characteristics'!A:A,MATCH($C1139,'Policy Characteristics'!$C:$C,0))),"",INDEX('Policy Characteristics'!A:A,MATCH($C1139,'Policy Characteristics'!$C:$C,0)))</f>
        <v>Research and Development</v>
      </c>
      <c r="B1139" s="427" t="str">
        <f>IF(ISBLANK(INDEX('Policy Characteristics'!B:B,MATCH($C1139,'Policy Characteristics'!$C:$C,0))),"",INDEX('Policy Characteristics'!B:B,MATCH($C1139,'Policy Characteristics'!$C:$C,0)))</f>
        <v>Fuel Use Reduction</v>
      </c>
      <c r="C1139" s="431" t="str">
        <f t="shared" si="67"/>
        <v>RnD Transportation Fuel Use Perc Reduction</v>
      </c>
      <c r="D1139" s="53" t="s">
        <v>2308</v>
      </c>
      <c r="E1139" s="53"/>
      <c r="F1139" s="53" t="s">
        <v>496</v>
      </c>
      <c r="G1139" s="53"/>
      <c r="H1139" s="54">
        <v>135</v>
      </c>
      <c r="I1139" s="53" t="s">
        <v>45</v>
      </c>
      <c r="J1139" s="429" t="str">
        <f>IF(ISBLANK(INDEX('Policy Characteristics'!D:D,MATCH($C1139,'Policy Characteristics'!$C:$C,0))),"",INDEX('Policy Characteristics'!D:D,MATCH($C1139,'Policy Characteristics'!$C:$C,0)))</f>
        <v>R&amp;D Fuel Use Reductions</v>
      </c>
      <c r="K1139" s="427" t="str">
        <f>IF(ISBLANK(INDEX('Policy Characteristics'!E:E,MATCH($C1139,'Policy Characteristics'!$C:$C,0))),"",INDEX('Policy Characteristics'!E:E,MATCH($C1139,'Policy Characteristics'!$C:$C,0)))</f>
        <v>RnD transportation fuel use reduction</v>
      </c>
      <c r="L1139" s="450">
        <f>IF(ISBLANK(INDEX('Policy Characteristics'!F:F,MATCH($C1139,'Policy Characteristics'!$C:$C,0))),"",INDEX('Policy Characteristics'!F:F,MATCH($C1139,'Policy Characteristics'!$C:$C,0)))</f>
        <v>0</v>
      </c>
      <c r="M1139" s="450">
        <f>IF(ISBLANK(INDEX('Policy Characteristics'!G:G,MATCH($C1139,'Policy Characteristics'!$C:$C,0))),"",INDEX('Policy Characteristics'!G:G,MATCH($C1139,'Policy Characteristics'!$C:$C,0)))</f>
        <v>0.4</v>
      </c>
      <c r="N1139" s="450">
        <f>IF(ISBLANK(INDEX('Policy Characteristics'!H:H,MATCH($C1139,'Policy Characteristics'!$C:$C,0))),"",INDEX('Policy Characteristics'!H:H,MATCH($C1139,'Policy Characteristics'!$C:$C,0)))</f>
        <v>0.01</v>
      </c>
      <c r="O1139" s="427" t="str">
        <f>IF(ISBLANK(INDEX('Policy Characteristics'!I:I,MATCH($C1139,'Policy Characteristics'!$C:$C,0))),"",INDEX('Policy Characteristics'!I:I,MATCH($C1139,'Policy Characteristics'!$C:$C,0)))</f>
        <v>% reduction in fuel use</v>
      </c>
      <c r="P1139" s="42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27" t="str">
        <f>IF(ISBLANK(INDEX('Policy Characteristics'!K:K,MATCH($C1139,'Policy Characteristics'!$C:$C,0))),"",INDEX('Policy Characteristics'!K:K,MATCH($C1139,'Policy Characteristics'!$C:$C,0)))</f>
        <v>architectural-design.html#rnd</v>
      </c>
      <c r="R1139" s="427" t="str">
        <f>IF(ISBLANK(INDEX('Policy Characteristics'!L:L,MATCH($C1139,'Policy Characteristics'!$C:$C,0))),"",INDEX('Policy Characteristics'!L:L,MATCH($C1139,'Policy Characteristics'!$C:$C,0)))</f>
        <v>research-and-development.html</v>
      </c>
    </row>
    <row r="1140" spans="1:18" x14ac:dyDescent="0.35">
      <c r="A1140" s="427" t="str">
        <f>IF(ISBLANK(INDEX('Policy Characteristics'!A:A,MATCH($C1140,'Policy Characteristics'!$C:$C,0))),"",INDEX('Policy Characteristics'!A:A,MATCH($C1140,'Policy Characteristics'!$C:$C,0)))</f>
        <v>Research and Development</v>
      </c>
      <c r="B1140" s="427" t="str">
        <f>IF(ISBLANK(INDEX('Policy Characteristics'!B:B,MATCH($C1140,'Policy Characteristics'!$C:$C,0))),"",INDEX('Policy Characteristics'!B:B,MATCH($C1140,'Policy Characteristics'!$C:$C,0)))</f>
        <v>Fuel Use Reduction</v>
      </c>
      <c r="C1140" s="431" t="str">
        <f t="shared" si="67"/>
        <v>RnD Transportation Fuel Use Perc Reduction</v>
      </c>
      <c r="D1140" s="53" t="s">
        <v>2309</v>
      </c>
      <c r="E1140" s="53"/>
      <c r="F1140" s="53" t="s">
        <v>497</v>
      </c>
      <c r="G1140" s="53"/>
      <c r="H1140" s="54">
        <v>136</v>
      </c>
      <c r="I1140" s="53" t="s">
        <v>45</v>
      </c>
      <c r="J1140" s="429" t="str">
        <f>IF(ISBLANK(INDEX('Policy Characteristics'!D:D,MATCH($C1140,'Policy Characteristics'!$C:$C,0))),"",INDEX('Policy Characteristics'!D:D,MATCH($C1140,'Policy Characteristics'!$C:$C,0)))</f>
        <v>R&amp;D Fuel Use Reductions</v>
      </c>
      <c r="K1140" s="427" t="str">
        <f>IF(ISBLANK(INDEX('Policy Characteristics'!E:E,MATCH($C1140,'Policy Characteristics'!$C:$C,0))),"",INDEX('Policy Characteristics'!E:E,MATCH($C1140,'Policy Characteristics'!$C:$C,0)))</f>
        <v>RnD transportation fuel use reduction</v>
      </c>
      <c r="L1140" s="450">
        <f>IF(ISBLANK(INDEX('Policy Characteristics'!F:F,MATCH($C1140,'Policy Characteristics'!$C:$C,0))),"",INDEX('Policy Characteristics'!F:F,MATCH($C1140,'Policy Characteristics'!$C:$C,0)))</f>
        <v>0</v>
      </c>
      <c r="M1140" s="450">
        <f>IF(ISBLANK(INDEX('Policy Characteristics'!G:G,MATCH($C1140,'Policy Characteristics'!$C:$C,0))),"",INDEX('Policy Characteristics'!G:G,MATCH($C1140,'Policy Characteristics'!$C:$C,0)))</f>
        <v>0.4</v>
      </c>
      <c r="N1140" s="450">
        <f>IF(ISBLANK(INDEX('Policy Characteristics'!H:H,MATCH($C1140,'Policy Characteristics'!$C:$C,0))),"",INDEX('Policy Characteristics'!H:H,MATCH($C1140,'Policy Characteristics'!$C:$C,0)))</f>
        <v>0.01</v>
      </c>
      <c r="O1140" s="427" t="str">
        <f>IF(ISBLANK(INDEX('Policy Characteristics'!I:I,MATCH($C1140,'Policy Characteristics'!$C:$C,0))),"",INDEX('Policy Characteristics'!I:I,MATCH($C1140,'Policy Characteristics'!$C:$C,0)))</f>
        <v>% reduction in fuel use</v>
      </c>
      <c r="P1140" s="42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27" t="str">
        <f>IF(ISBLANK(INDEX('Policy Characteristics'!K:K,MATCH($C1140,'Policy Characteristics'!$C:$C,0))),"",INDEX('Policy Characteristics'!K:K,MATCH($C1140,'Policy Characteristics'!$C:$C,0)))</f>
        <v>architectural-design.html#rnd</v>
      </c>
      <c r="R1140" s="427" t="str">
        <f>IF(ISBLANK(INDEX('Policy Characteristics'!L:L,MATCH($C1140,'Policy Characteristics'!$C:$C,0))),"",INDEX('Policy Characteristics'!L:L,MATCH($C1140,'Policy Characteristics'!$C:$C,0)))</f>
        <v>research-and-development.html</v>
      </c>
    </row>
    <row r="1141" spans="1:18" x14ac:dyDescent="0.35">
      <c r="A1141" s="427" t="str">
        <f>IF(ISBLANK(INDEX('Policy Characteristics'!A:A,MATCH($C1141,'Policy Characteristics'!$C:$C,0))),"",INDEX('Policy Characteristics'!A:A,MATCH($C1141,'Policy Characteristics'!$C:$C,0)))</f>
        <v>Research and Development</v>
      </c>
      <c r="B1141" s="427" t="str">
        <f>IF(ISBLANK(INDEX('Policy Characteristics'!B:B,MATCH($C1141,'Policy Characteristics'!$C:$C,0))),"",INDEX('Policy Characteristics'!B:B,MATCH($C1141,'Policy Characteristics'!$C:$C,0)))</f>
        <v>Fuel Use Reduction</v>
      </c>
      <c r="C1141" s="431" t="str">
        <f t="shared" si="67"/>
        <v>RnD Transportation Fuel Use Perc Reduction</v>
      </c>
      <c r="D1141" s="53" t="s">
        <v>2310</v>
      </c>
      <c r="E1141" s="53"/>
      <c r="F1141" s="53" t="s">
        <v>498</v>
      </c>
      <c r="G1141" s="53"/>
      <c r="H1141" s="54">
        <v>137</v>
      </c>
      <c r="I1141" s="53" t="s">
        <v>45</v>
      </c>
      <c r="J1141" s="429" t="str">
        <f>IF(ISBLANK(INDEX('Policy Characteristics'!D:D,MATCH($C1141,'Policy Characteristics'!$C:$C,0))),"",INDEX('Policy Characteristics'!D:D,MATCH($C1141,'Policy Characteristics'!$C:$C,0)))</f>
        <v>R&amp;D Fuel Use Reductions</v>
      </c>
      <c r="K1141" s="427" t="str">
        <f>IF(ISBLANK(INDEX('Policy Characteristics'!E:E,MATCH($C1141,'Policy Characteristics'!$C:$C,0))),"",INDEX('Policy Characteristics'!E:E,MATCH($C1141,'Policy Characteristics'!$C:$C,0)))</f>
        <v>RnD transportation fuel use reduction</v>
      </c>
      <c r="L1141" s="450">
        <f>IF(ISBLANK(INDEX('Policy Characteristics'!F:F,MATCH($C1141,'Policy Characteristics'!$C:$C,0))),"",INDEX('Policy Characteristics'!F:F,MATCH($C1141,'Policy Characteristics'!$C:$C,0)))</f>
        <v>0</v>
      </c>
      <c r="M1141" s="450">
        <f>IF(ISBLANK(INDEX('Policy Characteristics'!G:G,MATCH($C1141,'Policy Characteristics'!$C:$C,0))),"",INDEX('Policy Characteristics'!G:G,MATCH($C1141,'Policy Characteristics'!$C:$C,0)))</f>
        <v>0.4</v>
      </c>
      <c r="N1141" s="450">
        <f>IF(ISBLANK(INDEX('Policy Characteristics'!H:H,MATCH($C1141,'Policy Characteristics'!$C:$C,0))),"",INDEX('Policy Characteristics'!H:H,MATCH($C1141,'Policy Characteristics'!$C:$C,0)))</f>
        <v>0.01</v>
      </c>
      <c r="O1141" s="427" t="str">
        <f>IF(ISBLANK(INDEX('Policy Characteristics'!I:I,MATCH($C1141,'Policy Characteristics'!$C:$C,0))),"",INDEX('Policy Characteristics'!I:I,MATCH($C1141,'Policy Characteristics'!$C:$C,0)))</f>
        <v>% reduction in fuel use</v>
      </c>
      <c r="P1141" s="42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27" t="str">
        <f>IF(ISBLANK(INDEX('Policy Characteristics'!K:K,MATCH($C1141,'Policy Characteristics'!$C:$C,0))),"",INDEX('Policy Characteristics'!K:K,MATCH($C1141,'Policy Characteristics'!$C:$C,0)))</f>
        <v>architectural-design.html#rnd</v>
      </c>
      <c r="R1141" s="427" t="str">
        <f>IF(ISBLANK(INDEX('Policy Characteristics'!L:L,MATCH($C1141,'Policy Characteristics'!$C:$C,0))),"",INDEX('Policy Characteristics'!L:L,MATCH($C1141,'Policy Characteristics'!$C:$C,0)))</f>
        <v>research-and-development.html</v>
      </c>
    </row>
    <row r="1142" spans="1:18" x14ac:dyDescent="0.35">
      <c r="A1142" s="427" t="str">
        <f>IF(ISBLANK(INDEX('Policy Characteristics'!A:A,MATCH($C1142,'Policy Characteristics'!$C:$C,0))),"",INDEX('Policy Characteristics'!A:A,MATCH($C1142,'Policy Characteristics'!$C:$C,0)))</f>
        <v>Research and Development</v>
      </c>
      <c r="B1142" s="427" t="str">
        <f>IF(ISBLANK(INDEX('Policy Characteristics'!B:B,MATCH($C1142,'Policy Characteristics'!$C:$C,0))),"",INDEX('Policy Characteristics'!B:B,MATCH($C1142,'Policy Characteristics'!$C:$C,0)))</f>
        <v>Fuel Use Reduction</v>
      </c>
      <c r="C1142" s="431" t="str">
        <f t="shared" si="67"/>
        <v>RnD Transportation Fuel Use Perc Reduction</v>
      </c>
      <c r="D1142" s="53" t="s">
        <v>2623</v>
      </c>
      <c r="E1142" s="53"/>
      <c r="F1142" s="53" t="s">
        <v>2931</v>
      </c>
      <c r="G1142" s="53"/>
      <c r="H1142" s="54">
        <v>138</v>
      </c>
      <c r="I1142" s="53" t="s">
        <v>45</v>
      </c>
      <c r="J1142" s="429" t="str">
        <f>IF(ISBLANK(INDEX('Policy Characteristics'!D:D,MATCH($C1142,'Policy Characteristics'!$C:$C,0))),"",INDEX('Policy Characteristics'!D:D,MATCH($C1142,'Policy Characteristics'!$C:$C,0)))</f>
        <v>R&amp;D Fuel Use Reductions</v>
      </c>
      <c r="K1142" s="427" t="str">
        <f>IF(ISBLANK(INDEX('Policy Characteristics'!E:E,MATCH($C1142,'Policy Characteristics'!$C:$C,0))),"",INDEX('Policy Characteristics'!E:E,MATCH($C1142,'Policy Characteristics'!$C:$C,0)))</f>
        <v>RnD transportation fuel use reduction</v>
      </c>
      <c r="L1142" s="450">
        <f>IF(ISBLANK(INDEX('Policy Characteristics'!F:F,MATCH($C1142,'Policy Characteristics'!$C:$C,0))),"",INDEX('Policy Characteristics'!F:F,MATCH($C1142,'Policy Characteristics'!$C:$C,0)))</f>
        <v>0</v>
      </c>
      <c r="M1142" s="450">
        <f>IF(ISBLANK(INDEX('Policy Characteristics'!G:G,MATCH($C1142,'Policy Characteristics'!$C:$C,0))),"",INDEX('Policy Characteristics'!G:G,MATCH($C1142,'Policy Characteristics'!$C:$C,0)))</f>
        <v>0.4</v>
      </c>
      <c r="N1142" s="450">
        <f>IF(ISBLANK(INDEX('Policy Characteristics'!H:H,MATCH($C1142,'Policy Characteristics'!$C:$C,0))),"",INDEX('Policy Characteristics'!H:H,MATCH($C1142,'Policy Characteristics'!$C:$C,0)))</f>
        <v>0.01</v>
      </c>
      <c r="O1142" s="427" t="str">
        <f>IF(ISBLANK(INDEX('Policy Characteristics'!I:I,MATCH($C1142,'Policy Characteristics'!$C:$C,0))),"",INDEX('Policy Characteristics'!I:I,MATCH($C1142,'Policy Characteristics'!$C:$C,0)))</f>
        <v>% reduction in fuel use</v>
      </c>
      <c r="P1142" s="42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27" t="str">
        <f>IF(ISBLANK(INDEX('Policy Characteristics'!K:K,MATCH($C1142,'Policy Characteristics'!$C:$C,0))),"",INDEX('Policy Characteristics'!K:K,MATCH($C1142,'Policy Characteristics'!$C:$C,0)))</f>
        <v>architectural-design.html#rnd</v>
      </c>
      <c r="R1142" s="427" t="str">
        <f>IF(ISBLANK(INDEX('Policy Characteristics'!L:L,MATCH($C1142,'Policy Characteristics'!$C:$C,0))),"",INDEX('Policy Characteristics'!L:L,MATCH($C1142,'Policy Characteristics'!$C:$C,0)))</f>
        <v>research-and-development.html</v>
      </c>
    </row>
    <row r="1143" spans="1:18" x14ac:dyDescent="0.35">
      <c r="A1143" s="427" t="str">
        <f>IF(ISBLANK(INDEX('Policy Characteristics'!A:A,MATCH($C1143,'Policy Characteristics'!$C:$C,0))),"",INDEX('Policy Characteristics'!A:A,MATCH($C1143,'Policy Characteristics'!$C:$C,0)))</f>
        <v>Research and Development</v>
      </c>
      <c r="B1143" s="427" t="str">
        <f>IF(ISBLANK(INDEX('Policy Characteristics'!B:B,MATCH($C1143,'Policy Characteristics'!$C:$C,0))),"",INDEX('Policy Characteristics'!B:B,MATCH($C1143,'Policy Characteristics'!$C:$C,0)))</f>
        <v>Fuel Use Reduction</v>
      </c>
      <c r="C1143" s="431" t="str">
        <f t="shared" si="67"/>
        <v>RnD Transportation Fuel Use Perc Reduction</v>
      </c>
      <c r="D1143" s="53" t="s">
        <v>2622</v>
      </c>
      <c r="E1143" s="53"/>
      <c r="F1143" s="53" t="s">
        <v>2932</v>
      </c>
      <c r="G1143" s="53"/>
      <c r="H1143" s="54">
        <v>524</v>
      </c>
      <c r="I1143" s="53" t="s">
        <v>45</v>
      </c>
      <c r="J1143" s="429" t="str">
        <f>IF(ISBLANK(INDEX('Policy Characteristics'!D:D,MATCH($C1143,'Policy Characteristics'!$C:$C,0))),"",INDEX('Policy Characteristics'!D:D,MATCH($C1143,'Policy Characteristics'!$C:$C,0)))</f>
        <v>R&amp;D Fuel Use Reductions</v>
      </c>
      <c r="K1143" s="427" t="str">
        <f>IF(ISBLANK(INDEX('Policy Characteristics'!E:E,MATCH($C1143,'Policy Characteristics'!$C:$C,0))),"",INDEX('Policy Characteristics'!E:E,MATCH($C1143,'Policy Characteristics'!$C:$C,0)))</f>
        <v>RnD transportation fuel use reduction</v>
      </c>
      <c r="L1143" s="450">
        <f>IF(ISBLANK(INDEX('Policy Characteristics'!F:F,MATCH($C1143,'Policy Characteristics'!$C:$C,0))),"",INDEX('Policy Characteristics'!F:F,MATCH($C1143,'Policy Characteristics'!$C:$C,0)))</f>
        <v>0</v>
      </c>
      <c r="M1143" s="450">
        <f>IF(ISBLANK(INDEX('Policy Characteristics'!G:G,MATCH($C1143,'Policy Characteristics'!$C:$C,0))),"",INDEX('Policy Characteristics'!G:G,MATCH($C1143,'Policy Characteristics'!$C:$C,0)))</f>
        <v>0.4</v>
      </c>
      <c r="N1143" s="450">
        <f>IF(ISBLANK(INDEX('Policy Characteristics'!H:H,MATCH($C1143,'Policy Characteristics'!$C:$C,0))),"",INDEX('Policy Characteristics'!H:H,MATCH($C1143,'Policy Characteristics'!$C:$C,0)))</f>
        <v>0.01</v>
      </c>
      <c r="O1143" s="427" t="str">
        <f>IF(ISBLANK(INDEX('Policy Characteristics'!I:I,MATCH($C1143,'Policy Characteristics'!$C:$C,0))),"",INDEX('Policy Characteristics'!I:I,MATCH($C1143,'Policy Characteristics'!$C:$C,0)))</f>
        <v>% reduction in fuel use</v>
      </c>
      <c r="P1143" s="42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27" t="str">
        <f>IF(ISBLANK(INDEX('Policy Characteristics'!K:K,MATCH($C1143,'Policy Characteristics'!$C:$C,0))),"",INDEX('Policy Characteristics'!K:K,MATCH($C1143,'Policy Characteristics'!$C:$C,0)))</f>
        <v>architectural-design.html#rnd</v>
      </c>
      <c r="R1143" s="427" t="str">
        <f>IF(ISBLANK(INDEX('Policy Characteristics'!L:L,MATCH($C1143,'Policy Characteristics'!$C:$C,0))),"",INDEX('Policy Characteristics'!L:L,MATCH($C1143,'Policy Characteristics'!$C:$C,0)))</f>
        <v>research-and-development.html</v>
      </c>
    </row>
    <row r="1144" spans="1:18" x14ac:dyDescent="0.35">
      <c r="A1144" s="427" t="str">
        <f>IF(ISBLANK(INDEX('Policy Characteristics'!A:A,MATCH($C1144,'Policy Characteristics'!$C:$C,0))),"",INDEX('Policy Characteristics'!A:A,MATCH($C1144,'Policy Characteristics'!$C:$C,0)))</f>
        <v>Control Settings</v>
      </c>
      <c r="B1144" s="427" t="str">
        <f>IF(ISBLANK(INDEX('Policy Characteristics'!B:B,MATCH($C1144,'Policy Characteristics'!$C:$C,0))),"",INDEX('Policy Characteristics'!B:B,MATCH($C1144,'Policy Characteristics'!$C:$C,0)))</f>
        <v>COVID-19 Recession</v>
      </c>
      <c r="C1144" s="437" t="s">
        <v>2969</v>
      </c>
      <c r="H1144" s="275">
        <v>543</v>
      </c>
      <c r="I1144" s="53"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settings exogenous GDP adjustment</v>
      </c>
      <c r="L1144" s="450">
        <f>IF(ISBLANK(INDEX('Policy Characteristics'!F:F,MATCH($C1144,'Policy Characteristics'!$C:$C,0))),"",INDEX('Policy Characteristics'!F:F,MATCH($C1144,'Policy Characteristics'!$C:$C,0)))</f>
        <v>-0.08</v>
      </c>
      <c r="M1144" s="450">
        <f>IF(ISBLANK(INDEX('Policy Characteristics'!G:G,MATCH($C1144,'Policy Characteristics'!$C:$C,0))),"",INDEX('Policy Characteristics'!G:G,MATCH($C1144,'Policy Characteristics'!$C:$C,0)))</f>
        <v>0.02</v>
      </c>
      <c r="N1144" s="450">
        <f>IF(ISBLANK(INDEX('Policy Characteristics'!H:H,MATCH($C1144,'Policy Characteristics'!$C:$C,0))),"",INDEX('Policy Characteristics'!H:H,MATCH($C1144,'Policy Characteristics'!$C:$C,0)))</f>
        <v>1E-3</v>
      </c>
      <c r="O1144" s="427" t="str">
        <f>IF(ISBLANK(INDEX('Policy Characteristics'!I:I,MATCH($C1144,'Policy Characteristics'!$C:$C,0))),"",INDEX('Policy Characteristics'!I:I,MATCH($C1144,'Policy Characteristics'!$C:$C,0)))</f>
        <v>GDP growth rate (%)</v>
      </c>
      <c r="P1144" s="427"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44" s="427" t="str">
        <f>IF(ISBLANK(INDEX('Policy Characteristics'!K:K,MATCH($C1144,'Policy Characteristics'!$C:$C,0))),"",INDEX('Policy Characteristics'!K:K,MATCH($C1144,'Policy Characteristics'!$C:$C,0)))</f>
        <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Carbon Tax Revenue</v>
      </c>
      <c r="C1145" s="437" t="s">
        <v>3121</v>
      </c>
      <c r="D1145" s="4" t="s">
        <v>3130</v>
      </c>
      <c r="F1145" s="4" t="s">
        <v>3135</v>
      </c>
      <c r="H1145" s="284">
        <v>545</v>
      </c>
      <c r="I1145" s="4" t="s">
        <v>45</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carbon tax revenue</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Carbon Tax Revenue</v>
      </c>
      <c r="C1146" s="438" t="str">
        <f t="shared" ref="C1146" si="68">C$1145</f>
        <v>GRA for Carbon Tax Revenue</v>
      </c>
      <c r="D1146" s="4" t="s">
        <v>3131</v>
      </c>
      <c r="F1146" s="4" t="s">
        <v>3159</v>
      </c>
      <c r="H1146" s="287">
        <v>546</v>
      </c>
      <c r="I1146" s="5" t="str">
        <f t="shared" ref="I1146:I1149" si="69">I$1145</f>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carbon tax revenue</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Carbon Tax Revenue</v>
      </c>
      <c r="C1147" s="438" t="str">
        <f t="shared" ref="C1147:C1149" si="70">C$1145</f>
        <v>GRA for Carbon Tax Revenue</v>
      </c>
      <c r="D1147" s="4" t="s">
        <v>3132</v>
      </c>
      <c r="F1147" s="4" t="s">
        <v>3136</v>
      </c>
      <c r="H1147" s="287">
        <v>547</v>
      </c>
      <c r="I1147" s="5" t="str">
        <f t="shared" si="6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carbon tax revenue</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Carbon Tax Revenue</v>
      </c>
      <c r="C1148" s="438" t="str">
        <f t="shared" si="70"/>
        <v>GRA for Carbon Tax Revenue</v>
      </c>
      <c r="D1148" s="4" t="s">
        <v>3133</v>
      </c>
      <c r="F1148" s="4" t="s">
        <v>3137</v>
      </c>
      <c r="H1148" s="287">
        <v>548</v>
      </c>
      <c r="I1148" s="5" t="str">
        <f t="shared" si="6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carbon tax revenue</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Carbon Tax Revenue</v>
      </c>
      <c r="C1149" s="438" t="str">
        <f t="shared" si="70"/>
        <v>GRA for Carbon Tax Revenue</v>
      </c>
      <c r="D1149" s="4" t="s">
        <v>3134</v>
      </c>
      <c r="F1149" s="4" t="s">
        <v>3138</v>
      </c>
      <c r="H1149" s="287">
        <v>549</v>
      </c>
      <c r="I1149" s="5" t="str">
        <f t="shared" si="69"/>
        <v>Yes</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carbon tax revenue</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Tax Revenue</v>
      </c>
      <c r="C1150" s="437" t="s">
        <v>3122</v>
      </c>
      <c r="D1150" s="4" t="s">
        <v>3130</v>
      </c>
      <c r="F1150" s="4" t="s">
        <v>3135</v>
      </c>
      <c r="H1150" s="287">
        <v>550</v>
      </c>
      <c r="I1150" s="4" t="s">
        <v>45</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tax revenue</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Tax Revenue</v>
      </c>
      <c r="C1151" s="438" t="str">
        <f t="shared" ref="C1151:C1154" si="71">C$1150</f>
        <v>GRA for Fuel Tax Revenue</v>
      </c>
      <c r="D1151" s="4" t="s">
        <v>3131</v>
      </c>
      <c r="F1151" s="4" t="s">
        <v>3159</v>
      </c>
      <c r="H1151" s="287">
        <v>551</v>
      </c>
      <c r="I1151" s="5" t="str">
        <f t="shared" ref="I1151:I1154" si="72">I$1150</f>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tax revenue</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Tax Revenue</v>
      </c>
      <c r="C1152" s="438" t="str">
        <f t="shared" si="71"/>
        <v>GRA for Fuel Tax Revenue</v>
      </c>
      <c r="D1152" s="4" t="s">
        <v>3132</v>
      </c>
      <c r="F1152" s="4" t="s">
        <v>3136</v>
      </c>
      <c r="H1152" s="287">
        <v>552</v>
      </c>
      <c r="I1152" s="5" t="str">
        <f t="shared" si="72"/>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tax revenue</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Tax Revenue</v>
      </c>
      <c r="C1153" s="438" t="str">
        <f t="shared" si="71"/>
        <v>GRA for Fuel Tax Revenue</v>
      </c>
      <c r="D1153" s="4" t="s">
        <v>3133</v>
      </c>
      <c r="F1153" s="4" t="s">
        <v>3137</v>
      </c>
      <c r="H1153" s="287">
        <v>553</v>
      </c>
      <c r="I1153" s="5" t="str">
        <f t="shared" si="72"/>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tax revenue</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Fuel Tax Revenue</v>
      </c>
      <c r="C1154" s="438" t="str">
        <f t="shared" si="71"/>
        <v>GRA for Fuel Tax Revenue</v>
      </c>
      <c r="D1154" s="4" t="s">
        <v>3134</v>
      </c>
      <c r="F1154" s="4" t="s">
        <v>3138</v>
      </c>
      <c r="H1154" s="287">
        <v>554</v>
      </c>
      <c r="I1154" s="5" t="str">
        <f t="shared" si="72"/>
        <v>Yes</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fuel tax revenue</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EV Subsidy</v>
      </c>
      <c r="C1155" s="437" t="s">
        <v>3123</v>
      </c>
      <c r="D1155" s="4" t="s">
        <v>3130</v>
      </c>
      <c r="F1155" s="4" t="s">
        <v>3135</v>
      </c>
      <c r="H1155" s="287">
        <v>555</v>
      </c>
      <c r="I1155" s="4" t="s">
        <v>45</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EV subsidy</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EV Subsidy</v>
      </c>
      <c r="C1156" s="438" t="str">
        <f t="shared" ref="C1156:C1159" si="73">C$1155</f>
        <v>GRA for EV Subsidy</v>
      </c>
      <c r="D1156" s="4" t="s">
        <v>3131</v>
      </c>
      <c r="F1156" s="4" t="s">
        <v>3159</v>
      </c>
      <c r="H1156" s="287">
        <v>556</v>
      </c>
      <c r="I1156" s="5" t="str">
        <f t="shared" ref="I1156:I1159" si="74">I$1155</f>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EV subsidy</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EV Subsidy</v>
      </c>
      <c r="C1157" s="438" t="str">
        <f t="shared" si="73"/>
        <v>GRA for EV Subsidy</v>
      </c>
      <c r="D1157" s="4" t="s">
        <v>3132</v>
      </c>
      <c r="F1157" s="4" t="s">
        <v>3136</v>
      </c>
      <c r="H1157" s="287">
        <v>557</v>
      </c>
      <c r="I1157" s="5" t="str">
        <f t="shared" si="74"/>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EV subsidy</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EV Subsidy</v>
      </c>
      <c r="C1158" s="438" t="str">
        <f t="shared" si="73"/>
        <v>GRA for EV Subsidy</v>
      </c>
      <c r="D1158" s="4" t="s">
        <v>3133</v>
      </c>
      <c r="F1158" s="4" t="s">
        <v>3137</v>
      </c>
      <c r="H1158" s="287">
        <v>558</v>
      </c>
      <c r="I1158" s="5" t="str">
        <f t="shared" si="74"/>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EV subsidy</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EV Subsidy</v>
      </c>
      <c r="C1159" s="438" t="str">
        <f t="shared" si="73"/>
        <v>GRA for EV Subsidy</v>
      </c>
      <c r="D1159" s="4" t="s">
        <v>3134</v>
      </c>
      <c r="F1159" s="4" t="s">
        <v>3138</v>
      </c>
      <c r="H1159" s="287">
        <v>559</v>
      </c>
      <c r="I1159" s="5" t="str">
        <f t="shared" si="74"/>
        <v>Yes</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EV subsidy</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Electricity Generation Subsidy</v>
      </c>
      <c r="C1160" s="437" t="s">
        <v>3124</v>
      </c>
      <c r="D1160" s="4" t="s">
        <v>3130</v>
      </c>
      <c r="F1160" s="4" t="s">
        <v>3135</v>
      </c>
      <c r="H1160" s="287">
        <v>560</v>
      </c>
      <c r="I1160" s="4" t="s">
        <v>45</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elec gen subsidy</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Electricity Generation Subsidy</v>
      </c>
      <c r="C1161" s="438" t="str">
        <f t="shared" ref="C1161:C1164" si="75">C$1160</f>
        <v>GRA for Electricity Generation Subsidies</v>
      </c>
      <c r="D1161" s="4" t="s">
        <v>3131</v>
      </c>
      <c r="F1161" s="4" t="s">
        <v>3159</v>
      </c>
      <c r="H1161" s="287">
        <v>561</v>
      </c>
      <c r="I1161" s="5" t="str">
        <f t="shared" ref="I1161:I1164" si="76">I$1160</f>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elec gen subsidy</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Electricity Generation Subsidy</v>
      </c>
      <c r="C1162" s="438" t="str">
        <f t="shared" si="75"/>
        <v>GRA for Electricity Generation Subsidies</v>
      </c>
      <c r="D1162" s="4" t="s">
        <v>3132</v>
      </c>
      <c r="F1162" s="4" t="s">
        <v>3136</v>
      </c>
      <c r="H1162" s="287">
        <v>562</v>
      </c>
      <c r="I1162" s="5" t="str">
        <f t="shared" si="76"/>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elec gen subsidy</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Electricity Generation Subsidy</v>
      </c>
      <c r="C1163" s="438" t="str">
        <f t="shared" si="75"/>
        <v>GRA for Electricity Generation Subsidies</v>
      </c>
      <c r="D1163" s="4" t="s">
        <v>3133</v>
      </c>
      <c r="F1163" s="4" t="s">
        <v>3137</v>
      </c>
      <c r="H1163" s="287">
        <v>563</v>
      </c>
      <c r="I1163" s="5" t="str">
        <f t="shared" si="76"/>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elec gen subsidy</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row r="1164" spans="1:18" x14ac:dyDescent="0.35">
      <c r="A1164" s="427" t="str">
        <f>IF(ISBLANK(INDEX('Policy Characteristics'!A:A,MATCH($C1164,'Policy Characteristics'!$C:$C,0))),"",INDEX('Policy Characteristics'!A:A,MATCH($C1164,'Policy Characteristics'!$C:$C,0)))</f>
        <v>Government Revenue Accounting</v>
      </c>
      <c r="B1164" s="427" t="str">
        <f>IF(ISBLANK(INDEX('Policy Characteristics'!B:B,MATCH($C1164,'Policy Characteristics'!$C:$C,0))),"",INDEX('Policy Characteristics'!B:B,MATCH($C1164,'Policy Characteristics'!$C:$C,0)))</f>
        <v>Electricity Generation Subsidy</v>
      </c>
      <c r="C1164" s="438" t="str">
        <f t="shared" si="75"/>
        <v>GRA for Electricity Generation Subsidies</v>
      </c>
      <c r="D1164" s="4" t="s">
        <v>3134</v>
      </c>
      <c r="F1164" s="4" t="s">
        <v>3138</v>
      </c>
      <c r="H1164" s="287">
        <v>564</v>
      </c>
      <c r="I1164" s="5" t="str">
        <f t="shared" si="76"/>
        <v>Yes</v>
      </c>
      <c r="J1164" s="429" t="str">
        <f>IF(ISBLANK(INDEX('Policy Characteristics'!D:D,MATCH($C1164,'Policy Characteristics'!$C:$C,0))),"",INDEX('Policy Characteristics'!D:D,MATCH($C1164,'Policy Characteristics'!$C:$C,0)))</f>
        <v/>
      </c>
      <c r="K1164" s="427" t="str">
        <f>IF(ISBLANK(INDEX('Policy Characteristics'!E:E,MATCH($C1164,'Policy Characteristics'!$C:$C,0))),"",INDEX('Policy Characteristics'!E:E,MATCH($C1164,'Policy Characteristics'!$C:$C,0)))</f>
        <v>GRA elec gen subsidy</v>
      </c>
      <c r="L1164" s="427">
        <f>IF(ISBLANK(INDEX('Policy Characteristics'!F:F,MATCH($C1164,'Policy Characteristics'!$C:$C,0))),"",INDEX('Policy Characteristics'!F:F,MATCH($C1164,'Policy Characteristics'!$C:$C,0)))</f>
        <v>0</v>
      </c>
      <c r="M1164" s="427">
        <f>IF(ISBLANK(INDEX('Policy Characteristics'!G:G,MATCH($C1164,'Policy Characteristics'!$C:$C,0))),"",INDEX('Policy Characteristics'!G:G,MATCH($C1164,'Policy Characteristics'!$C:$C,0)))</f>
        <v>10</v>
      </c>
      <c r="N1164" s="427">
        <f>IF(ISBLANK(INDEX('Policy Characteristics'!H:H,MATCH($C1164,'Policy Characteristics'!$C:$C,0))),"",INDEX('Policy Characteristics'!H:H,MATCH($C1164,'Policy Characteristics'!$C:$C,0)))</f>
        <v>1</v>
      </c>
      <c r="O1164" s="427" t="str">
        <f>IF(ISBLANK(INDEX('Policy Characteristics'!I:I,MATCH($C1164,'Policy Characteristics'!$C:$C,0))),"",INDEX('Policy Characteristics'!I:I,MATCH($C1164,'Policy Characteristics'!$C:$C,0)))</f>
        <v>weight</v>
      </c>
      <c r="P1164" s="427"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27" t="str">
        <f>IF(ISBLANK(INDEX('Policy Characteristics'!K:K,MATCH($C1164,'Policy Characteristics'!$C:$C,0))),"",INDEX('Policy Characteristics'!K:K,MATCH($C1164,'Policy Characteristics'!$C:$C,0)))</f>
        <v>io-model.html</v>
      </c>
      <c r="R1164" s="427" t="str">
        <f>IF(ISBLANK(INDEX('Policy Characteristics'!L:L,MATCH($C1164,'Policy Characteristics'!$C:$C,0))),"",INDEX('Policy Characteristics'!L:L,MATCH($C1164,'Policy Characteristics'!$C:$C,0)))</f>
        <v/>
      </c>
    </row>
    <row r="1165" spans="1:18" x14ac:dyDescent="0.35">
      <c r="A1165" s="427" t="str">
        <f>IF(ISBLANK(INDEX('Policy Characteristics'!A:A,MATCH($C1165,'Policy Characteristics'!$C:$C,0))),"",INDEX('Policy Characteristics'!A:A,MATCH($C1165,'Policy Characteristics'!$C:$C,0)))</f>
        <v>Government Revenue Accounting</v>
      </c>
      <c r="B1165" s="427" t="str">
        <f>IF(ISBLANK(INDEX('Policy Characteristics'!B:B,MATCH($C1165,'Policy Characteristics'!$C:$C,0))),"",INDEX('Policy Characteristics'!B:B,MATCH($C1165,'Policy Characteristics'!$C:$C,0)))</f>
        <v>Electricity Capacity Construction Subsidy</v>
      </c>
      <c r="C1165" s="437" t="s">
        <v>3125</v>
      </c>
      <c r="D1165" s="4" t="s">
        <v>3130</v>
      </c>
      <c r="F1165" s="4" t="s">
        <v>3135</v>
      </c>
      <c r="H1165" s="287">
        <v>565</v>
      </c>
      <c r="I1165" s="4" t="s">
        <v>45</v>
      </c>
      <c r="J1165" s="429" t="str">
        <f>IF(ISBLANK(INDEX('Policy Characteristics'!D:D,MATCH($C1165,'Policy Characteristics'!$C:$C,0))),"",INDEX('Policy Characteristics'!D:D,MATCH($C1165,'Policy Characteristics'!$C:$C,0)))</f>
        <v/>
      </c>
      <c r="K1165" s="427" t="str">
        <f>IF(ISBLANK(INDEX('Policy Characteristics'!E:E,MATCH($C1165,'Policy Characteristics'!$C:$C,0))),"",INDEX('Policy Characteristics'!E:E,MATCH($C1165,'Policy Characteristics'!$C:$C,0)))</f>
        <v>GRA elec cap const subsidy</v>
      </c>
      <c r="L1165" s="427">
        <f>IF(ISBLANK(INDEX('Policy Characteristics'!F:F,MATCH($C1165,'Policy Characteristics'!$C:$C,0))),"",INDEX('Policy Characteristics'!F:F,MATCH($C1165,'Policy Characteristics'!$C:$C,0)))</f>
        <v>0</v>
      </c>
      <c r="M1165" s="427">
        <f>IF(ISBLANK(INDEX('Policy Characteristics'!G:G,MATCH($C1165,'Policy Characteristics'!$C:$C,0))),"",INDEX('Policy Characteristics'!G:G,MATCH($C1165,'Policy Characteristics'!$C:$C,0)))</f>
        <v>10</v>
      </c>
      <c r="N1165" s="427">
        <f>IF(ISBLANK(INDEX('Policy Characteristics'!H:H,MATCH($C1165,'Policy Characteristics'!$C:$C,0))),"",INDEX('Policy Characteristics'!H:H,MATCH($C1165,'Policy Characteristics'!$C:$C,0)))</f>
        <v>1</v>
      </c>
      <c r="O1165" s="427" t="str">
        <f>IF(ISBLANK(INDEX('Policy Characteristics'!I:I,MATCH($C1165,'Policy Characteristics'!$C:$C,0))),"",INDEX('Policy Characteristics'!I:I,MATCH($C1165,'Policy Characteristics'!$C:$C,0)))</f>
        <v>weight</v>
      </c>
      <c r="P1165" s="427"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27" t="str">
        <f>IF(ISBLANK(INDEX('Policy Characteristics'!K:K,MATCH($C1165,'Policy Characteristics'!$C:$C,0))),"",INDEX('Policy Characteristics'!K:K,MATCH($C1165,'Policy Characteristics'!$C:$C,0)))</f>
        <v>io-model.html</v>
      </c>
      <c r="R1165" s="427" t="str">
        <f>IF(ISBLANK(INDEX('Policy Characteristics'!L:L,MATCH($C1165,'Policy Characteristics'!$C:$C,0))),"",INDEX('Policy Characteristics'!L:L,MATCH($C1165,'Policy Characteristics'!$C:$C,0)))</f>
        <v/>
      </c>
    </row>
    <row r="1166" spans="1:18" x14ac:dyDescent="0.35">
      <c r="A1166" s="427" t="str">
        <f>IF(ISBLANK(INDEX('Policy Characteristics'!A:A,MATCH($C1166,'Policy Characteristics'!$C:$C,0))),"",INDEX('Policy Characteristics'!A:A,MATCH($C1166,'Policy Characteristics'!$C:$C,0)))</f>
        <v>Government Revenue Accounting</v>
      </c>
      <c r="B1166" s="427" t="str">
        <f>IF(ISBLANK(INDEX('Policy Characteristics'!B:B,MATCH($C1166,'Policy Characteristics'!$C:$C,0))),"",INDEX('Policy Characteristics'!B:B,MATCH($C1166,'Policy Characteristics'!$C:$C,0)))</f>
        <v>Electricity Capacity Construction Subsidy</v>
      </c>
      <c r="C1166" s="438" t="str">
        <f t="shared" ref="C1166:C1169" si="77">C$1165</f>
        <v>GRA for Electricity Capacity Construction Subsidies</v>
      </c>
      <c r="D1166" s="4" t="s">
        <v>3131</v>
      </c>
      <c r="F1166" s="4" t="s">
        <v>3159</v>
      </c>
      <c r="H1166" s="287">
        <v>566</v>
      </c>
      <c r="I1166" s="5" t="str">
        <f t="shared" ref="I1166:I1169" si="78">I$1165</f>
        <v>Yes</v>
      </c>
      <c r="J1166" s="429" t="str">
        <f>IF(ISBLANK(INDEX('Policy Characteristics'!D:D,MATCH($C1166,'Policy Characteristics'!$C:$C,0))),"",INDEX('Policy Characteristics'!D:D,MATCH($C1166,'Policy Characteristics'!$C:$C,0)))</f>
        <v/>
      </c>
      <c r="K1166" s="427" t="str">
        <f>IF(ISBLANK(INDEX('Policy Characteristics'!E:E,MATCH($C1166,'Policy Characteristics'!$C:$C,0))),"",INDEX('Policy Characteristics'!E:E,MATCH($C1166,'Policy Characteristics'!$C:$C,0)))</f>
        <v>GRA elec cap const subsidy</v>
      </c>
      <c r="L1166" s="427">
        <f>IF(ISBLANK(INDEX('Policy Characteristics'!F:F,MATCH($C1166,'Policy Characteristics'!$C:$C,0))),"",INDEX('Policy Characteristics'!F:F,MATCH($C1166,'Policy Characteristics'!$C:$C,0)))</f>
        <v>0</v>
      </c>
      <c r="M1166" s="427">
        <f>IF(ISBLANK(INDEX('Policy Characteristics'!G:G,MATCH($C1166,'Policy Characteristics'!$C:$C,0))),"",INDEX('Policy Characteristics'!G:G,MATCH($C1166,'Policy Characteristics'!$C:$C,0)))</f>
        <v>10</v>
      </c>
      <c r="N1166" s="427">
        <f>IF(ISBLANK(INDEX('Policy Characteristics'!H:H,MATCH($C1166,'Policy Characteristics'!$C:$C,0))),"",INDEX('Policy Characteristics'!H:H,MATCH($C1166,'Policy Characteristics'!$C:$C,0)))</f>
        <v>1</v>
      </c>
      <c r="O1166" s="427" t="str">
        <f>IF(ISBLANK(INDEX('Policy Characteristics'!I:I,MATCH($C1166,'Policy Characteristics'!$C:$C,0))),"",INDEX('Policy Characteristics'!I:I,MATCH($C1166,'Policy Characteristics'!$C:$C,0)))</f>
        <v>weight</v>
      </c>
      <c r="P1166" s="427"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27" t="str">
        <f>IF(ISBLANK(INDEX('Policy Characteristics'!K:K,MATCH($C1166,'Policy Characteristics'!$C:$C,0))),"",INDEX('Policy Characteristics'!K:K,MATCH($C1166,'Policy Characteristics'!$C:$C,0)))</f>
        <v>io-model.html</v>
      </c>
      <c r="R1166" s="427" t="str">
        <f>IF(ISBLANK(INDEX('Policy Characteristics'!L:L,MATCH($C1166,'Policy Characteristics'!$C:$C,0))),"",INDEX('Policy Characteristics'!L:L,MATCH($C1166,'Policy Characteristics'!$C:$C,0)))</f>
        <v/>
      </c>
    </row>
    <row r="1167" spans="1:18" x14ac:dyDescent="0.35">
      <c r="A1167" s="427" t="str">
        <f>IF(ISBLANK(INDEX('Policy Characteristics'!A:A,MATCH($C1167,'Policy Characteristics'!$C:$C,0))),"",INDEX('Policy Characteristics'!A:A,MATCH($C1167,'Policy Characteristics'!$C:$C,0)))</f>
        <v>Government Revenue Accounting</v>
      </c>
      <c r="B1167" s="427" t="str">
        <f>IF(ISBLANK(INDEX('Policy Characteristics'!B:B,MATCH($C1167,'Policy Characteristics'!$C:$C,0))),"",INDEX('Policy Characteristics'!B:B,MATCH($C1167,'Policy Characteristics'!$C:$C,0)))</f>
        <v>Electricity Capacity Construction Subsidy</v>
      </c>
      <c r="C1167" s="438" t="str">
        <f t="shared" si="77"/>
        <v>GRA for Electricity Capacity Construction Subsidies</v>
      </c>
      <c r="D1167" s="4" t="s">
        <v>3132</v>
      </c>
      <c r="F1167" s="4" t="s">
        <v>3136</v>
      </c>
      <c r="H1167" s="287">
        <v>567</v>
      </c>
      <c r="I1167" s="5" t="str">
        <f t="shared" si="78"/>
        <v>Yes</v>
      </c>
      <c r="J1167" s="429" t="str">
        <f>IF(ISBLANK(INDEX('Policy Characteristics'!D:D,MATCH($C1167,'Policy Characteristics'!$C:$C,0))),"",INDEX('Policy Characteristics'!D:D,MATCH($C1167,'Policy Characteristics'!$C:$C,0)))</f>
        <v/>
      </c>
      <c r="K1167" s="427" t="str">
        <f>IF(ISBLANK(INDEX('Policy Characteristics'!E:E,MATCH($C1167,'Policy Characteristics'!$C:$C,0))),"",INDEX('Policy Characteristics'!E:E,MATCH($C1167,'Policy Characteristics'!$C:$C,0)))</f>
        <v>GRA elec cap const subsidy</v>
      </c>
      <c r="L1167" s="427">
        <f>IF(ISBLANK(INDEX('Policy Characteristics'!F:F,MATCH($C1167,'Policy Characteristics'!$C:$C,0))),"",INDEX('Policy Characteristics'!F:F,MATCH($C1167,'Policy Characteristics'!$C:$C,0)))</f>
        <v>0</v>
      </c>
      <c r="M1167" s="427">
        <f>IF(ISBLANK(INDEX('Policy Characteristics'!G:G,MATCH($C1167,'Policy Characteristics'!$C:$C,0))),"",INDEX('Policy Characteristics'!G:G,MATCH($C1167,'Policy Characteristics'!$C:$C,0)))</f>
        <v>10</v>
      </c>
      <c r="N1167" s="427">
        <f>IF(ISBLANK(INDEX('Policy Characteristics'!H:H,MATCH($C1167,'Policy Characteristics'!$C:$C,0))),"",INDEX('Policy Characteristics'!H:H,MATCH($C1167,'Policy Characteristics'!$C:$C,0)))</f>
        <v>1</v>
      </c>
      <c r="O1167" s="427" t="str">
        <f>IF(ISBLANK(INDEX('Policy Characteristics'!I:I,MATCH($C1167,'Policy Characteristics'!$C:$C,0))),"",INDEX('Policy Characteristics'!I:I,MATCH($C1167,'Policy Characteristics'!$C:$C,0)))</f>
        <v>weight</v>
      </c>
      <c r="P1167" s="427"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27" t="str">
        <f>IF(ISBLANK(INDEX('Policy Characteristics'!K:K,MATCH($C1167,'Policy Characteristics'!$C:$C,0))),"",INDEX('Policy Characteristics'!K:K,MATCH($C1167,'Policy Characteristics'!$C:$C,0)))</f>
        <v>io-model.html</v>
      </c>
      <c r="R1167" s="427" t="str">
        <f>IF(ISBLANK(INDEX('Policy Characteristics'!L:L,MATCH($C1167,'Policy Characteristics'!$C:$C,0))),"",INDEX('Policy Characteristics'!L:L,MATCH($C1167,'Policy Characteristics'!$C:$C,0)))</f>
        <v/>
      </c>
    </row>
    <row r="1168" spans="1:18" x14ac:dyDescent="0.35">
      <c r="A1168" s="427" t="str">
        <f>IF(ISBLANK(INDEX('Policy Characteristics'!A:A,MATCH($C1168,'Policy Characteristics'!$C:$C,0))),"",INDEX('Policy Characteristics'!A:A,MATCH($C1168,'Policy Characteristics'!$C:$C,0)))</f>
        <v>Government Revenue Accounting</v>
      </c>
      <c r="B1168" s="427" t="str">
        <f>IF(ISBLANK(INDEX('Policy Characteristics'!B:B,MATCH($C1168,'Policy Characteristics'!$C:$C,0))),"",INDEX('Policy Characteristics'!B:B,MATCH($C1168,'Policy Characteristics'!$C:$C,0)))</f>
        <v>Electricity Capacity Construction Subsidy</v>
      </c>
      <c r="C1168" s="438" t="str">
        <f t="shared" si="77"/>
        <v>GRA for Electricity Capacity Construction Subsidies</v>
      </c>
      <c r="D1168" s="4" t="s">
        <v>3133</v>
      </c>
      <c r="F1168" s="4" t="s">
        <v>3137</v>
      </c>
      <c r="H1168" s="287">
        <v>568</v>
      </c>
      <c r="I1168" s="5" t="str">
        <f t="shared" si="78"/>
        <v>Yes</v>
      </c>
      <c r="J1168" s="429" t="str">
        <f>IF(ISBLANK(INDEX('Policy Characteristics'!D:D,MATCH($C1168,'Policy Characteristics'!$C:$C,0))),"",INDEX('Policy Characteristics'!D:D,MATCH($C1168,'Policy Characteristics'!$C:$C,0)))</f>
        <v/>
      </c>
      <c r="K1168" s="427" t="str">
        <f>IF(ISBLANK(INDEX('Policy Characteristics'!E:E,MATCH($C1168,'Policy Characteristics'!$C:$C,0))),"",INDEX('Policy Characteristics'!E:E,MATCH($C1168,'Policy Characteristics'!$C:$C,0)))</f>
        <v>GRA elec cap const subsidy</v>
      </c>
      <c r="L1168" s="427">
        <f>IF(ISBLANK(INDEX('Policy Characteristics'!F:F,MATCH($C1168,'Policy Characteristics'!$C:$C,0))),"",INDEX('Policy Characteristics'!F:F,MATCH($C1168,'Policy Characteristics'!$C:$C,0)))</f>
        <v>0</v>
      </c>
      <c r="M1168" s="427">
        <f>IF(ISBLANK(INDEX('Policy Characteristics'!G:G,MATCH($C1168,'Policy Characteristics'!$C:$C,0))),"",INDEX('Policy Characteristics'!G:G,MATCH($C1168,'Policy Characteristics'!$C:$C,0)))</f>
        <v>10</v>
      </c>
      <c r="N1168" s="427">
        <f>IF(ISBLANK(INDEX('Policy Characteristics'!H:H,MATCH($C1168,'Policy Characteristics'!$C:$C,0))),"",INDEX('Policy Characteristics'!H:H,MATCH($C1168,'Policy Characteristics'!$C:$C,0)))</f>
        <v>1</v>
      </c>
      <c r="O1168" s="427" t="str">
        <f>IF(ISBLANK(INDEX('Policy Characteristics'!I:I,MATCH($C1168,'Policy Characteristics'!$C:$C,0))),"",INDEX('Policy Characteristics'!I:I,MATCH($C1168,'Policy Characteristics'!$C:$C,0)))</f>
        <v>weight</v>
      </c>
      <c r="P1168" s="427"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27" t="str">
        <f>IF(ISBLANK(INDEX('Policy Characteristics'!K:K,MATCH($C1168,'Policy Characteristics'!$C:$C,0))),"",INDEX('Policy Characteristics'!K:K,MATCH($C1168,'Policy Characteristics'!$C:$C,0)))</f>
        <v>io-model.html</v>
      </c>
      <c r="R1168" s="427" t="str">
        <f>IF(ISBLANK(INDEX('Policy Characteristics'!L:L,MATCH($C1168,'Policy Characteristics'!$C:$C,0))),"",INDEX('Policy Characteristics'!L:L,MATCH($C1168,'Policy Characteristics'!$C:$C,0)))</f>
        <v/>
      </c>
    </row>
    <row r="1169" spans="1:18" x14ac:dyDescent="0.35">
      <c r="A1169" s="427" t="str">
        <f>IF(ISBLANK(INDEX('Policy Characteristics'!A:A,MATCH($C1169,'Policy Characteristics'!$C:$C,0))),"",INDEX('Policy Characteristics'!A:A,MATCH($C1169,'Policy Characteristics'!$C:$C,0)))</f>
        <v>Government Revenue Accounting</v>
      </c>
      <c r="B1169" s="427" t="str">
        <f>IF(ISBLANK(INDEX('Policy Characteristics'!B:B,MATCH($C1169,'Policy Characteristics'!$C:$C,0))),"",INDEX('Policy Characteristics'!B:B,MATCH($C1169,'Policy Characteristics'!$C:$C,0)))</f>
        <v>Electricity Capacity Construction Subsidy</v>
      </c>
      <c r="C1169" s="438" t="str">
        <f t="shared" si="77"/>
        <v>GRA for Electricity Capacity Construction Subsidies</v>
      </c>
      <c r="D1169" s="4" t="s">
        <v>3134</v>
      </c>
      <c r="F1169" s="4" t="s">
        <v>3138</v>
      </c>
      <c r="H1169" s="287">
        <v>569</v>
      </c>
      <c r="I1169" s="5" t="str">
        <f t="shared" si="78"/>
        <v>Yes</v>
      </c>
      <c r="J1169" s="429" t="str">
        <f>IF(ISBLANK(INDEX('Policy Characteristics'!D:D,MATCH($C1169,'Policy Characteristics'!$C:$C,0))),"",INDEX('Policy Characteristics'!D:D,MATCH($C1169,'Policy Characteristics'!$C:$C,0)))</f>
        <v/>
      </c>
      <c r="K1169" s="427" t="str">
        <f>IF(ISBLANK(INDEX('Policy Characteristics'!E:E,MATCH($C1169,'Policy Characteristics'!$C:$C,0))),"",INDEX('Policy Characteristics'!E:E,MATCH($C1169,'Policy Characteristics'!$C:$C,0)))</f>
        <v>GRA elec cap const subsidy</v>
      </c>
      <c r="L1169" s="427">
        <f>IF(ISBLANK(INDEX('Policy Characteristics'!F:F,MATCH($C1169,'Policy Characteristics'!$C:$C,0))),"",INDEX('Policy Characteristics'!F:F,MATCH($C1169,'Policy Characteristics'!$C:$C,0)))</f>
        <v>0</v>
      </c>
      <c r="M1169" s="427">
        <f>IF(ISBLANK(INDEX('Policy Characteristics'!G:G,MATCH($C1169,'Policy Characteristics'!$C:$C,0))),"",INDEX('Policy Characteristics'!G:G,MATCH($C1169,'Policy Characteristics'!$C:$C,0)))</f>
        <v>10</v>
      </c>
      <c r="N1169" s="427">
        <f>IF(ISBLANK(INDEX('Policy Characteristics'!H:H,MATCH($C1169,'Policy Characteristics'!$C:$C,0))),"",INDEX('Policy Characteristics'!H:H,MATCH($C1169,'Policy Characteristics'!$C:$C,0)))</f>
        <v>1</v>
      </c>
      <c r="O1169" s="427" t="str">
        <f>IF(ISBLANK(INDEX('Policy Characteristics'!I:I,MATCH($C1169,'Policy Characteristics'!$C:$C,0))),"",INDEX('Policy Characteristics'!I:I,MATCH($C1169,'Policy Characteristics'!$C:$C,0)))</f>
        <v>weight</v>
      </c>
      <c r="P1169" s="427"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27" t="str">
        <f>IF(ISBLANK(INDEX('Policy Characteristics'!K:K,MATCH($C1169,'Policy Characteristics'!$C:$C,0))),"",INDEX('Policy Characteristics'!K:K,MATCH($C1169,'Policy Characteristics'!$C:$C,0)))</f>
        <v>io-model.html</v>
      </c>
      <c r="R1169" s="427" t="str">
        <f>IF(ISBLANK(INDEX('Policy Characteristics'!L:L,MATCH($C1169,'Policy Characteristics'!$C:$C,0))),"",INDEX('Policy Characteristics'!L:L,MATCH($C1169,'Policy Characteristics'!$C:$C,0)))</f>
        <v/>
      </c>
    </row>
    <row r="1170" spans="1:18" x14ac:dyDescent="0.35">
      <c r="A1170" s="427" t="str">
        <f>IF(ISBLANK(INDEX('Policy Characteristics'!A:A,MATCH($C1170,'Policy Characteristics'!$C:$C,0))),"",INDEX('Policy Characteristics'!A:A,MATCH($C1170,'Policy Characteristics'!$C:$C,0)))</f>
        <v>Government Revenue Accounting</v>
      </c>
      <c r="B1170" s="427" t="str">
        <f>IF(ISBLANK(INDEX('Policy Characteristics'!B:B,MATCH($C1170,'Policy Characteristics'!$C:$C,0))),"",INDEX('Policy Characteristics'!B:B,MATCH($C1170,'Policy Characteristics'!$C:$C,0)))</f>
        <v>Distributed Solar Subsidy</v>
      </c>
      <c r="C1170" s="437" t="s">
        <v>3126</v>
      </c>
      <c r="D1170" s="4" t="s">
        <v>3130</v>
      </c>
      <c r="F1170" s="4" t="s">
        <v>3135</v>
      </c>
      <c r="H1170" s="287">
        <v>570</v>
      </c>
      <c r="I1170" s="4" t="s">
        <v>45</v>
      </c>
      <c r="J1170" s="429" t="str">
        <f>IF(ISBLANK(INDEX('Policy Characteristics'!D:D,MATCH($C1170,'Policy Characteristics'!$C:$C,0))),"",INDEX('Policy Characteristics'!D:D,MATCH($C1170,'Policy Characteristics'!$C:$C,0)))</f>
        <v/>
      </c>
      <c r="K1170" s="427" t="str">
        <f>IF(ISBLANK(INDEX('Policy Characteristics'!E:E,MATCH($C1170,'Policy Characteristics'!$C:$C,0))),"",INDEX('Policy Characteristics'!E:E,MATCH($C1170,'Policy Characteristics'!$C:$C,0)))</f>
        <v>GRA dist solar subsidy</v>
      </c>
      <c r="L1170" s="427">
        <f>IF(ISBLANK(INDEX('Policy Characteristics'!F:F,MATCH($C1170,'Policy Characteristics'!$C:$C,0))),"",INDEX('Policy Characteristics'!F:F,MATCH($C1170,'Policy Characteristics'!$C:$C,0)))</f>
        <v>0</v>
      </c>
      <c r="M1170" s="427">
        <f>IF(ISBLANK(INDEX('Policy Characteristics'!G:G,MATCH($C1170,'Policy Characteristics'!$C:$C,0))),"",INDEX('Policy Characteristics'!G:G,MATCH($C1170,'Policy Characteristics'!$C:$C,0)))</f>
        <v>10</v>
      </c>
      <c r="N1170" s="427">
        <f>IF(ISBLANK(INDEX('Policy Characteristics'!H:H,MATCH($C1170,'Policy Characteristics'!$C:$C,0))),"",INDEX('Policy Characteristics'!H:H,MATCH($C1170,'Policy Characteristics'!$C:$C,0)))</f>
        <v>1</v>
      </c>
      <c r="O1170" s="427" t="str">
        <f>IF(ISBLANK(INDEX('Policy Characteristics'!I:I,MATCH($C1170,'Policy Characteristics'!$C:$C,0))),"",INDEX('Policy Characteristics'!I:I,MATCH($C1170,'Policy Characteristics'!$C:$C,0)))</f>
        <v>weight</v>
      </c>
      <c r="P1170" s="427"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27" t="str">
        <f>IF(ISBLANK(INDEX('Policy Characteristics'!K:K,MATCH($C1170,'Policy Characteristics'!$C:$C,0))),"",INDEX('Policy Characteristics'!K:K,MATCH($C1170,'Policy Characteristics'!$C:$C,0)))</f>
        <v>io-model.html</v>
      </c>
      <c r="R1170" s="427" t="str">
        <f>IF(ISBLANK(INDEX('Policy Characteristics'!L:L,MATCH($C1170,'Policy Characteristics'!$C:$C,0))),"",INDEX('Policy Characteristics'!L:L,MATCH($C1170,'Policy Characteristics'!$C:$C,0)))</f>
        <v/>
      </c>
    </row>
    <row r="1171" spans="1:18" x14ac:dyDescent="0.35">
      <c r="A1171" s="427" t="str">
        <f>IF(ISBLANK(INDEX('Policy Characteristics'!A:A,MATCH($C1171,'Policy Characteristics'!$C:$C,0))),"",INDEX('Policy Characteristics'!A:A,MATCH($C1171,'Policy Characteristics'!$C:$C,0)))</f>
        <v>Government Revenue Accounting</v>
      </c>
      <c r="B1171" s="427" t="str">
        <f>IF(ISBLANK(INDEX('Policy Characteristics'!B:B,MATCH($C1171,'Policy Characteristics'!$C:$C,0))),"",INDEX('Policy Characteristics'!B:B,MATCH($C1171,'Policy Characteristics'!$C:$C,0)))</f>
        <v>Distributed Solar Subsidy</v>
      </c>
      <c r="C1171" s="438" t="str">
        <f t="shared" ref="C1171:C1174" si="79">C$1170</f>
        <v>GRA for Distributed Solar Subsidy</v>
      </c>
      <c r="D1171" s="4" t="s">
        <v>3131</v>
      </c>
      <c r="F1171" s="4" t="s">
        <v>3159</v>
      </c>
      <c r="H1171" s="287">
        <v>571</v>
      </c>
      <c r="I1171" s="5" t="str">
        <f t="shared" ref="I1171:I1174" si="80">I$1170</f>
        <v>Yes</v>
      </c>
      <c r="J1171" s="429" t="str">
        <f>IF(ISBLANK(INDEX('Policy Characteristics'!D:D,MATCH($C1171,'Policy Characteristics'!$C:$C,0))),"",INDEX('Policy Characteristics'!D:D,MATCH($C1171,'Policy Characteristics'!$C:$C,0)))</f>
        <v/>
      </c>
      <c r="K1171" s="427" t="str">
        <f>IF(ISBLANK(INDEX('Policy Characteristics'!E:E,MATCH($C1171,'Policy Characteristics'!$C:$C,0))),"",INDEX('Policy Characteristics'!E:E,MATCH($C1171,'Policy Characteristics'!$C:$C,0)))</f>
        <v>GRA dist solar subsidy</v>
      </c>
      <c r="L1171" s="427">
        <f>IF(ISBLANK(INDEX('Policy Characteristics'!F:F,MATCH($C1171,'Policy Characteristics'!$C:$C,0))),"",INDEX('Policy Characteristics'!F:F,MATCH($C1171,'Policy Characteristics'!$C:$C,0)))</f>
        <v>0</v>
      </c>
      <c r="M1171" s="427">
        <f>IF(ISBLANK(INDEX('Policy Characteristics'!G:G,MATCH($C1171,'Policy Characteristics'!$C:$C,0))),"",INDEX('Policy Characteristics'!G:G,MATCH($C1171,'Policy Characteristics'!$C:$C,0)))</f>
        <v>10</v>
      </c>
      <c r="N1171" s="427">
        <f>IF(ISBLANK(INDEX('Policy Characteristics'!H:H,MATCH($C1171,'Policy Characteristics'!$C:$C,0))),"",INDEX('Policy Characteristics'!H:H,MATCH($C1171,'Policy Characteristics'!$C:$C,0)))</f>
        <v>1</v>
      </c>
      <c r="O1171" s="427" t="str">
        <f>IF(ISBLANK(INDEX('Policy Characteristics'!I:I,MATCH($C1171,'Policy Characteristics'!$C:$C,0))),"",INDEX('Policy Characteristics'!I:I,MATCH($C1171,'Policy Characteristics'!$C:$C,0)))</f>
        <v>weight</v>
      </c>
      <c r="P1171" s="427"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27" t="str">
        <f>IF(ISBLANK(INDEX('Policy Characteristics'!K:K,MATCH($C1171,'Policy Characteristics'!$C:$C,0))),"",INDEX('Policy Characteristics'!K:K,MATCH($C1171,'Policy Characteristics'!$C:$C,0)))</f>
        <v>io-model.html</v>
      </c>
      <c r="R1171" s="427" t="str">
        <f>IF(ISBLANK(INDEX('Policy Characteristics'!L:L,MATCH($C1171,'Policy Characteristics'!$C:$C,0))),"",INDEX('Policy Characteristics'!L:L,MATCH($C1171,'Policy Characteristics'!$C:$C,0)))</f>
        <v/>
      </c>
    </row>
    <row r="1172" spans="1:18" x14ac:dyDescent="0.35">
      <c r="A1172" s="427" t="str">
        <f>IF(ISBLANK(INDEX('Policy Characteristics'!A:A,MATCH($C1172,'Policy Characteristics'!$C:$C,0))),"",INDEX('Policy Characteristics'!A:A,MATCH($C1172,'Policy Characteristics'!$C:$C,0)))</f>
        <v>Government Revenue Accounting</v>
      </c>
      <c r="B1172" s="427" t="str">
        <f>IF(ISBLANK(INDEX('Policy Characteristics'!B:B,MATCH($C1172,'Policy Characteristics'!$C:$C,0))),"",INDEX('Policy Characteristics'!B:B,MATCH($C1172,'Policy Characteristics'!$C:$C,0)))</f>
        <v>Distributed Solar Subsidy</v>
      </c>
      <c r="C1172" s="438" t="str">
        <f t="shared" si="79"/>
        <v>GRA for Distributed Solar Subsidy</v>
      </c>
      <c r="D1172" s="4" t="s">
        <v>3132</v>
      </c>
      <c r="F1172" s="4" t="s">
        <v>3136</v>
      </c>
      <c r="H1172" s="287">
        <v>572</v>
      </c>
      <c r="I1172" s="5" t="str">
        <f t="shared" si="80"/>
        <v>Yes</v>
      </c>
      <c r="J1172" s="429" t="str">
        <f>IF(ISBLANK(INDEX('Policy Characteristics'!D:D,MATCH($C1172,'Policy Characteristics'!$C:$C,0))),"",INDEX('Policy Characteristics'!D:D,MATCH($C1172,'Policy Characteristics'!$C:$C,0)))</f>
        <v/>
      </c>
      <c r="K1172" s="427" t="str">
        <f>IF(ISBLANK(INDEX('Policy Characteristics'!E:E,MATCH($C1172,'Policy Characteristics'!$C:$C,0))),"",INDEX('Policy Characteristics'!E:E,MATCH($C1172,'Policy Characteristics'!$C:$C,0)))</f>
        <v>GRA dist solar subsidy</v>
      </c>
      <c r="L1172" s="427">
        <f>IF(ISBLANK(INDEX('Policy Characteristics'!F:F,MATCH($C1172,'Policy Characteristics'!$C:$C,0))),"",INDEX('Policy Characteristics'!F:F,MATCH($C1172,'Policy Characteristics'!$C:$C,0)))</f>
        <v>0</v>
      </c>
      <c r="M1172" s="427">
        <f>IF(ISBLANK(INDEX('Policy Characteristics'!G:G,MATCH($C1172,'Policy Characteristics'!$C:$C,0))),"",INDEX('Policy Characteristics'!G:G,MATCH($C1172,'Policy Characteristics'!$C:$C,0)))</f>
        <v>10</v>
      </c>
      <c r="N1172" s="427">
        <f>IF(ISBLANK(INDEX('Policy Characteristics'!H:H,MATCH($C1172,'Policy Characteristics'!$C:$C,0))),"",INDEX('Policy Characteristics'!H:H,MATCH($C1172,'Policy Characteristics'!$C:$C,0)))</f>
        <v>1</v>
      </c>
      <c r="O1172" s="427" t="str">
        <f>IF(ISBLANK(INDEX('Policy Characteristics'!I:I,MATCH($C1172,'Policy Characteristics'!$C:$C,0))),"",INDEX('Policy Characteristics'!I:I,MATCH($C1172,'Policy Characteristics'!$C:$C,0)))</f>
        <v>weight</v>
      </c>
      <c r="P1172" s="427"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27" t="str">
        <f>IF(ISBLANK(INDEX('Policy Characteristics'!K:K,MATCH($C1172,'Policy Characteristics'!$C:$C,0))),"",INDEX('Policy Characteristics'!K:K,MATCH($C1172,'Policy Characteristics'!$C:$C,0)))</f>
        <v>io-model.html</v>
      </c>
      <c r="R1172" s="427" t="str">
        <f>IF(ISBLANK(INDEX('Policy Characteristics'!L:L,MATCH($C1172,'Policy Characteristics'!$C:$C,0))),"",INDEX('Policy Characteristics'!L:L,MATCH($C1172,'Policy Characteristics'!$C:$C,0)))</f>
        <v/>
      </c>
    </row>
    <row r="1173" spans="1:18" x14ac:dyDescent="0.35">
      <c r="A1173" s="427" t="str">
        <f>IF(ISBLANK(INDEX('Policy Characteristics'!A:A,MATCH($C1173,'Policy Characteristics'!$C:$C,0))),"",INDEX('Policy Characteristics'!A:A,MATCH($C1173,'Policy Characteristics'!$C:$C,0)))</f>
        <v>Government Revenue Accounting</v>
      </c>
      <c r="B1173" s="427" t="str">
        <f>IF(ISBLANK(INDEX('Policy Characteristics'!B:B,MATCH($C1173,'Policy Characteristics'!$C:$C,0))),"",INDEX('Policy Characteristics'!B:B,MATCH($C1173,'Policy Characteristics'!$C:$C,0)))</f>
        <v>Distributed Solar Subsidy</v>
      </c>
      <c r="C1173" s="438" t="str">
        <f t="shared" si="79"/>
        <v>GRA for Distributed Solar Subsidy</v>
      </c>
      <c r="D1173" s="4" t="s">
        <v>3133</v>
      </c>
      <c r="F1173" s="4" t="s">
        <v>3137</v>
      </c>
      <c r="H1173" s="287">
        <v>573</v>
      </c>
      <c r="I1173" s="5" t="str">
        <f t="shared" si="80"/>
        <v>Yes</v>
      </c>
      <c r="J1173" s="429" t="str">
        <f>IF(ISBLANK(INDEX('Policy Characteristics'!D:D,MATCH($C1173,'Policy Characteristics'!$C:$C,0))),"",INDEX('Policy Characteristics'!D:D,MATCH($C1173,'Policy Characteristics'!$C:$C,0)))</f>
        <v/>
      </c>
      <c r="K1173" s="427" t="str">
        <f>IF(ISBLANK(INDEX('Policy Characteristics'!E:E,MATCH($C1173,'Policy Characteristics'!$C:$C,0))),"",INDEX('Policy Characteristics'!E:E,MATCH($C1173,'Policy Characteristics'!$C:$C,0)))</f>
        <v>GRA dist solar subsidy</v>
      </c>
      <c r="L1173" s="427">
        <f>IF(ISBLANK(INDEX('Policy Characteristics'!F:F,MATCH($C1173,'Policy Characteristics'!$C:$C,0))),"",INDEX('Policy Characteristics'!F:F,MATCH($C1173,'Policy Characteristics'!$C:$C,0)))</f>
        <v>0</v>
      </c>
      <c r="M1173" s="427">
        <f>IF(ISBLANK(INDEX('Policy Characteristics'!G:G,MATCH($C1173,'Policy Characteristics'!$C:$C,0))),"",INDEX('Policy Characteristics'!G:G,MATCH($C1173,'Policy Characteristics'!$C:$C,0)))</f>
        <v>10</v>
      </c>
      <c r="N1173" s="427">
        <f>IF(ISBLANK(INDEX('Policy Characteristics'!H:H,MATCH($C1173,'Policy Characteristics'!$C:$C,0))),"",INDEX('Policy Characteristics'!H:H,MATCH($C1173,'Policy Characteristics'!$C:$C,0)))</f>
        <v>1</v>
      </c>
      <c r="O1173" s="427" t="str">
        <f>IF(ISBLANK(INDEX('Policy Characteristics'!I:I,MATCH($C1173,'Policy Characteristics'!$C:$C,0))),"",INDEX('Policy Characteristics'!I:I,MATCH($C1173,'Policy Characteristics'!$C:$C,0)))</f>
        <v>weight</v>
      </c>
      <c r="P1173" s="427"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27" t="str">
        <f>IF(ISBLANK(INDEX('Policy Characteristics'!K:K,MATCH($C1173,'Policy Characteristics'!$C:$C,0))),"",INDEX('Policy Characteristics'!K:K,MATCH($C1173,'Policy Characteristics'!$C:$C,0)))</f>
        <v>io-model.html</v>
      </c>
      <c r="R1173" s="427" t="str">
        <f>IF(ISBLANK(INDEX('Policy Characteristics'!L:L,MATCH($C1173,'Policy Characteristics'!$C:$C,0))),"",INDEX('Policy Characteristics'!L:L,MATCH($C1173,'Policy Characteristics'!$C:$C,0)))</f>
        <v/>
      </c>
    </row>
    <row r="1174" spans="1:18" x14ac:dyDescent="0.35">
      <c r="A1174" s="427" t="str">
        <f>IF(ISBLANK(INDEX('Policy Characteristics'!A:A,MATCH($C1174,'Policy Characteristics'!$C:$C,0))),"",INDEX('Policy Characteristics'!A:A,MATCH($C1174,'Policy Characteristics'!$C:$C,0)))</f>
        <v>Government Revenue Accounting</v>
      </c>
      <c r="B1174" s="427" t="str">
        <f>IF(ISBLANK(INDEX('Policy Characteristics'!B:B,MATCH($C1174,'Policy Characteristics'!$C:$C,0))),"",INDEX('Policy Characteristics'!B:B,MATCH($C1174,'Policy Characteristics'!$C:$C,0)))</f>
        <v>Distributed Solar Subsidy</v>
      </c>
      <c r="C1174" s="438" t="str">
        <f t="shared" si="79"/>
        <v>GRA for Distributed Solar Subsidy</v>
      </c>
      <c r="D1174" s="4" t="s">
        <v>3134</v>
      </c>
      <c r="F1174" s="4" t="s">
        <v>3138</v>
      </c>
      <c r="H1174" s="287">
        <v>574</v>
      </c>
      <c r="I1174" s="5" t="str">
        <f t="shared" si="80"/>
        <v>Yes</v>
      </c>
      <c r="J1174" s="429" t="str">
        <f>IF(ISBLANK(INDEX('Policy Characteristics'!D:D,MATCH($C1174,'Policy Characteristics'!$C:$C,0))),"",INDEX('Policy Characteristics'!D:D,MATCH($C1174,'Policy Characteristics'!$C:$C,0)))</f>
        <v/>
      </c>
      <c r="K1174" s="427" t="str">
        <f>IF(ISBLANK(INDEX('Policy Characteristics'!E:E,MATCH($C1174,'Policy Characteristics'!$C:$C,0))),"",INDEX('Policy Characteristics'!E:E,MATCH($C1174,'Policy Characteristics'!$C:$C,0)))</f>
        <v>GRA dist solar subsidy</v>
      </c>
      <c r="L1174" s="427">
        <f>IF(ISBLANK(INDEX('Policy Characteristics'!F:F,MATCH($C1174,'Policy Characteristics'!$C:$C,0))),"",INDEX('Policy Characteristics'!F:F,MATCH($C1174,'Policy Characteristics'!$C:$C,0)))</f>
        <v>0</v>
      </c>
      <c r="M1174" s="427">
        <f>IF(ISBLANK(INDEX('Policy Characteristics'!G:G,MATCH($C1174,'Policy Characteristics'!$C:$C,0))),"",INDEX('Policy Characteristics'!G:G,MATCH($C1174,'Policy Characteristics'!$C:$C,0)))</f>
        <v>10</v>
      </c>
      <c r="N1174" s="427">
        <f>IF(ISBLANK(INDEX('Policy Characteristics'!H:H,MATCH($C1174,'Policy Characteristics'!$C:$C,0))),"",INDEX('Policy Characteristics'!H:H,MATCH($C1174,'Policy Characteristics'!$C:$C,0)))</f>
        <v>1</v>
      </c>
      <c r="O1174" s="427" t="str">
        <f>IF(ISBLANK(INDEX('Policy Characteristics'!I:I,MATCH($C1174,'Policy Characteristics'!$C:$C,0))),"",INDEX('Policy Characteristics'!I:I,MATCH($C1174,'Policy Characteristics'!$C:$C,0)))</f>
        <v>weight</v>
      </c>
      <c r="P1174" s="427"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27" t="str">
        <f>IF(ISBLANK(INDEX('Policy Characteristics'!K:K,MATCH($C1174,'Policy Characteristics'!$C:$C,0))),"",INDEX('Policy Characteristics'!K:K,MATCH($C1174,'Policy Characteristics'!$C:$C,0)))</f>
        <v>io-model.html</v>
      </c>
      <c r="R1174" s="427" t="str">
        <f>IF(ISBLANK(INDEX('Policy Characteristics'!L:L,MATCH($C1174,'Policy Characteristics'!$C:$C,0))),"",INDEX('Policy Characteristics'!L:L,MATCH($C1174,'Policy Characteristics'!$C:$C,0)))</f>
        <v/>
      </c>
    </row>
    <row r="1175" spans="1:18" x14ac:dyDescent="0.35">
      <c r="A1175" s="427" t="str">
        <f>IF(ISBLANK(INDEX('Policy Characteristics'!A:A,MATCH($C1175,'Policy Characteristics'!$C:$C,0))),"",INDEX('Policy Characteristics'!A:A,MATCH($C1175,'Policy Characteristics'!$C:$C,0)))</f>
        <v>Government Revenue Accounting</v>
      </c>
      <c r="B1175" s="427" t="str">
        <f>IF(ISBLANK(INDEX('Policy Characteristics'!B:B,MATCH($C1175,'Policy Characteristics'!$C:$C,0))),"",INDEX('Policy Characteristics'!B:B,MATCH($C1175,'Policy Characteristics'!$C:$C,0)))</f>
        <v>Fuel Subsidy</v>
      </c>
      <c r="C1175" s="437" t="s">
        <v>3127</v>
      </c>
      <c r="D1175" s="4" t="s">
        <v>3130</v>
      </c>
      <c r="F1175" s="4" t="s">
        <v>3135</v>
      </c>
      <c r="H1175" s="287">
        <v>575</v>
      </c>
      <c r="I1175" s="4" t="s">
        <v>45</v>
      </c>
      <c r="J1175" s="429" t="str">
        <f>IF(ISBLANK(INDEX('Policy Characteristics'!D:D,MATCH($C1175,'Policy Characteristics'!$C:$C,0))),"",INDEX('Policy Characteristics'!D:D,MATCH($C1175,'Policy Characteristics'!$C:$C,0)))</f>
        <v/>
      </c>
      <c r="K1175" s="427" t="str">
        <f>IF(ISBLANK(INDEX('Policy Characteristics'!E:E,MATCH($C1175,'Policy Characteristics'!$C:$C,0))),"",INDEX('Policy Characteristics'!E:E,MATCH($C1175,'Policy Characteristics'!$C:$C,0)))</f>
        <v>GRA fuel subsidy</v>
      </c>
      <c r="L1175" s="427">
        <f>IF(ISBLANK(INDEX('Policy Characteristics'!F:F,MATCH($C1175,'Policy Characteristics'!$C:$C,0))),"",INDEX('Policy Characteristics'!F:F,MATCH($C1175,'Policy Characteristics'!$C:$C,0)))</f>
        <v>0</v>
      </c>
      <c r="M1175" s="427">
        <f>IF(ISBLANK(INDEX('Policy Characteristics'!G:G,MATCH($C1175,'Policy Characteristics'!$C:$C,0))),"",INDEX('Policy Characteristics'!G:G,MATCH($C1175,'Policy Characteristics'!$C:$C,0)))</f>
        <v>10</v>
      </c>
      <c r="N1175" s="427">
        <f>IF(ISBLANK(INDEX('Policy Characteristics'!H:H,MATCH($C1175,'Policy Characteristics'!$C:$C,0))),"",INDEX('Policy Characteristics'!H:H,MATCH($C1175,'Policy Characteristics'!$C:$C,0)))</f>
        <v>1</v>
      </c>
      <c r="O1175" s="427" t="str">
        <f>IF(ISBLANK(INDEX('Policy Characteristics'!I:I,MATCH($C1175,'Policy Characteristics'!$C:$C,0))),"",INDEX('Policy Characteristics'!I:I,MATCH($C1175,'Policy Characteristics'!$C:$C,0)))</f>
        <v>weight</v>
      </c>
      <c r="P1175" s="427"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27" t="str">
        <f>IF(ISBLANK(INDEX('Policy Characteristics'!K:K,MATCH($C1175,'Policy Characteristics'!$C:$C,0))),"",INDEX('Policy Characteristics'!K:K,MATCH($C1175,'Policy Characteristics'!$C:$C,0)))</f>
        <v>io-model.html</v>
      </c>
      <c r="R1175" s="427" t="str">
        <f>IF(ISBLANK(INDEX('Policy Characteristics'!L:L,MATCH($C1175,'Policy Characteristics'!$C:$C,0))),"",INDEX('Policy Characteristics'!L:L,MATCH($C1175,'Policy Characteristics'!$C:$C,0)))</f>
        <v/>
      </c>
    </row>
    <row r="1176" spans="1:18" x14ac:dyDescent="0.35">
      <c r="A1176" s="427" t="str">
        <f>IF(ISBLANK(INDEX('Policy Characteristics'!A:A,MATCH($C1176,'Policy Characteristics'!$C:$C,0))),"",INDEX('Policy Characteristics'!A:A,MATCH($C1176,'Policy Characteristics'!$C:$C,0)))</f>
        <v>Government Revenue Accounting</v>
      </c>
      <c r="B1176" s="427" t="str">
        <f>IF(ISBLANK(INDEX('Policy Characteristics'!B:B,MATCH($C1176,'Policy Characteristics'!$C:$C,0))),"",INDEX('Policy Characteristics'!B:B,MATCH($C1176,'Policy Characteristics'!$C:$C,0)))</f>
        <v>Fuel Subsidy</v>
      </c>
      <c r="C1176" s="438" t="str">
        <f t="shared" ref="C1176:C1179" si="81">C$1175</f>
        <v>GRA for Fuel Subsidies</v>
      </c>
      <c r="D1176" s="4" t="s">
        <v>3131</v>
      </c>
      <c r="F1176" s="4" t="s">
        <v>3159</v>
      </c>
      <c r="H1176" s="287">
        <v>576</v>
      </c>
      <c r="I1176" s="5" t="str">
        <f t="shared" ref="I1176:I1179" si="82">I$1175</f>
        <v>Yes</v>
      </c>
      <c r="J1176" s="429" t="str">
        <f>IF(ISBLANK(INDEX('Policy Characteristics'!D:D,MATCH($C1176,'Policy Characteristics'!$C:$C,0))),"",INDEX('Policy Characteristics'!D:D,MATCH($C1176,'Policy Characteristics'!$C:$C,0)))</f>
        <v/>
      </c>
      <c r="K1176" s="427" t="str">
        <f>IF(ISBLANK(INDEX('Policy Characteristics'!E:E,MATCH($C1176,'Policy Characteristics'!$C:$C,0))),"",INDEX('Policy Characteristics'!E:E,MATCH($C1176,'Policy Characteristics'!$C:$C,0)))</f>
        <v>GRA fuel subsidy</v>
      </c>
      <c r="L1176" s="427">
        <f>IF(ISBLANK(INDEX('Policy Characteristics'!F:F,MATCH($C1176,'Policy Characteristics'!$C:$C,0))),"",INDEX('Policy Characteristics'!F:F,MATCH($C1176,'Policy Characteristics'!$C:$C,0)))</f>
        <v>0</v>
      </c>
      <c r="M1176" s="427">
        <f>IF(ISBLANK(INDEX('Policy Characteristics'!G:G,MATCH($C1176,'Policy Characteristics'!$C:$C,0))),"",INDEX('Policy Characteristics'!G:G,MATCH($C1176,'Policy Characteristics'!$C:$C,0)))</f>
        <v>10</v>
      </c>
      <c r="N1176" s="427">
        <f>IF(ISBLANK(INDEX('Policy Characteristics'!H:H,MATCH($C1176,'Policy Characteristics'!$C:$C,0))),"",INDEX('Policy Characteristics'!H:H,MATCH($C1176,'Policy Characteristics'!$C:$C,0)))</f>
        <v>1</v>
      </c>
      <c r="O1176" s="427" t="str">
        <f>IF(ISBLANK(INDEX('Policy Characteristics'!I:I,MATCH($C1176,'Policy Characteristics'!$C:$C,0))),"",INDEX('Policy Characteristics'!I:I,MATCH($C1176,'Policy Characteristics'!$C:$C,0)))</f>
        <v>weight</v>
      </c>
      <c r="P1176" s="427"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27" t="str">
        <f>IF(ISBLANK(INDEX('Policy Characteristics'!K:K,MATCH($C1176,'Policy Characteristics'!$C:$C,0))),"",INDEX('Policy Characteristics'!K:K,MATCH($C1176,'Policy Characteristics'!$C:$C,0)))</f>
        <v>io-model.html</v>
      </c>
      <c r="R1176" s="427" t="str">
        <f>IF(ISBLANK(INDEX('Policy Characteristics'!L:L,MATCH($C1176,'Policy Characteristics'!$C:$C,0))),"",INDEX('Policy Characteristics'!L:L,MATCH($C1176,'Policy Characteristics'!$C:$C,0)))</f>
        <v/>
      </c>
    </row>
    <row r="1177" spans="1:18" x14ac:dyDescent="0.35">
      <c r="A1177" s="427" t="str">
        <f>IF(ISBLANK(INDEX('Policy Characteristics'!A:A,MATCH($C1177,'Policy Characteristics'!$C:$C,0))),"",INDEX('Policy Characteristics'!A:A,MATCH($C1177,'Policy Characteristics'!$C:$C,0)))</f>
        <v>Government Revenue Accounting</v>
      </c>
      <c r="B1177" s="427" t="str">
        <f>IF(ISBLANK(INDEX('Policy Characteristics'!B:B,MATCH($C1177,'Policy Characteristics'!$C:$C,0))),"",INDEX('Policy Characteristics'!B:B,MATCH($C1177,'Policy Characteristics'!$C:$C,0)))</f>
        <v>Fuel Subsidy</v>
      </c>
      <c r="C1177" s="438" t="str">
        <f t="shared" si="81"/>
        <v>GRA for Fuel Subsidies</v>
      </c>
      <c r="D1177" s="4" t="s">
        <v>3132</v>
      </c>
      <c r="F1177" s="4" t="s">
        <v>3136</v>
      </c>
      <c r="H1177" s="287">
        <v>577</v>
      </c>
      <c r="I1177" s="5" t="str">
        <f t="shared" si="82"/>
        <v>Yes</v>
      </c>
      <c r="J1177" s="429" t="str">
        <f>IF(ISBLANK(INDEX('Policy Characteristics'!D:D,MATCH($C1177,'Policy Characteristics'!$C:$C,0))),"",INDEX('Policy Characteristics'!D:D,MATCH($C1177,'Policy Characteristics'!$C:$C,0)))</f>
        <v/>
      </c>
      <c r="K1177" s="427" t="str">
        <f>IF(ISBLANK(INDEX('Policy Characteristics'!E:E,MATCH($C1177,'Policy Characteristics'!$C:$C,0))),"",INDEX('Policy Characteristics'!E:E,MATCH($C1177,'Policy Characteristics'!$C:$C,0)))</f>
        <v>GRA fuel subsidy</v>
      </c>
      <c r="L1177" s="427">
        <f>IF(ISBLANK(INDEX('Policy Characteristics'!F:F,MATCH($C1177,'Policy Characteristics'!$C:$C,0))),"",INDEX('Policy Characteristics'!F:F,MATCH($C1177,'Policy Characteristics'!$C:$C,0)))</f>
        <v>0</v>
      </c>
      <c r="M1177" s="427">
        <f>IF(ISBLANK(INDEX('Policy Characteristics'!G:G,MATCH($C1177,'Policy Characteristics'!$C:$C,0))),"",INDEX('Policy Characteristics'!G:G,MATCH($C1177,'Policy Characteristics'!$C:$C,0)))</f>
        <v>10</v>
      </c>
      <c r="N1177" s="427">
        <f>IF(ISBLANK(INDEX('Policy Characteristics'!H:H,MATCH($C1177,'Policy Characteristics'!$C:$C,0))),"",INDEX('Policy Characteristics'!H:H,MATCH($C1177,'Policy Characteristics'!$C:$C,0)))</f>
        <v>1</v>
      </c>
      <c r="O1177" s="427" t="str">
        <f>IF(ISBLANK(INDEX('Policy Characteristics'!I:I,MATCH($C1177,'Policy Characteristics'!$C:$C,0))),"",INDEX('Policy Characteristics'!I:I,MATCH($C1177,'Policy Characteristics'!$C:$C,0)))</f>
        <v>weight</v>
      </c>
      <c r="P1177" s="427"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27" t="str">
        <f>IF(ISBLANK(INDEX('Policy Characteristics'!K:K,MATCH($C1177,'Policy Characteristics'!$C:$C,0))),"",INDEX('Policy Characteristics'!K:K,MATCH($C1177,'Policy Characteristics'!$C:$C,0)))</f>
        <v>io-model.html</v>
      </c>
      <c r="R1177" s="427" t="str">
        <f>IF(ISBLANK(INDEX('Policy Characteristics'!L:L,MATCH($C1177,'Policy Characteristics'!$C:$C,0))),"",INDEX('Policy Characteristics'!L:L,MATCH($C1177,'Policy Characteristics'!$C:$C,0)))</f>
        <v/>
      </c>
    </row>
    <row r="1178" spans="1:18" x14ac:dyDescent="0.35">
      <c r="A1178" s="427" t="str">
        <f>IF(ISBLANK(INDEX('Policy Characteristics'!A:A,MATCH($C1178,'Policy Characteristics'!$C:$C,0))),"",INDEX('Policy Characteristics'!A:A,MATCH($C1178,'Policy Characteristics'!$C:$C,0)))</f>
        <v>Government Revenue Accounting</v>
      </c>
      <c r="B1178" s="427" t="str">
        <f>IF(ISBLANK(INDEX('Policy Characteristics'!B:B,MATCH($C1178,'Policy Characteristics'!$C:$C,0))),"",INDEX('Policy Characteristics'!B:B,MATCH($C1178,'Policy Characteristics'!$C:$C,0)))</f>
        <v>Fuel Subsidy</v>
      </c>
      <c r="C1178" s="438" t="str">
        <f t="shared" si="81"/>
        <v>GRA for Fuel Subsidies</v>
      </c>
      <c r="D1178" s="4" t="s">
        <v>3133</v>
      </c>
      <c r="F1178" s="4" t="s">
        <v>3137</v>
      </c>
      <c r="H1178" s="287">
        <v>578</v>
      </c>
      <c r="I1178" s="5" t="str">
        <f t="shared" si="82"/>
        <v>Yes</v>
      </c>
      <c r="J1178" s="429" t="str">
        <f>IF(ISBLANK(INDEX('Policy Characteristics'!D:D,MATCH($C1178,'Policy Characteristics'!$C:$C,0))),"",INDEX('Policy Characteristics'!D:D,MATCH($C1178,'Policy Characteristics'!$C:$C,0)))</f>
        <v/>
      </c>
      <c r="K1178" s="427" t="str">
        <f>IF(ISBLANK(INDEX('Policy Characteristics'!E:E,MATCH($C1178,'Policy Characteristics'!$C:$C,0))),"",INDEX('Policy Characteristics'!E:E,MATCH($C1178,'Policy Characteristics'!$C:$C,0)))</f>
        <v>GRA fuel subsidy</v>
      </c>
      <c r="L1178" s="427">
        <f>IF(ISBLANK(INDEX('Policy Characteristics'!F:F,MATCH($C1178,'Policy Characteristics'!$C:$C,0))),"",INDEX('Policy Characteristics'!F:F,MATCH($C1178,'Policy Characteristics'!$C:$C,0)))</f>
        <v>0</v>
      </c>
      <c r="M1178" s="427">
        <f>IF(ISBLANK(INDEX('Policy Characteristics'!G:G,MATCH($C1178,'Policy Characteristics'!$C:$C,0))),"",INDEX('Policy Characteristics'!G:G,MATCH($C1178,'Policy Characteristics'!$C:$C,0)))</f>
        <v>10</v>
      </c>
      <c r="N1178" s="427">
        <f>IF(ISBLANK(INDEX('Policy Characteristics'!H:H,MATCH($C1178,'Policy Characteristics'!$C:$C,0))),"",INDEX('Policy Characteristics'!H:H,MATCH($C1178,'Policy Characteristics'!$C:$C,0)))</f>
        <v>1</v>
      </c>
      <c r="O1178" s="427" t="str">
        <f>IF(ISBLANK(INDEX('Policy Characteristics'!I:I,MATCH($C1178,'Policy Characteristics'!$C:$C,0))),"",INDEX('Policy Characteristics'!I:I,MATCH($C1178,'Policy Characteristics'!$C:$C,0)))</f>
        <v>weight</v>
      </c>
      <c r="P1178" s="427"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27" t="str">
        <f>IF(ISBLANK(INDEX('Policy Characteristics'!K:K,MATCH($C1178,'Policy Characteristics'!$C:$C,0))),"",INDEX('Policy Characteristics'!K:K,MATCH($C1178,'Policy Characteristics'!$C:$C,0)))</f>
        <v>io-model.html</v>
      </c>
      <c r="R1178" s="427" t="str">
        <f>IF(ISBLANK(INDEX('Policy Characteristics'!L:L,MATCH($C1178,'Policy Characteristics'!$C:$C,0))),"",INDEX('Policy Characteristics'!L:L,MATCH($C1178,'Policy Characteristics'!$C:$C,0)))</f>
        <v/>
      </c>
    </row>
    <row r="1179" spans="1:18" x14ac:dyDescent="0.35">
      <c r="A1179" s="427" t="str">
        <f>IF(ISBLANK(INDEX('Policy Characteristics'!A:A,MATCH($C1179,'Policy Characteristics'!$C:$C,0))),"",INDEX('Policy Characteristics'!A:A,MATCH($C1179,'Policy Characteristics'!$C:$C,0)))</f>
        <v>Government Revenue Accounting</v>
      </c>
      <c r="B1179" s="427" t="str">
        <f>IF(ISBLANK(INDEX('Policy Characteristics'!B:B,MATCH($C1179,'Policy Characteristics'!$C:$C,0))),"",INDEX('Policy Characteristics'!B:B,MATCH($C1179,'Policy Characteristics'!$C:$C,0)))</f>
        <v>Fuel Subsidy</v>
      </c>
      <c r="C1179" s="438" t="str">
        <f t="shared" si="81"/>
        <v>GRA for Fuel Subsidies</v>
      </c>
      <c r="D1179" s="4" t="s">
        <v>3134</v>
      </c>
      <c r="F1179" s="4" t="s">
        <v>3138</v>
      </c>
      <c r="H1179" s="287">
        <v>579</v>
      </c>
      <c r="I1179" s="5" t="str">
        <f t="shared" si="82"/>
        <v>Yes</v>
      </c>
      <c r="J1179" s="429" t="str">
        <f>IF(ISBLANK(INDEX('Policy Characteristics'!D:D,MATCH($C1179,'Policy Characteristics'!$C:$C,0))),"",INDEX('Policy Characteristics'!D:D,MATCH($C1179,'Policy Characteristics'!$C:$C,0)))</f>
        <v/>
      </c>
      <c r="K1179" s="427" t="str">
        <f>IF(ISBLANK(INDEX('Policy Characteristics'!E:E,MATCH($C1179,'Policy Characteristics'!$C:$C,0))),"",INDEX('Policy Characteristics'!E:E,MATCH($C1179,'Policy Characteristics'!$C:$C,0)))</f>
        <v>GRA fuel subsidy</v>
      </c>
      <c r="L1179" s="427">
        <f>IF(ISBLANK(INDEX('Policy Characteristics'!F:F,MATCH($C1179,'Policy Characteristics'!$C:$C,0))),"",INDEX('Policy Characteristics'!F:F,MATCH($C1179,'Policy Characteristics'!$C:$C,0)))</f>
        <v>0</v>
      </c>
      <c r="M1179" s="427">
        <f>IF(ISBLANK(INDEX('Policy Characteristics'!G:G,MATCH($C1179,'Policy Characteristics'!$C:$C,0))),"",INDEX('Policy Characteristics'!G:G,MATCH($C1179,'Policy Characteristics'!$C:$C,0)))</f>
        <v>10</v>
      </c>
      <c r="N1179" s="427">
        <f>IF(ISBLANK(INDEX('Policy Characteristics'!H:H,MATCH($C1179,'Policy Characteristics'!$C:$C,0))),"",INDEX('Policy Characteristics'!H:H,MATCH($C1179,'Policy Characteristics'!$C:$C,0)))</f>
        <v>1</v>
      </c>
      <c r="O1179" s="427" t="str">
        <f>IF(ISBLANK(INDEX('Policy Characteristics'!I:I,MATCH($C1179,'Policy Characteristics'!$C:$C,0))),"",INDEX('Policy Characteristics'!I:I,MATCH($C1179,'Policy Characteristics'!$C:$C,0)))</f>
        <v>weight</v>
      </c>
      <c r="P1179" s="427"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27" t="str">
        <f>IF(ISBLANK(INDEX('Policy Characteristics'!K:K,MATCH($C1179,'Policy Characteristics'!$C:$C,0))),"",INDEX('Policy Characteristics'!K:K,MATCH($C1179,'Policy Characteristics'!$C:$C,0)))</f>
        <v>io-model.html</v>
      </c>
      <c r="R1179" s="427" t="str">
        <f>IF(ISBLANK(INDEX('Policy Characteristics'!L:L,MATCH($C1179,'Policy Characteristics'!$C:$C,0))),"",INDEX('Policy Characteristics'!L:L,MATCH($C1179,'Policy Characteristics'!$C:$C,0)))</f>
        <v/>
      </c>
    </row>
    <row r="1180" spans="1:18" x14ac:dyDescent="0.35">
      <c r="A1180" s="427" t="str">
        <f>IF(ISBLANK(INDEX('Policy Characteristics'!A:A,MATCH($C1180,'Policy Characteristics'!$C:$C,0))),"",INDEX('Policy Characteristics'!A:A,MATCH($C1180,'Policy Characteristics'!$C:$C,0)))</f>
        <v>Government Revenue Accounting</v>
      </c>
      <c r="B1180" s="427" t="str">
        <f>IF(ISBLANK(INDEX('Policy Characteristics'!B:B,MATCH($C1180,'Policy Characteristics'!$C:$C,0))),"",INDEX('Policy Characteristics'!B:B,MATCH($C1180,'Policy Characteristics'!$C:$C,0)))</f>
        <v>National Debt Interest</v>
      </c>
      <c r="C1180" s="437" t="s">
        <v>3128</v>
      </c>
      <c r="D1180" s="4" t="s">
        <v>3130</v>
      </c>
      <c r="F1180" s="4" t="s">
        <v>3135</v>
      </c>
      <c r="H1180" s="287">
        <v>580</v>
      </c>
      <c r="I1180" s="4" t="s">
        <v>45</v>
      </c>
      <c r="J1180" s="429" t="str">
        <f>IF(ISBLANK(INDEX('Policy Characteristics'!D:D,MATCH($C1180,'Policy Characteristics'!$C:$C,0))),"",INDEX('Policy Characteristics'!D:D,MATCH($C1180,'Policy Characteristics'!$C:$C,0)))</f>
        <v/>
      </c>
      <c r="K1180" s="427" t="str">
        <f>IF(ISBLANK(INDEX('Policy Characteristics'!E:E,MATCH($C1180,'Policy Characteristics'!$C:$C,0))),"",INDEX('Policy Characteristics'!E:E,MATCH($C1180,'Policy Characteristics'!$C:$C,0)))</f>
        <v>GRA national debt interest</v>
      </c>
      <c r="L1180" s="427">
        <f>IF(ISBLANK(INDEX('Policy Characteristics'!F:F,MATCH($C1180,'Policy Characteristics'!$C:$C,0))),"",INDEX('Policy Characteristics'!F:F,MATCH($C1180,'Policy Characteristics'!$C:$C,0)))</f>
        <v>0</v>
      </c>
      <c r="M1180" s="427">
        <f>IF(ISBLANK(INDEX('Policy Characteristics'!G:G,MATCH($C1180,'Policy Characteristics'!$C:$C,0))),"",INDEX('Policy Characteristics'!G:G,MATCH($C1180,'Policy Characteristics'!$C:$C,0)))</f>
        <v>10</v>
      </c>
      <c r="N1180" s="427">
        <f>IF(ISBLANK(INDEX('Policy Characteristics'!H:H,MATCH($C1180,'Policy Characteristics'!$C:$C,0))),"",INDEX('Policy Characteristics'!H:H,MATCH($C1180,'Policy Characteristics'!$C:$C,0)))</f>
        <v>1</v>
      </c>
      <c r="O1180" s="427" t="str">
        <f>IF(ISBLANK(INDEX('Policy Characteristics'!I:I,MATCH($C1180,'Policy Characteristics'!$C:$C,0))),"",INDEX('Policy Characteristics'!I:I,MATCH($C1180,'Policy Characteristics'!$C:$C,0)))</f>
        <v>weight</v>
      </c>
      <c r="P1180" s="427"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27" t="str">
        <f>IF(ISBLANK(INDEX('Policy Characteristics'!K:K,MATCH($C1180,'Policy Characteristics'!$C:$C,0))),"",INDEX('Policy Characteristics'!K:K,MATCH($C1180,'Policy Characteristics'!$C:$C,0)))</f>
        <v>io-model.html</v>
      </c>
      <c r="R1180" s="427" t="str">
        <f>IF(ISBLANK(INDEX('Policy Characteristics'!L:L,MATCH($C1180,'Policy Characteristics'!$C:$C,0))),"",INDEX('Policy Characteristics'!L:L,MATCH($C1180,'Policy Characteristics'!$C:$C,0)))</f>
        <v/>
      </c>
    </row>
    <row r="1181" spans="1:18" x14ac:dyDescent="0.35">
      <c r="A1181" s="427" t="str">
        <f>IF(ISBLANK(INDEX('Policy Characteristics'!A:A,MATCH($C1181,'Policy Characteristics'!$C:$C,0))),"",INDEX('Policy Characteristics'!A:A,MATCH($C1181,'Policy Characteristics'!$C:$C,0)))</f>
        <v>Government Revenue Accounting</v>
      </c>
      <c r="B1181" s="427" t="str">
        <f>IF(ISBLANK(INDEX('Policy Characteristics'!B:B,MATCH($C1181,'Policy Characteristics'!$C:$C,0))),"",INDEX('Policy Characteristics'!B:B,MATCH($C1181,'Policy Characteristics'!$C:$C,0)))</f>
        <v>National Debt Interest</v>
      </c>
      <c r="C1181" s="438" t="str">
        <f t="shared" ref="C1181:C1184" si="83">C$1180</f>
        <v>GRA for National Debt Interest</v>
      </c>
      <c r="D1181" s="4" t="s">
        <v>3131</v>
      </c>
      <c r="F1181" s="4" t="s">
        <v>3159</v>
      </c>
      <c r="H1181" s="287">
        <v>581</v>
      </c>
      <c r="I1181" s="5" t="str">
        <f t="shared" ref="I1181:I1184" si="84">I$1180</f>
        <v>Yes</v>
      </c>
      <c r="J1181" s="429" t="str">
        <f>IF(ISBLANK(INDEX('Policy Characteristics'!D:D,MATCH($C1181,'Policy Characteristics'!$C:$C,0))),"",INDEX('Policy Characteristics'!D:D,MATCH($C1181,'Policy Characteristics'!$C:$C,0)))</f>
        <v/>
      </c>
      <c r="K1181" s="427" t="str">
        <f>IF(ISBLANK(INDEX('Policy Characteristics'!E:E,MATCH($C1181,'Policy Characteristics'!$C:$C,0))),"",INDEX('Policy Characteristics'!E:E,MATCH($C1181,'Policy Characteristics'!$C:$C,0)))</f>
        <v>GRA national debt interest</v>
      </c>
      <c r="L1181" s="427">
        <f>IF(ISBLANK(INDEX('Policy Characteristics'!F:F,MATCH($C1181,'Policy Characteristics'!$C:$C,0))),"",INDEX('Policy Characteristics'!F:F,MATCH($C1181,'Policy Characteristics'!$C:$C,0)))</f>
        <v>0</v>
      </c>
      <c r="M1181" s="427">
        <f>IF(ISBLANK(INDEX('Policy Characteristics'!G:G,MATCH($C1181,'Policy Characteristics'!$C:$C,0))),"",INDEX('Policy Characteristics'!G:G,MATCH($C1181,'Policy Characteristics'!$C:$C,0)))</f>
        <v>10</v>
      </c>
      <c r="N1181" s="427">
        <f>IF(ISBLANK(INDEX('Policy Characteristics'!H:H,MATCH($C1181,'Policy Characteristics'!$C:$C,0))),"",INDEX('Policy Characteristics'!H:H,MATCH($C1181,'Policy Characteristics'!$C:$C,0)))</f>
        <v>1</v>
      </c>
      <c r="O1181" s="427" t="str">
        <f>IF(ISBLANK(INDEX('Policy Characteristics'!I:I,MATCH($C1181,'Policy Characteristics'!$C:$C,0))),"",INDEX('Policy Characteristics'!I:I,MATCH($C1181,'Policy Characteristics'!$C:$C,0)))</f>
        <v>weight</v>
      </c>
      <c r="P1181" s="427"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27" t="str">
        <f>IF(ISBLANK(INDEX('Policy Characteristics'!K:K,MATCH($C1181,'Policy Characteristics'!$C:$C,0))),"",INDEX('Policy Characteristics'!K:K,MATCH($C1181,'Policy Characteristics'!$C:$C,0)))</f>
        <v>io-model.html</v>
      </c>
      <c r="R1181" s="427" t="str">
        <f>IF(ISBLANK(INDEX('Policy Characteristics'!L:L,MATCH($C1181,'Policy Characteristics'!$C:$C,0))),"",INDEX('Policy Characteristics'!L:L,MATCH($C1181,'Policy Characteristics'!$C:$C,0)))</f>
        <v/>
      </c>
    </row>
    <row r="1182" spans="1:18" x14ac:dyDescent="0.35">
      <c r="A1182" s="427" t="str">
        <f>IF(ISBLANK(INDEX('Policy Characteristics'!A:A,MATCH($C1182,'Policy Characteristics'!$C:$C,0))),"",INDEX('Policy Characteristics'!A:A,MATCH($C1182,'Policy Characteristics'!$C:$C,0)))</f>
        <v>Government Revenue Accounting</v>
      </c>
      <c r="B1182" s="427" t="str">
        <f>IF(ISBLANK(INDEX('Policy Characteristics'!B:B,MATCH($C1182,'Policy Characteristics'!$C:$C,0))),"",INDEX('Policy Characteristics'!B:B,MATCH($C1182,'Policy Characteristics'!$C:$C,0)))</f>
        <v>National Debt Interest</v>
      </c>
      <c r="C1182" s="438" t="str">
        <f t="shared" si="83"/>
        <v>GRA for National Debt Interest</v>
      </c>
      <c r="D1182" s="4" t="s">
        <v>3132</v>
      </c>
      <c r="F1182" s="4" t="s">
        <v>3136</v>
      </c>
      <c r="H1182" s="287">
        <v>582</v>
      </c>
      <c r="I1182" s="5" t="str">
        <f t="shared" si="84"/>
        <v>Yes</v>
      </c>
      <c r="J1182" s="429" t="str">
        <f>IF(ISBLANK(INDEX('Policy Characteristics'!D:D,MATCH($C1182,'Policy Characteristics'!$C:$C,0))),"",INDEX('Policy Characteristics'!D:D,MATCH($C1182,'Policy Characteristics'!$C:$C,0)))</f>
        <v/>
      </c>
      <c r="K1182" s="427" t="str">
        <f>IF(ISBLANK(INDEX('Policy Characteristics'!E:E,MATCH($C1182,'Policy Characteristics'!$C:$C,0))),"",INDEX('Policy Characteristics'!E:E,MATCH($C1182,'Policy Characteristics'!$C:$C,0)))</f>
        <v>GRA national debt interest</v>
      </c>
      <c r="L1182" s="427">
        <f>IF(ISBLANK(INDEX('Policy Characteristics'!F:F,MATCH($C1182,'Policy Characteristics'!$C:$C,0))),"",INDEX('Policy Characteristics'!F:F,MATCH($C1182,'Policy Characteristics'!$C:$C,0)))</f>
        <v>0</v>
      </c>
      <c r="M1182" s="427">
        <f>IF(ISBLANK(INDEX('Policy Characteristics'!G:G,MATCH($C1182,'Policy Characteristics'!$C:$C,0))),"",INDEX('Policy Characteristics'!G:G,MATCH($C1182,'Policy Characteristics'!$C:$C,0)))</f>
        <v>10</v>
      </c>
      <c r="N1182" s="427">
        <f>IF(ISBLANK(INDEX('Policy Characteristics'!H:H,MATCH($C1182,'Policy Characteristics'!$C:$C,0))),"",INDEX('Policy Characteristics'!H:H,MATCH($C1182,'Policy Characteristics'!$C:$C,0)))</f>
        <v>1</v>
      </c>
      <c r="O1182" s="427" t="str">
        <f>IF(ISBLANK(INDEX('Policy Characteristics'!I:I,MATCH($C1182,'Policy Characteristics'!$C:$C,0))),"",INDEX('Policy Characteristics'!I:I,MATCH($C1182,'Policy Characteristics'!$C:$C,0)))</f>
        <v>weight</v>
      </c>
      <c r="P1182" s="42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27" t="str">
        <f>IF(ISBLANK(INDEX('Policy Characteristics'!K:K,MATCH($C1182,'Policy Characteristics'!$C:$C,0))),"",INDEX('Policy Characteristics'!K:K,MATCH($C1182,'Policy Characteristics'!$C:$C,0)))</f>
        <v>io-model.html</v>
      </c>
      <c r="R1182" s="427" t="str">
        <f>IF(ISBLANK(INDEX('Policy Characteristics'!L:L,MATCH($C1182,'Policy Characteristics'!$C:$C,0))),"",INDEX('Policy Characteristics'!L:L,MATCH($C1182,'Policy Characteristics'!$C:$C,0)))</f>
        <v/>
      </c>
    </row>
    <row r="1183" spans="1:18" x14ac:dyDescent="0.35">
      <c r="A1183" s="427" t="str">
        <f>IF(ISBLANK(INDEX('Policy Characteristics'!A:A,MATCH($C1183,'Policy Characteristics'!$C:$C,0))),"",INDEX('Policy Characteristics'!A:A,MATCH($C1183,'Policy Characteristics'!$C:$C,0)))</f>
        <v>Government Revenue Accounting</v>
      </c>
      <c r="B1183" s="427" t="str">
        <f>IF(ISBLANK(INDEX('Policy Characteristics'!B:B,MATCH($C1183,'Policy Characteristics'!$C:$C,0))),"",INDEX('Policy Characteristics'!B:B,MATCH($C1183,'Policy Characteristics'!$C:$C,0)))</f>
        <v>National Debt Interest</v>
      </c>
      <c r="C1183" s="438" t="str">
        <f t="shared" si="83"/>
        <v>GRA for National Debt Interest</v>
      </c>
      <c r="D1183" s="4" t="s">
        <v>3133</v>
      </c>
      <c r="F1183" s="4" t="s">
        <v>3137</v>
      </c>
      <c r="H1183" s="287">
        <v>583</v>
      </c>
      <c r="I1183" s="5" t="str">
        <f t="shared" si="84"/>
        <v>Yes</v>
      </c>
      <c r="J1183" s="429" t="str">
        <f>IF(ISBLANK(INDEX('Policy Characteristics'!D:D,MATCH($C1183,'Policy Characteristics'!$C:$C,0))),"",INDEX('Policy Characteristics'!D:D,MATCH($C1183,'Policy Characteristics'!$C:$C,0)))</f>
        <v/>
      </c>
      <c r="K1183" s="427" t="str">
        <f>IF(ISBLANK(INDEX('Policy Characteristics'!E:E,MATCH($C1183,'Policy Characteristics'!$C:$C,0))),"",INDEX('Policy Characteristics'!E:E,MATCH($C1183,'Policy Characteristics'!$C:$C,0)))</f>
        <v>GRA national debt interest</v>
      </c>
      <c r="L1183" s="427">
        <f>IF(ISBLANK(INDEX('Policy Characteristics'!F:F,MATCH($C1183,'Policy Characteristics'!$C:$C,0))),"",INDEX('Policy Characteristics'!F:F,MATCH($C1183,'Policy Characteristics'!$C:$C,0)))</f>
        <v>0</v>
      </c>
      <c r="M1183" s="427">
        <f>IF(ISBLANK(INDEX('Policy Characteristics'!G:G,MATCH($C1183,'Policy Characteristics'!$C:$C,0))),"",INDEX('Policy Characteristics'!G:G,MATCH($C1183,'Policy Characteristics'!$C:$C,0)))</f>
        <v>10</v>
      </c>
      <c r="N1183" s="427">
        <f>IF(ISBLANK(INDEX('Policy Characteristics'!H:H,MATCH($C1183,'Policy Characteristics'!$C:$C,0))),"",INDEX('Policy Characteristics'!H:H,MATCH($C1183,'Policy Characteristics'!$C:$C,0)))</f>
        <v>1</v>
      </c>
      <c r="O1183" s="427" t="str">
        <f>IF(ISBLANK(INDEX('Policy Characteristics'!I:I,MATCH($C1183,'Policy Characteristics'!$C:$C,0))),"",INDEX('Policy Characteristics'!I:I,MATCH($C1183,'Policy Characteristics'!$C:$C,0)))</f>
        <v>weight</v>
      </c>
      <c r="P1183" s="42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27" t="str">
        <f>IF(ISBLANK(INDEX('Policy Characteristics'!K:K,MATCH($C1183,'Policy Characteristics'!$C:$C,0))),"",INDEX('Policy Characteristics'!K:K,MATCH($C1183,'Policy Characteristics'!$C:$C,0)))</f>
        <v>io-model.html</v>
      </c>
      <c r="R1183" s="427" t="str">
        <f>IF(ISBLANK(INDEX('Policy Characteristics'!L:L,MATCH($C1183,'Policy Characteristics'!$C:$C,0))),"",INDEX('Policy Characteristics'!L:L,MATCH($C1183,'Policy Characteristics'!$C:$C,0)))</f>
        <v/>
      </c>
    </row>
    <row r="1184" spans="1:18" x14ac:dyDescent="0.35">
      <c r="A1184" s="427" t="str">
        <f>IF(ISBLANK(INDEX('Policy Characteristics'!A:A,MATCH($C1184,'Policy Characteristics'!$C:$C,0))),"",INDEX('Policy Characteristics'!A:A,MATCH($C1184,'Policy Characteristics'!$C:$C,0)))</f>
        <v>Government Revenue Accounting</v>
      </c>
      <c r="B1184" s="427" t="str">
        <f>IF(ISBLANK(INDEX('Policy Characteristics'!B:B,MATCH($C1184,'Policy Characteristics'!$C:$C,0))),"",INDEX('Policy Characteristics'!B:B,MATCH($C1184,'Policy Characteristics'!$C:$C,0)))</f>
        <v>National Debt Interest</v>
      </c>
      <c r="C1184" s="438" t="str">
        <f t="shared" si="83"/>
        <v>GRA for National Debt Interest</v>
      </c>
      <c r="D1184" s="4" t="s">
        <v>3134</v>
      </c>
      <c r="F1184" s="4" t="s">
        <v>3138</v>
      </c>
      <c r="H1184" s="287">
        <v>584</v>
      </c>
      <c r="I1184" s="5" t="str">
        <f t="shared" si="84"/>
        <v>Yes</v>
      </c>
      <c r="J1184" s="429" t="str">
        <f>IF(ISBLANK(INDEX('Policy Characteristics'!D:D,MATCH($C1184,'Policy Characteristics'!$C:$C,0))),"",INDEX('Policy Characteristics'!D:D,MATCH($C1184,'Policy Characteristics'!$C:$C,0)))</f>
        <v/>
      </c>
      <c r="K1184" s="427" t="str">
        <f>IF(ISBLANK(INDEX('Policy Characteristics'!E:E,MATCH($C1184,'Policy Characteristics'!$C:$C,0))),"",INDEX('Policy Characteristics'!E:E,MATCH($C1184,'Policy Characteristics'!$C:$C,0)))</f>
        <v>GRA national debt interest</v>
      </c>
      <c r="L1184" s="427">
        <f>IF(ISBLANK(INDEX('Policy Characteristics'!F:F,MATCH($C1184,'Policy Characteristics'!$C:$C,0))),"",INDEX('Policy Characteristics'!F:F,MATCH($C1184,'Policy Characteristics'!$C:$C,0)))</f>
        <v>0</v>
      </c>
      <c r="M1184" s="427">
        <f>IF(ISBLANK(INDEX('Policy Characteristics'!G:G,MATCH($C1184,'Policy Characteristics'!$C:$C,0))),"",INDEX('Policy Characteristics'!G:G,MATCH($C1184,'Policy Characteristics'!$C:$C,0)))</f>
        <v>10</v>
      </c>
      <c r="N1184" s="427">
        <f>IF(ISBLANK(INDEX('Policy Characteristics'!H:H,MATCH($C1184,'Policy Characteristics'!$C:$C,0))),"",INDEX('Policy Characteristics'!H:H,MATCH($C1184,'Policy Characteristics'!$C:$C,0)))</f>
        <v>1</v>
      </c>
      <c r="O1184" s="427" t="str">
        <f>IF(ISBLANK(INDEX('Policy Characteristics'!I:I,MATCH($C1184,'Policy Characteristics'!$C:$C,0))),"",INDEX('Policy Characteristics'!I:I,MATCH($C1184,'Policy Characteristics'!$C:$C,0)))</f>
        <v>weight</v>
      </c>
      <c r="P1184" s="42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27" t="str">
        <f>IF(ISBLANK(INDEX('Policy Characteristics'!K:K,MATCH($C1184,'Policy Characteristics'!$C:$C,0))),"",INDEX('Policy Characteristics'!K:K,MATCH($C1184,'Policy Characteristics'!$C:$C,0)))</f>
        <v>io-model.html</v>
      </c>
      <c r="R1184" s="427" t="str">
        <f>IF(ISBLANK(INDEX('Policy Characteristics'!L:L,MATCH($C1184,'Policy Characteristics'!$C:$C,0))),"",INDEX('Policy Characteristics'!L:L,MATCH($C1184,'Policy Characteristics'!$C:$C,0)))</f>
        <v/>
      </c>
    </row>
    <row r="1185" spans="1:18" x14ac:dyDescent="0.35">
      <c r="A1185" s="427" t="str">
        <f>IF(ISBLANK(INDEX('Policy Characteristics'!A:A,MATCH($C1185,'Policy Characteristics'!$C:$C,0))),"",INDEX('Policy Characteristics'!A:A,MATCH($C1185,'Policy Characteristics'!$C:$C,0)))</f>
        <v>Government Revenue Accounting</v>
      </c>
      <c r="B1185" s="427" t="str">
        <f>IF(ISBLANK(INDEX('Policy Characteristics'!B:B,MATCH($C1185,'Policy Characteristics'!$C:$C,0))),"",INDEX('Policy Characteristics'!B:B,MATCH($C1185,'Policy Characteristics'!$C:$C,0)))</f>
        <v>Remaining Government Cash Flows</v>
      </c>
      <c r="C1185" s="437" t="s">
        <v>3129</v>
      </c>
      <c r="D1185" s="4" t="s">
        <v>3130</v>
      </c>
      <c r="F1185" s="4" t="s">
        <v>3135</v>
      </c>
      <c r="H1185" s="287">
        <v>585</v>
      </c>
      <c r="I1185" s="4" t="s">
        <v>45</v>
      </c>
      <c r="J1185" s="429" t="str">
        <f>IF(ISBLANK(INDEX('Policy Characteristics'!D:D,MATCH($C1185,'Policy Characteristics'!$C:$C,0))),"",INDEX('Policy Characteristics'!D:D,MATCH($C1185,'Policy Characteristics'!$C:$C,0)))</f>
        <v/>
      </c>
      <c r="K1185" s="427" t="str">
        <f>IF(ISBLANK(INDEX('Policy Characteristics'!E:E,MATCH($C1185,'Policy Characteristics'!$C:$C,0))),"",INDEX('Policy Characteristics'!E:E,MATCH($C1185,'Policy Characteristics'!$C:$C,0)))</f>
        <v>GRA remaining cash flow changes</v>
      </c>
      <c r="L1185" s="427">
        <f>IF(ISBLANK(INDEX('Policy Characteristics'!F:F,MATCH($C1185,'Policy Characteristics'!$C:$C,0))),"",INDEX('Policy Characteristics'!F:F,MATCH($C1185,'Policy Characteristics'!$C:$C,0)))</f>
        <v>0</v>
      </c>
      <c r="M1185" s="427">
        <f>IF(ISBLANK(INDEX('Policy Characteristics'!G:G,MATCH($C1185,'Policy Characteristics'!$C:$C,0))),"",INDEX('Policy Characteristics'!G:G,MATCH($C1185,'Policy Characteristics'!$C:$C,0)))</f>
        <v>10</v>
      </c>
      <c r="N1185" s="427">
        <f>IF(ISBLANK(INDEX('Policy Characteristics'!H:H,MATCH($C1185,'Policy Characteristics'!$C:$C,0))),"",INDEX('Policy Characteristics'!H:H,MATCH($C1185,'Policy Characteristics'!$C:$C,0)))</f>
        <v>1</v>
      </c>
      <c r="O1185" s="427" t="str">
        <f>IF(ISBLANK(INDEX('Policy Characteristics'!I:I,MATCH($C1185,'Policy Characteristics'!$C:$C,0))),"",INDEX('Policy Characteristics'!I:I,MATCH($C1185,'Policy Characteristics'!$C:$C,0)))</f>
        <v>weight</v>
      </c>
      <c r="P1185" s="42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27" t="str">
        <f>IF(ISBLANK(INDEX('Policy Characteristics'!K:K,MATCH($C1185,'Policy Characteristics'!$C:$C,0))),"",INDEX('Policy Characteristics'!K:K,MATCH($C1185,'Policy Characteristics'!$C:$C,0)))</f>
        <v>io-model.html</v>
      </c>
      <c r="R1185" s="427" t="str">
        <f>IF(ISBLANK(INDEX('Policy Characteristics'!L:L,MATCH($C1185,'Policy Characteristics'!$C:$C,0))),"",INDEX('Policy Characteristics'!L:L,MATCH($C1185,'Policy Characteristics'!$C:$C,0)))</f>
        <v/>
      </c>
    </row>
    <row r="1186" spans="1:18" x14ac:dyDescent="0.35">
      <c r="A1186" s="427" t="str">
        <f>IF(ISBLANK(INDEX('Policy Characteristics'!A:A,MATCH($C1186,'Policy Characteristics'!$C:$C,0))),"",INDEX('Policy Characteristics'!A:A,MATCH($C1186,'Policy Characteristics'!$C:$C,0)))</f>
        <v>Government Revenue Accounting</v>
      </c>
      <c r="B1186" s="427" t="str">
        <f>IF(ISBLANK(INDEX('Policy Characteristics'!B:B,MATCH($C1186,'Policy Characteristics'!$C:$C,0))),"",INDEX('Policy Characteristics'!B:B,MATCH($C1186,'Policy Characteristics'!$C:$C,0)))</f>
        <v>Remaining Government Cash Flows</v>
      </c>
      <c r="C1186" s="438" t="str">
        <f t="shared" ref="C1186" si="85">C$1185</f>
        <v>GRA for Remaining Government Cash Flow Changes</v>
      </c>
      <c r="D1186" s="4" t="s">
        <v>3131</v>
      </c>
      <c r="F1186" s="4" t="s">
        <v>3159</v>
      </c>
      <c r="H1186" s="287">
        <v>586</v>
      </c>
      <c r="I1186" s="5" t="str">
        <f t="shared" ref="I1186:I1189" si="86">I$1185</f>
        <v>Yes</v>
      </c>
      <c r="J1186" s="429" t="str">
        <f>IF(ISBLANK(INDEX('Policy Characteristics'!D:D,MATCH($C1186,'Policy Characteristics'!$C:$C,0))),"",INDEX('Policy Characteristics'!D:D,MATCH($C1186,'Policy Characteristics'!$C:$C,0)))</f>
        <v/>
      </c>
      <c r="K1186" s="427" t="str">
        <f>IF(ISBLANK(INDEX('Policy Characteristics'!E:E,MATCH($C1186,'Policy Characteristics'!$C:$C,0))),"",INDEX('Policy Characteristics'!E:E,MATCH($C1186,'Policy Characteristics'!$C:$C,0)))</f>
        <v>GRA remaining cash flow changes</v>
      </c>
      <c r="L1186" s="427">
        <f>IF(ISBLANK(INDEX('Policy Characteristics'!F:F,MATCH($C1186,'Policy Characteristics'!$C:$C,0))),"",INDEX('Policy Characteristics'!F:F,MATCH($C1186,'Policy Characteristics'!$C:$C,0)))</f>
        <v>0</v>
      </c>
      <c r="M1186" s="427">
        <f>IF(ISBLANK(INDEX('Policy Characteristics'!G:G,MATCH($C1186,'Policy Characteristics'!$C:$C,0))),"",INDEX('Policy Characteristics'!G:G,MATCH($C1186,'Policy Characteristics'!$C:$C,0)))</f>
        <v>10</v>
      </c>
      <c r="N1186" s="427">
        <f>IF(ISBLANK(INDEX('Policy Characteristics'!H:H,MATCH($C1186,'Policy Characteristics'!$C:$C,0))),"",INDEX('Policy Characteristics'!H:H,MATCH($C1186,'Policy Characteristics'!$C:$C,0)))</f>
        <v>1</v>
      </c>
      <c r="O1186" s="427" t="str">
        <f>IF(ISBLANK(INDEX('Policy Characteristics'!I:I,MATCH($C1186,'Policy Characteristics'!$C:$C,0))),"",INDEX('Policy Characteristics'!I:I,MATCH($C1186,'Policy Characteristics'!$C:$C,0)))</f>
        <v>weight</v>
      </c>
      <c r="P1186" s="42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27" t="str">
        <f>IF(ISBLANK(INDEX('Policy Characteristics'!K:K,MATCH($C1186,'Policy Characteristics'!$C:$C,0))),"",INDEX('Policy Characteristics'!K:K,MATCH($C1186,'Policy Characteristics'!$C:$C,0)))</f>
        <v>io-model.html</v>
      </c>
      <c r="R1186" s="427" t="str">
        <f>IF(ISBLANK(INDEX('Policy Characteristics'!L:L,MATCH($C1186,'Policy Characteristics'!$C:$C,0))),"",INDEX('Policy Characteristics'!L:L,MATCH($C1186,'Policy Characteristics'!$C:$C,0)))</f>
        <v/>
      </c>
    </row>
    <row r="1187" spans="1:18" x14ac:dyDescent="0.35">
      <c r="A1187" s="427" t="str">
        <f>IF(ISBLANK(INDEX('Policy Characteristics'!A:A,MATCH($C1187,'Policy Characteristics'!$C:$C,0))),"",INDEX('Policy Characteristics'!A:A,MATCH($C1187,'Policy Characteristics'!$C:$C,0)))</f>
        <v>Government Revenue Accounting</v>
      </c>
      <c r="B1187" s="427" t="str">
        <f>IF(ISBLANK(INDEX('Policy Characteristics'!B:B,MATCH($C1187,'Policy Characteristics'!$C:$C,0))),"",INDEX('Policy Characteristics'!B:B,MATCH($C1187,'Policy Characteristics'!$C:$C,0)))</f>
        <v>Remaining Government Cash Flows</v>
      </c>
      <c r="C1187" s="438" t="str">
        <f t="shared" ref="C1187:C1189" si="87">C$1185</f>
        <v>GRA for Remaining Government Cash Flow Changes</v>
      </c>
      <c r="D1187" s="4" t="s">
        <v>3132</v>
      </c>
      <c r="F1187" s="4" t="s">
        <v>3136</v>
      </c>
      <c r="H1187" s="287">
        <v>587</v>
      </c>
      <c r="I1187" s="5" t="str">
        <f t="shared" si="86"/>
        <v>Yes</v>
      </c>
      <c r="J1187" s="429" t="str">
        <f>IF(ISBLANK(INDEX('Policy Characteristics'!D:D,MATCH($C1187,'Policy Characteristics'!$C:$C,0))),"",INDEX('Policy Characteristics'!D:D,MATCH($C1187,'Policy Characteristics'!$C:$C,0)))</f>
        <v/>
      </c>
      <c r="K1187" s="427" t="str">
        <f>IF(ISBLANK(INDEX('Policy Characteristics'!E:E,MATCH($C1187,'Policy Characteristics'!$C:$C,0))),"",INDEX('Policy Characteristics'!E:E,MATCH($C1187,'Policy Characteristics'!$C:$C,0)))</f>
        <v>GRA remaining cash flow changes</v>
      </c>
      <c r="L1187" s="427">
        <f>IF(ISBLANK(INDEX('Policy Characteristics'!F:F,MATCH($C1187,'Policy Characteristics'!$C:$C,0))),"",INDEX('Policy Characteristics'!F:F,MATCH($C1187,'Policy Characteristics'!$C:$C,0)))</f>
        <v>0</v>
      </c>
      <c r="M1187" s="427">
        <f>IF(ISBLANK(INDEX('Policy Characteristics'!G:G,MATCH($C1187,'Policy Characteristics'!$C:$C,0))),"",INDEX('Policy Characteristics'!G:G,MATCH($C1187,'Policy Characteristics'!$C:$C,0)))</f>
        <v>10</v>
      </c>
      <c r="N1187" s="427">
        <f>IF(ISBLANK(INDEX('Policy Characteristics'!H:H,MATCH($C1187,'Policy Characteristics'!$C:$C,0))),"",INDEX('Policy Characteristics'!H:H,MATCH($C1187,'Policy Characteristics'!$C:$C,0)))</f>
        <v>1</v>
      </c>
      <c r="O1187" s="427" t="str">
        <f>IF(ISBLANK(INDEX('Policy Characteristics'!I:I,MATCH($C1187,'Policy Characteristics'!$C:$C,0))),"",INDEX('Policy Characteristics'!I:I,MATCH($C1187,'Policy Characteristics'!$C:$C,0)))</f>
        <v>weight</v>
      </c>
      <c r="P1187" s="42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27" t="str">
        <f>IF(ISBLANK(INDEX('Policy Characteristics'!K:K,MATCH($C1187,'Policy Characteristics'!$C:$C,0))),"",INDEX('Policy Characteristics'!K:K,MATCH($C1187,'Policy Characteristics'!$C:$C,0)))</f>
        <v>io-model.html</v>
      </c>
      <c r="R1187" s="427" t="str">
        <f>IF(ISBLANK(INDEX('Policy Characteristics'!L:L,MATCH($C1187,'Policy Characteristics'!$C:$C,0))),"",INDEX('Policy Characteristics'!L:L,MATCH($C1187,'Policy Characteristics'!$C:$C,0)))</f>
        <v/>
      </c>
    </row>
    <row r="1188" spans="1:18" x14ac:dyDescent="0.35">
      <c r="A1188" s="427" t="str">
        <f>IF(ISBLANK(INDEX('Policy Characteristics'!A:A,MATCH($C1188,'Policy Characteristics'!$C:$C,0))),"",INDEX('Policy Characteristics'!A:A,MATCH($C1188,'Policy Characteristics'!$C:$C,0)))</f>
        <v>Government Revenue Accounting</v>
      </c>
      <c r="B1188" s="427" t="str">
        <f>IF(ISBLANK(INDEX('Policy Characteristics'!B:B,MATCH($C1188,'Policy Characteristics'!$C:$C,0))),"",INDEX('Policy Characteristics'!B:B,MATCH($C1188,'Policy Characteristics'!$C:$C,0)))</f>
        <v>Remaining Government Cash Flows</v>
      </c>
      <c r="C1188" s="438" t="str">
        <f t="shared" si="87"/>
        <v>GRA for Remaining Government Cash Flow Changes</v>
      </c>
      <c r="D1188" s="4" t="s">
        <v>3133</v>
      </c>
      <c r="F1188" s="4" t="s">
        <v>3137</v>
      </c>
      <c r="H1188" s="287">
        <v>588</v>
      </c>
      <c r="I1188" s="5" t="str">
        <f t="shared" si="86"/>
        <v>Yes</v>
      </c>
      <c r="J1188" s="429" t="str">
        <f>IF(ISBLANK(INDEX('Policy Characteristics'!D:D,MATCH($C1188,'Policy Characteristics'!$C:$C,0))),"",INDEX('Policy Characteristics'!D:D,MATCH($C1188,'Policy Characteristics'!$C:$C,0)))</f>
        <v/>
      </c>
      <c r="K1188" s="427" t="str">
        <f>IF(ISBLANK(INDEX('Policy Characteristics'!E:E,MATCH($C1188,'Policy Characteristics'!$C:$C,0))),"",INDEX('Policy Characteristics'!E:E,MATCH($C1188,'Policy Characteristics'!$C:$C,0)))</f>
        <v>GRA remaining cash flow changes</v>
      </c>
      <c r="L1188" s="427">
        <f>IF(ISBLANK(INDEX('Policy Characteristics'!F:F,MATCH($C1188,'Policy Characteristics'!$C:$C,0))),"",INDEX('Policy Characteristics'!F:F,MATCH($C1188,'Policy Characteristics'!$C:$C,0)))</f>
        <v>0</v>
      </c>
      <c r="M1188" s="427">
        <f>IF(ISBLANK(INDEX('Policy Characteristics'!G:G,MATCH($C1188,'Policy Characteristics'!$C:$C,0))),"",INDEX('Policy Characteristics'!G:G,MATCH($C1188,'Policy Characteristics'!$C:$C,0)))</f>
        <v>10</v>
      </c>
      <c r="N1188" s="427">
        <f>IF(ISBLANK(INDEX('Policy Characteristics'!H:H,MATCH($C1188,'Policy Characteristics'!$C:$C,0))),"",INDEX('Policy Characteristics'!H:H,MATCH($C1188,'Policy Characteristics'!$C:$C,0)))</f>
        <v>1</v>
      </c>
      <c r="O1188" s="427" t="str">
        <f>IF(ISBLANK(INDEX('Policy Characteristics'!I:I,MATCH($C1188,'Policy Characteristics'!$C:$C,0))),"",INDEX('Policy Characteristics'!I:I,MATCH($C1188,'Policy Characteristics'!$C:$C,0)))</f>
        <v>weight</v>
      </c>
      <c r="P1188" s="42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27" t="str">
        <f>IF(ISBLANK(INDEX('Policy Characteristics'!K:K,MATCH($C1188,'Policy Characteristics'!$C:$C,0))),"",INDEX('Policy Characteristics'!K:K,MATCH($C1188,'Policy Characteristics'!$C:$C,0)))</f>
        <v>io-model.html</v>
      </c>
      <c r="R1188" s="427" t="str">
        <f>IF(ISBLANK(INDEX('Policy Characteristics'!L:L,MATCH($C1188,'Policy Characteristics'!$C:$C,0))),"",INDEX('Policy Characteristics'!L:L,MATCH($C1188,'Policy Characteristics'!$C:$C,0)))</f>
        <v/>
      </c>
    </row>
    <row r="1189" spans="1:18" x14ac:dyDescent="0.35">
      <c r="A1189" s="427" t="str">
        <f>IF(ISBLANK(INDEX('Policy Characteristics'!A:A,MATCH($C1189,'Policy Characteristics'!$C:$C,0))),"",INDEX('Policy Characteristics'!A:A,MATCH($C1189,'Policy Characteristics'!$C:$C,0)))</f>
        <v>Government Revenue Accounting</v>
      </c>
      <c r="B1189" s="427" t="str">
        <f>IF(ISBLANK(INDEX('Policy Characteristics'!B:B,MATCH($C1189,'Policy Characteristics'!$C:$C,0))),"",INDEX('Policy Characteristics'!B:B,MATCH($C1189,'Policy Characteristics'!$C:$C,0)))</f>
        <v>Remaining Government Cash Flows</v>
      </c>
      <c r="C1189" s="438" t="str">
        <f t="shared" si="87"/>
        <v>GRA for Remaining Government Cash Flow Changes</v>
      </c>
      <c r="D1189" s="4" t="s">
        <v>3134</v>
      </c>
      <c r="F1189" s="4" t="s">
        <v>3138</v>
      </c>
      <c r="H1189" s="287">
        <v>589</v>
      </c>
      <c r="I1189" s="5" t="str">
        <f t="shared" si="86"/>
        <v>Yes</v>
      </c>
      <c r="J1189" s="429" t="str">
        <f>IF(ISBLANK(INDEX('Policy Characteristics'!D:D,MATCH($C1189,'Policy Characteristics'!$C:$C,0))),"",INDEX('Policy Characteristics'!D:D,MATCH($C1189,'Policy Characteristics'!$C:$C,0)))</f>
        <v/>
      </c>
      <c r="K1189" s="427" t="str">
        <f>IF(ISBLANK(INDEX('Policy Characteristics'!E:E,MATCH($C1189,'Policy Characteristics'!$C:$C,0))),"",INDEX('Policy Characteristics'!E:E,MATCH($C1189,'Policy Characteristics'!$C:$C,0)))</f>
        <v>GRA remaining cash flow changes</v>
      </c>
      <c r="L1189" s="427">
        <f>IF(ISBLANK(INDEX('Policy Characteristics'!F:F,MATCH($C1189,'Policy Characteristics'!$C:$C,0))),"",INDEX('Policy Characteristics'!F:F,MATCH($C1189,'Policy Characteristics'!$C:$C,0)))</f>
        <v>0</v>
      </c>
      <c r="M1189" s="427">
        <f>IF(ISBLANK(INDEX('Policy Characteristics'!G:G,MATCH($C1189,'Policy Characteristics'!$C:$C,0))),"",INDEX('Policy Characteristics'!G:G,MATCH($C1189,'Policy Characteristics'!$C:$C,0)))</f>
        <v>10</v>
      </c>
      <c r="N1189" s="427">
        <f>IF(ISBLANK(INDEX('Policy Characteristics'!H:H,MATCH($C1189,'Policy Characteristics'!$C:$C,0))),"",INDEX('Policy Characteristics'!H:H,MATCH($C1189,'Policy Characteristics'!$C:$C,0)))</f>
        <v>1</v>
      </c>
      <c r="O1189" s="427" t="str">
        <f>IF(ISBLANK(INDEX('Policy Characteristics'!I:I,MATCH($C1189,'Policy Characteristics'!$C:$C,0))),"",INDEX('Policy Characteristics'!I:I,MATCH($C1189,'Policy Characteristics'!$C:$C,0)))</f>
        <v>weight</v>
      </c>
      <c r="P1189" s="42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27" t="str">
        <f>IF(ISBLANK(INDEX('Policy Characteristics'!K:K,MATCH($C1189,'Policy Characteristics'!$C:$C,0))),"",INDEX('Policy Characteristics'!K:K,MATCH($C1189,'Policy Characteristics'!$C:$C,0)))</f>
        <v>io-model.html</v>
      </c>
      <c r="R1189" s="427"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5 I1150 I1155 I1160 I1165 I1170 I1175 I1180 I1185 I113 I426:I428 I1059:I1091 I1112:I1142 I126:I350 I1190:I1048576 I679:I944 I946:I1057">
    <cfRule type="containsText" dxfId="59" priority="123" operator="containsText" text="No">
      <formula>NOT(ISERROR(SEARCH("No",I1)))</formula>
    </cfRule>
  </conditionalFormatting>
  <conditionalFormatting sqref="I1111">
    <cfRule type="containsText" dxfId="58" priority="122" operator="containsText" text="No">
      <formula>NOT(ISERROR(SEARCH("No",I1111)))</formula>
    </cfRule>
  </conditionalFormatting>
  <conditionalFormatting sqref="I66 I74 I22 I32 I42 I52">
    <cfRule type="containsText" dxfId="57" priority="121" operator="containsText" text="No">
      <formula>NOT(ISERROR(SEARCH("No",I22)))</formula>
    </cfRule>
  </conditionalFormatting>
  <conditionalFormatting sqref="I75">
    <cfRule type="containsText" dxfId="56" priority="120" operator="containsText" text="No">
      <formula>NOT(ISERROR(SEARCH("No",I75)))</formula>
    </cfRule>
  </conditionalFormatting>
  <conditionalFormatting sqref="I65">
    <cfRule type="containsText" dxfId="55" priority="117" operator="containsText" text="No">
      <formula>NOT(ISERROR(SEARCH("No",I65)))</formula>
    </cfRule>
  </conditionalFormatting>
  <conditionalFormatting sqref="I67:I73">
    <cfRule type="containsText" dxfId="54" priority="116" operator="containsText" text="No">
      <formula>NOT(ISERROR(SEARCH("No",I67)))</formula>
    </cfRule>
  </conditionalFormatting>
  <conditionalFormatting sqref="I89">
    <cfRule type="containsText" dxfId="53" priority="115" operator="containsText" text="No">
      <formula>NOT(ISERROR(SEARCH("No",I89)))</formula>
    </cfRule>
  </conditionalFormatting>
  <conditionalFormatting sqref="I100">
    <cfRule type="containsText" dxfId="52" priority="110" operator="containsText" text="No">
      <formula>NOT(ISERROR(SEARCH("No",I100)))</formula>
    </cfRule>
  </conditionalFormatting>
  <conditionalFormatting sqref="I1058">
    <cfRule type="containsText" dxfId="51" priority="109" operator="containsText" text="No">
      <formula>NOT(ISERROR(SEARCH("No",I1058)))</formula>
    </cfRule>
  </conditionalFormatting>
  <conditionalFormatting sqref="I1109">
    <cfRule type="containsText" dxfId="50" priority="108" operator="containsText" text="No">
      <formula>NOT(ISERROR(SEARCH("No",I1109)))</formula>
    </cfRule>
  </conditionalFormatting>
  <conditionalFormatting sqref="I60:I62">
    <cfRule type="containsText" dxfId="49" priority="102" operator="containsText" text="No">
      <formula>NOT(ISERROR(SEARCH("No",I60)))</formula>
    </cfRule>
  </conditionalFormatting>
  <conditionalFormatting sqref="I50:I51">
    <cfRule type="containsText" dxfId="48" priority="101" operator="containsText" text="No">
      <formula>NOT(ISERROR(SEARCH("No",I50)))</formula>
    </cfRule>
  </conditionalFormatting>
  <conditionalFormatting sqref="I40:I41">
    <cfRule type="containsText" dxfId="47" priority="100" operator="containsText" text="No">
      <formula>NOT(ISERROR(SEARCH("No",I40)))</formula>
    </cfRule>
  </conditionalFormatting>
  <conditionalFormatting sqref="I30:I31">
    <cfRule type="containsText" dxfId="46" priority="99" operator="containsText" text="No">
      <formula>NOT(ISERROR(SEARCH("No",I30)))</formula>
    </cfRule>
  </conditionalFormatting>
  <conditionalFormatting sqref="I20:I21">
    <cfRule type="containsText" dxfId="45" priority="98" operator="containsText" text="No">
      <formula>NOT(ISERROR(SEARCH("No",I20)))</formula>
    </cfRule>
  </conditionalFormatting>
  <conditionalFormatting sqref="I10:I11">
    <cfRule type="containsText" dxfId="44" priority="97" operator="containsText" text="No">
      <formula>NOT(ISERROR(SEARCH("No",I10)))</formula>
    </cfRule>
  </conditionalFormatting>
  <conditionalFormatting sqref="I23">
    <cfRule type="containsText" dxfId="43" priority="96" operator="containsText" text="No">
      <formula>NOT(ISERROR(SEARCH("No",I23)))</formula>
    </cfRule>
  </conditionalFormatting>
  <conditionalFormatting sqref="I25:I29">
    <cfRule type="containsText" dxfId="42" priority="95" operator="containsText" text="No">
      <formula>NOT(ISERROR(SEARCH("No",I25)))</formula>
    </cfRule>
  </conditionalFormatting>
  <conditionalFormatting sqref="I37">
    <cfRule type="containsText" dxfId="41" priority="94" operator="containsText" text="No">
      <formula>NOT(ISERROR(SEARCH("No",I37)))</formula>
    </cfRule>
  </conditionalFormatting>
  <conditionalFormatting sqref="I47">
    <cfRule type="containsText" dxfId="40" priority="93" operator="containsText" text="No">
      <formula>NOT(ISERROR(SEARCH("No",I47)))</formula>
    </cfRule>
  </conditionalFormatting>
  <conditionalFormatting sqref="I101:I110">
    <cfRule type="containsText" dxfId="39" priority="91" operator="containsText" text="No">
      <formula>NOT(ISERROR(SEARCH("No",I101)))</formula>
    </cfRule>
  </conditionalFormatting>
  <conditionalFormatting sqref="I111:I112">
    <cfRule type="containsText" dxfId="38" priority="90" operator="containsText" text="No">
      <formula>NOT(ISERROR(SEARCH("No",I111)))</formula>
    </cfRule>
  </conditionalFormatting>
  <conditionalFormatting sqref="I1092:I1093">
    <cfRule type="containsText" dxfId="37" priority="60" operator="containsText" text="No">
      <formula>NOT(ISERROR(SEARCH("No",I1092)))</formula>
    </cfRule>
  </conditionalFormatting>
  <conditionalFormatting sqref="I1143">
    <cfRule type="containsText" dxfId="36" priority="59" operator="containsText" text="No">
      <formula>NOT(ISERROR(SEARCH("No",I1143)))</formula>
    </cfRule>
  </conditionalFormatting>
  <conditionalFormatting sqref="I429:I648 I650:I678">
    <cfRule type="containsText" dxfId="35" priority="34" operator="containsText" text="No">
      <formula>NOT(ISERROR(SEARCH("No",I429)))</formula>
    </cfRule>
  </conditionalFormatting>
  <conditionalFormatting sqref="I115 I119:I120 I122:I125">
    <cfRule type="containsText" dxfId="34" priority="26" operator="containsText" text="No">
      <formula>NOT(ISERROR(SEARCH("No",I115)))</formula>
    </cfRule>
  </conditionalFormatting>
  <conditionalFormatting sqref="I114">
    <cfRule type="containsText" dxfId="33" priority="25" operator="containsText" text="No">
      <formula>NOT(ISERROR(SEARCH("No",I114)))</formula>
    </cfRule>
  </conditionalFormatting>
  <conditionalFormatting sqref="I118">
    <cfRule type="containsText" dxfId="32" priority="21" operator="containsText" text="No">
      <formula>NOT(ISERROR(SEARCH("No",I118)))</formula>
    </cfRule>
  </conditionalFormatting>
  <conditionalFormatting sqref="I121">
    <cfRule type="containsText" dxfId="31" priority="19" operator="containsText" text="No">
      <formula>NOT(ISERROR(SEARCH("No",I121)))</formula>
    </cfRule>
  </conditionalFormatting>
  <conditionalFormatting sqref="I117">
    <cfRule type="containsText" dxfId="30" priority="22" operator="containsText" text="No">
      <formula>NOT(ISERROR(SEARCH("No",I117)))</formula>
    </cfRule>
  </conditionalFormatting>
  <conditionalFormatting sqref="I116">
    <cfRule type="containsText" dxfId="29" priority="20" operator="containsText" text="No">
      <formula>NOT(ISERROR(SEARCH("No",I116)))</formula>
    </cfRule>
  </conditionalFormatting>
  <conditionalFormatting sqref="I390 I392 I394:I396 I398 I400:I404 I406 I408 I410 I412 I414 I416 I418 I420">
    <cfRule type="containsText" dxfId="28" priority="18" operator="containsText" text="No">
      <formula>NOT(ISERROR(SEARCH("No",I390)))</formula>
    </cfRule>
  </conditionalFormatting>
  <conditionalFormatting sqref="I377">
    <cfRule type="containsText" dxfId="27" priority="15" operator="containsText" text="No">
      <formula>NOT(ISERROR(SEARCH("No",I377)))</formula>
    </cfRule>
  </conditionalFormatting>
  <conditionalFormatting sqref="I376">
    <cfRule type="containsText" dxfId="26" priority="16" operator="containsText" text="No">
      <formula>NOT(ISERROR(SEARCH("No",I376)))</formula>
    </cfRule>
  </conditionalFormatting>
  <conditionalFormatting sqref="I378:I381">
    <cfRule type="containsText" dxfId="25" priority="14" operator="containsText" text="No">
      <formula>NOT(ISERROR(SEARCH("No",I378)))</formula>
    </cfRule>
  </conditionalFormatting>
  <conditionalFormatting sqref="I382:I383">
    <cfRule type="containsText" dxfId="24" priority="13" operator="containsText" text="No">
      <formula>NOT(ISERROR(SEARCH("No",I382)))</formula>
    </cfRule>
  </conditionalFormatting>
  <conditionalFormatting sqref="I384 I386 I388">
    <cfRule type="containsText" dxfId="23" priority="12" operator="containsText" text="No">
      <formula>NOT(ISERROR(SEARCH("No",I384)))</formula>
    </cfRule>
  </conditionalFormatting>
  <conditionalFormatting sqref="I422:I425">
    <cfRule type="containsText" dxfId="22" priority="11" operator="containsText" text="No">
      <formula>NOT(ISERROR(SEARCH("No",I422)))</formula>
    </cfRule>
  </conditionalFormatting>
  <conditionalFormatting sqref="I649">
    <cfRule type="containsText" dxfId="21" priority="10" operator="containsText" text="No">
      <formula>NOT(ISERROR(SEARCH("No",I649)))</formula>
    </cfRule>
  </conditionalFormatting>
  <conditionalFormatting sqref="I393 I391 I389 I387 I385">
    <cfRule type="containsText" dxfId="20" priority="9" operator="containsText" text="No">
      <formula>NOT(ISERROR(SEARCH("No",I385)))</formula>
    </cfRule>
  </conditionalFormatting>
  <conditionalFormatting sqref="I399 I397">
    <cfRule type="containsText" dxfId="19" priority="8" operator="containsText" text="No">
      <formula>NOT(ISERROR(SEARCH("No",I397)))</formula>
    </cfRule>
  </conditionalFormatting>
  <conditionalFormatting sqref="I405">
    <cfRule type="containsText" dxfId="18" priority="7" operator="containsText" text="No">
      <formula>NOT(ISERROR(SEARCH("No",I405)))</formula>
    </cfRule>
  </conditionalFormatting>
  <conditionalFormatting sqref="I421 I419 I417 I415 I413 I411 I409 I407">
    <cfRule type="containsText" dxfId="17" priority="6" operator="containsText" text="No">
      <formula>NOT(ISERROR(SEARCH("No",I407)))</formula>
    </cfRule>
  </conditionalFormatting>
  <conditionalFormatting sqref="I1144">
    <cfRule type="containsText" dxfId="16" priority="3" operator="containsText" text="No">
      <formula>NOT(ISERROR(SEARCH("No",I1144)))</formula>
    </cfRule>
  </conditionalFormatting>
  <conditionalFormatting sqref="I351:I375">
    <cfRule type="containsText" dxfId="15" priority="2" operator="containsText" text="No">
      <formula>NOT(ISERROR(SEARCH("No",I351)))</formula>
    </cfRule>
  </conditionalFormatting>
  <conditionalFormatting sqref="I945">
    <cfRule type="containsText" dxfId="14" priority="1" operator="containsText" text="No">
      <formula>NOT(ISERROR(SEARCH("No",I945)))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opLeftCell="A22" zoomScaleNormal="100" workbookViewId="0">
      <selection activeCell="B19" sqref="B19"/>
    </sheetView>
  </sheetViews>
  <sheetFormatPr defaultColWidth="9.08984375" defaultRowHeight="14.5" x14ac:dyDescent="0.35"/>
  <cols>
    <col min="1" max="2" width="76.81640625" style="211" customWidth="1"/>
    <col min="3" max="16384" width="9.08984375" style="211"/>
  </cols>
  <sheetData>
    <row r="1" spans="1:2" x14ac:dyDescent="0.35">
      <c r="A1" s="472" t="s">
        <v>2956</v>
      </c>
      <c r="B1" s="472"/>
    </row>
    <row r="2" spans="1:2" x14ac:dyDescent="0.35">
      <c r="A2" s="265" t="s">
        <v>2957</v>
      </c>
      <c r="B2" s="265" t="s">
        <v>2958</v>
      </c>
    </row>
    <row r="3" spans="1:2" x14ac:dyDescent="0.35">
      <c r="A3" s="266" t="s">
        <v>372</v>
      </c>
      <c r="B3" s="223" t="s">
        <v>372</v>
      </c>
    </row>
    <row r="4" spans="1:2" x14ac:dyDescent="0.35">
      <c r="A4" s="266" t="s">
        <v>3060</v>
      </c>
      <c r="B4" s="223" t="s">
        <v>3453</v>
      </c>
    </row>
    <row r="5" spans="1:2" x14ac:dyDescent="0.35">
      <c r="A5" s="267" t="s">
        <v>2384</v>
      </c>
      <c r="B5" s="223" t="s">
        <v>2384</v>
      </c>
    </row>
    <row r="6" spans="1:2" x14ac:dyDescent="0.35">
      <c r="A6" s="267" t="s">
        <v>3061</v>
      </c>
      <c r="B6" s="223" t="s">
        <v>3454</v>
      </c>
    </row>
    <row r="7" spans="1:2" x14ac:dyDescent="0.35">
      <c r="A7" s="267" t="s">
        <v>3158</v>
      </c>
      <c r="B7" s="223" t="s">
        <v>3455</v>
      </c>
    </row>
    <row r="8" spans="1:2" x14ac:dyDescent="0.35">
      <c r="A8" s="267" t="s">
        <v>3062</v>
      </c>
      <c r="B8" s="223" t="s">
        <v>3456</v>
      </c>
    </row>
    <row r="9" spans="1:2" x14ac:dyDescent="0.35">
      <c r="A9" s="267" t="s">
        <v>3103</v>
      </c>
      <c r="B9" s="223" t="s">
        <v>3457</v>
      </c>
    </row>
    <row r="10" spans="1:2" x14ac:dyDescent="0.35">
      <c r="A10" s="267" t="s">
        <v>3004</v>
      </c>
      <c r="B10" s="223" t="s">
        <v>3004</v>
      </c>
    </row>
    <row r="11" spans="1:2" x14ac:dyDescent="0.35">
      <c r="A11" s="267" t="s">
        <v>3050</v>
      </c>
      <c r="B11" s="223" t="s">
        <v>3050</v>
      </c>
    </row>
    <row r="12" spans="1:2" x14ac:dyDescent="0.35">
      <c r="A12" s="267" t="s">
        <v>3025</v>
      </c>
      <c r="B12" s="223" t="s">
        <v>3025</v>
      </c>
    </row>
    <row r="13" spans="1:2" x14ac:dyDescent="0.35">
      <c r="A13" s="267" t="s">
        <v>3063</v>
      </c>
      <c r="B13" s="223" t="s">
        <v>3458</v>
      </c>
    </row>
    <row r="14" spans="1:2" x14ac:dyDescent="0.35">
      <c r="A14" s="267" t="s">
        <v>373</v>
      </c>
      <c r="B14" s="223" t="s">
        <v>373</v>
      </c>
    </row>
    <row r="15" spans="1:2" x14ac:dyDescent="0.35">
      <c r="A15" s="267" t="s">
        <v>374</v>
      </c>
      <c r="B15" s="223" t="s">
        <v>374</v>
      </c>
    </row>
    <row r="16" spans="1:2" x14ac:dyDescent="0.35">
      <c r="A16" s="267" t="s">
        <v>375</v>
      </c>
      <c r="B16" s="223" t="s">
        <v>375</v>
      </c>
    </row>
    <row r="17" spans="1:2" x14ac:dyDescent="0.35">
      <c r="A17" s="267" t="s">
        <v>3064</v>
      </c>
      <c r="B17" s="223" t="s">
        <v>3459</v>
      </c>
    </row>
    <row r="18" spans="1:2" x14ac:dyDescent="0.35">
      <c r="A18" s="267" t="s">
        <v>2549</v>
      </c>
      <c r="B18" s="223" t="s">
        <v>2549</v>
      </c>
    </row>
    <row r="19" spans="1:2" x14ac:dyDescent="0.35">
      <c r="A19" s="267" t="s">
        <v>2460</v>
      </c>
      <c r="B19" s="223" t="s">
        <v>3468</v>
      </c>
    </row>
    <row r="20" spans="1:2" x14ac:dyDescent="0.35">
      <c r="A20" s="267" t="s">
        <v>2461</v>
      </c>
      <c r="B20" s="223" t="s">
        <v>3469</v>
      </c>
    </row>
    <row r="21" spans="1:2" x14ac:dyDescent="0.35">
      <c r="A21" s="267" t="s">
        <v>499</v>
      </c>
      <c r="B21" s="223" t="s">
        <v>499</v>
      </c>
    </row>
    <row r="22" spans="1:2" x14ac:dyDescent="0.35">
      <c r="A22" s="267" t="s">
        <v>2438</v>
      </c>
      <c r="B22" s="223" t="s">
        <v>2438</v>
      </c>
    </row>
    <row r="23" spans="1:2" x14ac:dyDescent="0.35">
      <c r="A23" s="267" t="s">
        <v>2437</v>
      </c>
      <c r="B23" s="223" t="s">
        <v>2437</v>
      </c>
    </row>
    <row r="24" spans="1:2" x14ac:dyDescent="0.35">
      <c r="A24" s="267" t="s">
        <v>2469</v>
      </c>
      <c r="B24" s="223" t="s">
        <v>2469</v>
      </c>
    </row>
    <row r="25" spans="1:2" x14ac:dyDescent="0.35">
      <c r="A25" s="267" t="s">
        <v>478</v>
      </c>
      <c r="B25" s="223" t="s">
        <v>3494</v>
      </c>
    </row>
    <row r="26" spans="1:2" x14ac:dyDescent="0.35">
      <c r="A26" s="267" t="s">
        <v>3065</v>
      </c>
      <c r="B26" s="223" t="s">
        <v>3473</v>
      </c>
    </row>
    <row r="27" spans="1:2" x14ac:dyDescent="0.35">
      <c r="A27" s="267" t="s">
        <v>2443</v>
      </c>
      <c r="B27" s="223" t="s">
        <v>3474</v>
      </c>
    </row>
    <row r="28" spans="1:2" x14ac:dyDescent="0.35">
      <c r="A28" s="267" t="s">
        <v>2444</v>
      </c>
      <c r="B28" s="223" t="s">
        <v>3495</v>
      </c>
    </row>
    <row r="29" spans="1:2" x14ac:dyDescent="0.35">
      <c r="A29" s="267" t="s">
        <v>2376</v>
      </c>
      <c r="B29" s="223" t="s">
        <v>2376</v>
      </c>
    </row>
    <row r="30" spans="1:2" x14ac:dyDescent="0.35">
      <c r="A30" s="267" t="s">
        <v>2751</v>
      </c>
      <c r="B30" s="223" t="s">
        <v>3475</v>
      </c>
    </row>
    <row r="31" spans="1:2" x14ac:dyDescent="0.35">
      <c r="A31" s="267" t="s">
        <v>2508</v>
      </c>
      <c r="B31" s="223" t="s">
        <v>3494</v>
      </c>
    </row>
    <row r="32" spans="1:2" x14ac:dyDescent="0.35">
      <c r="A32" s="267" t="s">
        <v>3066</v>
      </c>
      <c r="B32" s="211" t="s">
        <v>3472</v>
      </c>
    </row>
    <row r="33" spans="1:2" x14ac:dyDescent="0.35">
      <c r="A33" s="267" t="s">
        <v>3067</v>
      </c>
      <c r="B33" s="211" t="s">
        <v>3471</v>
      </c>
    </row>
    <row r="34" spans="1:2" x14ac:dyDescent="0.35">
      <c r="A34" s="267" t="s">
        <v>3068</v>
      </c>
      <c r="B34" s="211" t="s">
        <v>3470</v>
      </c>
    </row>
    <row r="35" spans="1:2" x14ac:dyDescent="0.35">
      <c r="A35" s="267" t="s">
        <v>3069</v>
      </c>
      <c r="B35" s="211" t="s">
        <v>3460</v>
      </c>
    </row>
    <row r="36" spans="1:2" x14ac:dyDescent="0.35">
      <c r="A36" s="267" t="s">
        <v>3070</v>
      </c>
      <c r="B36" s="211" t="s">
        <v>3461</v>
      </c>
    </row>
    <row r="37" spans="1:2" x14ac:dyDescent="0.35">
      <c r="A37" s="267" t="s">
        <v>3071</v>
      </c>
      <c r="B37" s="211" t="s">
        <v>3462</v>
      </c>
    </row>
    <row r="38" spans="1:2" x14ac:dyDescent="0.35">
      <c r="A38" s="267" t="s">
        <v>3072</v>
      </c>
      <c r="B38" s="211" t="s">
        <v>3463</v>
      </c>
    </row>
    <row r="39" spans="1:2" x14ac:dyDescent="0.35">
      <c r="A39" s="267" t="s">
        <v>3073</v>
      </c>
      <c r="B39" s="211" t="s">
        <v>3464</v>
      </c>
    </row>
    <row r="40" spans="1:2" x14ac:dyDescent="0.35">
      <c r="A40" s="267" t="s">
        <v>3074</v>
      </c>
      <c r="B40" s="211" t="s">
        <v>3465</v>
      </c>
    </row>
    <row r="42" spans="1:2" x14ac:dyDescent="0.35">
      <c r="A42" s="472" t="s">
        <v>2960</v>
      </c>
      <c r="B42" s="472"/>
    </row>
    <row r="43" spans="1:2" x14ac:dyDescent="0.35">
      <c r="A43" s="265" t="s">
        <v>2957</v>
      </c>
      <c r="B43" s="265" t="s">
        <v>2958</v>
      </c>
    </row>
    <row r="44" spans="1:2" x14ac:dyDescent="0.35">
      <c r="A44" s="201" t="s">
        <v>147</v>
      </c>
      <c r="B44" s="211" t="s">
        <v>3466</v>
      </c>
    </row>
    <row r="45" spans="1:2" x14ac:dyDescent="0.35">
      <c r="A45" s="201" t="s">
        <v>149</v>
      </c>
      <c r="B45" s="211" t="s">
        <v>3467</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1"/>
  <sheetViews>
    <sheetView zoomScale="85" zoomScaleNormal="85" workbookViewId="0">
      <pane ySplit="1" topLeftCell="A48" activePane="bottomLeft" state="frozen"/>
      <selection pane="bottomLeft" activeCell="G56" sqref="G56:G57"/>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3139</v>
      </c>
      <c r="K1" s="288" t="s">
        <v>3140</v>
      </c>
      <c r="L1" s="288" t="s">
        <v>3141</v>
      </c>
      <c r="M1" s="288" t="s">
        <v>3142</v>
      </c>
      <c r="N1" s="288" t="s">
        <v>3143</v>
      </c>
      <c r="O1" s="288" t="s">
        <v>3144</v>
      </c>
      <c r="P1" s="288" t="s">
        <v>3145</v>
      </c>
      <c r="Q1" s="288" t="s">
        <v>3146</v>
      </c>
      <c r="R1" s="288" t="s">
        <v>3147</v>
      </c>
      <c r="S1" s="288" t="s">
        <v>3148</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3028</v>
      </c>
      <c r="H28" s="69" t="s">
        <v>3029</v>
      </c>
      <c r="I28" s="212" t="s">
        <v>3030</v>
      </c>
    </row>
    <row r="29" spans="1:19" ht="87" x14ac:dyDescent="0.35">
      <c r="A29" s="213" t="s">
        <v>2409</v>
      </c>
      <c r="B29" s="213" t="s">
        <v>2589</v>
      </c>
      <c r="C29" s="263">
        <v>1</v>
      </c>
      <c r="D29" s="212" t="s">
        <v>67</v>
      </c>
      <c r="E29" s="212" t="s">
        <v>68</v>
      </c>
      <c r="F29" s="4" t="str">
        <f>UnitControlCenter!$B$3</f>
        <v>million metric tons / year</v>
      </c>
      <c r="G29" s="212" t="s">
        <v>3031</v>
      </c>
      <c r="H29" s="69" t="s">
        <v>3032</v>
      </c>
      <c r="I29" s="212" t="s">
        <v>3033</v>
      </c>
    </row>
    <row r="30" spans="1:19" ht="58" x14ac:dyDescent="0.35">
      <c r="A30" s="213" t="s">
        <v>2409</v>
      </c>
      <c r="B30" s="213" t="s">
        <v>2410</v>
      </c>
      <c r="C30" s="271">
        <v>1</v>
      </c>
      <c r="D30" s="212" t="s">
        <v>67</v>
      </c>
      <c r="E30" s="212" t="s">
        <v>68</v>
      </c>
      <c r="F30" s="7" t="str">
        <f>UnitControlCenter!$B$3</f>
        <v>million metric tons / year</v>
      </c>
      <c r="G30" s="262" t="s">
        <v>3034</v>
      </c>
      <c r="H30" s="262" t="s">
        <v>3035</v>
      </c>
      <c r="I30" s="212" t="s">
        <v>3036</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3153</v>
      </c>
      <c r="F32" s="4" t="str">
        <f>UnitControlCenter!$B$3</f>
        <v>million metric tons / year</v>
      </c>
      <c r="G32" s="69" t="s">
        <v>3198</v>
      </c>
      <c r="I32" s="212"/>
    </row>
    <row r="33" spans="1:19" x14ac:dyDescent="0.35">
      <c r="A33" s="213" t="s">
        <v>2859</v>
      </c>
      <c r="B33" s="213" t="s">
        <v>140</v>
      </c>
      <c r="C33" s="263">
        <v>1</v>
      </c>
      <c r="D33" s="212" t="s">
        <v>65</v>
      </c>
      <c r="E33" s="212" t="s">
        <v>3153</v>
      </c>
      <c r="F33" s="4" t="str">
        <f>UnitControlCenter!$B$3</f>
        <v>million metric tons / year</v>
      </c>
      <c r="G33" s="212" t="s">
        <v>2513</v>
      </c>
      <c r="I33" s="212"/>
    </row>
    <row r="34" spans="1:19" x14ac:dyDescent="0.35">
      <c r="A34" s="213" t="s">
        <v>2859</v>
      </c>
      <c r="B34" s="213" t="s">
        <v>2511</v>
      </c>
      <c r="C34" s="263">
        <v>1</v>
      </c>
      <c r="D34" s="212" t="s">
        <v>65</v>
      </c>
      <c r="E34" s="212" t="s">
        <v>3153</v>
      </c>
      <c r="F34" s="4" t="str">
        <f>UnitControlCenter!$B$3</f>
        <v>million metric tons / year</v>
      </c>
      <c r="G34" s="212" t="s">
        <v>2514</v>
      </c>
      <c r="I34" s="212"/>
    </row>
    <row r="35" spans="1:19" x14ac:dyDescent="0.35">
      <c r="A35" s="213" t="s">
        <v>2859</v>
      </c>
      <c r="B35" s="213" t="s">
        <v>2577</v>
      </c>
      <c r="C35" s="263">
        <v>1</v>
      </c>
      <c r="D35" s="212" t="s">
        <v>65</v>
      </c>
      <c r="E35" s="212" t="s">
        <v>3153</v>
      </c>
      <c r="F35" s="4" t="str">
        <f>UnitControlCenter!$B$3</f>
        <v>million metric tons / year</v>
      </c>
      <c r="G35" s="212" t="s">
        <v>2588</v>
      </c>
      <c r="I35" s="212"/>
    </row>
    <row r="36" spans="1:19" x14ac:dyDescent="0.35">
      <c r="A36" s="213" t="s">
        <v>2859</v>
      </c>
      <c r="B36" s="213" t="s">
        <v>98</v>
      </c>
      <c r="C36" s="263">
        <v>1</v>
      </c>
      <c r="D36" s="212" t="s">
        <v>65</v>
      </c>
      <c r="E36" s="212" t="s">
        <v>3153</v>
      </c>
      <c r="F36" s="4" t="str">
        <f>UnitControlCenter!$B$3</f>
        <v>million metric tons / year</v>
      </c>
      <c r="G36" s="212" t="s">
        <v>2515</v>
      </c>
      <c r="I36" s="212"/>
    </row>
    <row r="37" spans="1:19" ht="29" x14ac:dyDescent="0.35">
      <c r="A37" s="213" t="s">
        <v>2859</v>
      </c>
      <c r="B37" s="213" t="s">
        <v>9</v>
      </c>
      <c r="C37" s="263">
        <v>1</v>
      </c>
      <c r="D37" s="212" t="s">
        <v>65</v>
      </c>
      <c r="E37" s="212" t="s">
        <v>3153</v>
      </c>
      <c r="F37" s="4" t="str">
        <f>UnitControlCenter!$B$3</f>
        <v>million metric tons / year</v>
      </c>
      <c r="G37" s="212" t="s">
        <v>3199</v>
      </c>
      <c r="I37" s="212"/>
    </row>
    <row r="38" spans="1:19" ht="15" thickBot="1" x14ac:dyDescent="0.4">
      <c r="A38" s="255" t="s">
        <v>2859</v>
      </c>
      <c r="B38" s="255" t="s">
        <v>4</v>
      </c>
      <c r="C38" s="270">
        <v>1</v>
      </c>
      <c r="D38" s="256" t="s">
        <v>65</v>
      </c>
      <c r="E38" s="256" t="s">
        <v>3153</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3108</v>
      </c>
      <c r="C39" s="263">
        <v>1</v>
      </c>
      <c r="D39" s="212" t="s">
        <v>67</v>
      </c>
      <c r="E39" s="212" t="s">
        <v>459</v>
      </c>
      <c r="F39" s="4" t="str">
        <f>UnitControlCenter!$B$7</f>
        <v>2019 euros / ton CO2e abated, Annual average abatement (MtCO2e)</v>
      </c>
      <c r="G39" s="69" t="s">
        <v>3200</v>
      </c>
      <c r="I39" s="212"/>
    </row>
    <row r="40" spans="1:19" ht="29.5" thickBot="1" x14ac:dyDescent="0.4">
      <c r="A40" s="255" t="s">
        <v>376</v>
      </c>
      <c r="B40" s="255" t="s">
        <v>3109</v>
      </c>
      <c r="C40" s="270">
        <v>1</v>
      </c>
      <c r="D40" s="256" t="s">
        <v>67</v>
      </c>
      <c r="E40" s="256" t="s">
        <v>459</v>
      </c>
      <c r="F40" s="259" t="str">
        <f>UnitControlCenter!$B$7</f>
        <v>2019 euros / ton CO2e abated, Annual average abatement (MtCO2e)</v>
      </c>
      <c r="G40" s="257" t="s">
        <v>3200</v>
      </c>
      <c r="H40" s="257"/>
      <c r="I40" s="256"/>
      <c r="J40" s="257"/>
      <c r="K40" s="257"/>
      <c r="L40" s="257"/>
      <c r="M40" s="257"/>
      <c r="N40" s="257"/>
      <c r="O40" s="257"/>
      <c r="P40" s="257"/>
      <c r="Q40" s="257"/>
      <c r="R40" s="257"/>
      <c r="S40" s="257"/>
    </row>
    <row r="41" spans="1:19" ht="43.5" x14ac:dyDescent="0.35">
      <c r="A41" s="213" t="s">
        <v>2411</v>
      </c>
      <c r="B41" s="213" t="s">
        <v>3112</v>
      </c>
      <c r="C41" s="263">
        <v>1</v>
      </c>
      <c r="D41" s="212" t="s">
        <v>67</v>
      </c>
      <c r="E41" s="212" t="s">
        <v>66</v>
      </c>
      <c r="F41" s="4" t="str">
        <f>UnitControlCenter!$B$8</f>
        <v>billion 2019 euros / year</v>
      </c>
      <c r="G41" s="69" t="s">
        <v>3110</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3097</v>
      </c>
      <c r="C43" s="285">
        <v>1</v>
      </c>
      <c r="D43" s="212" t="s">
        <v>67</v>
      </c>
      <c r="E43" s="212" t="s">
        <v>68</v>
      </c>
      <c r="F43" s="4" t="str">
        <f>UnitControlCenter!$B$8</f>
        <v>billion 2019 euros / year</v>
      </c>
      <c r="G43" s="4" t="s">
        <v>3098</v>
      </c>
      <c r="H43" s="4" t="s">
        <v>3099</v>
      </c>
      <c r="I43" s="4" t="s">
        <v>3100</v>
      </c>
    </row>
    <row r="44" spans="1:19" ht="29" x14ac:dyDescent="0.35">
      <c r="A44" s="213" t="s">
        <v>2411</v>
      </c>
      <c r="B44" s="254" t="s">
        <v>3102</v>
      </c>
      <c r="C44" s="271">
        <v>1</v>
      </c>
      <c r="D44" s="212" t="s">
        <v>65</v>
      </c>
      <c r="E44" s="212" t="s">
        <v>66</v>
      </c>
      <c r="F44" s="7" t="str">
        <f>UnitControlCenter!$B$9</f>
        <v>billion 2019 euros</v>
      </c>
      <c r="G44" s="262" t="s">
        <v>3104</v>
      </c>
      <c r="H44" s="262"/>
      <c r="I44" s="212"/>
    </row>
    <row r="45" spans="1:19" s="262" customFormat="1" ht="29" x14ac:dyDescent="0.35">
      <c r="A45" s="213" t="s">
        <v>2411</v>
      </c>
      <c r="B45" s="254" t="s">
        <v>3105</v>
      </c>
      <c r="C45" s="271">
        <v>1</v>
      </c>
      <c r="D45" s="212" t="s">
        <v>65</v>
      </c>
      <c r="E45" s="212" t="s">
        <v>66</v>
      </c>
      <c r="F45" s="7" t="str">
        <f>UnitControlCenter!$B$8</f>
        <v>billion 2019 euros / year</v>
      </c>
      <c r="G45" s="262" t="s">
        <v>3106</v>
      </c>
      <c r="I45" s="212"/>
    </row>
    <row r="46" spans="1:19" ht="116.5" thickBot="1" x14ac:dyDescent="0.4">
      <c r="A46" s="255" t="s">
        <v>2411</v>
      </c>
      <c r="B46" s="260" t="s">
        <v>3193</v>
      </c>
      <c r="C46" s="270">
        <v>1</v>
      </c>
      <c r="D46" s="256" t="s">
        <v>67</v>
      </c>
      <c r="E46" s="256" t="s">
        <v>66</v>
      </c>
      <c r="F46" s="259" t="str">
        <f>UnitControlCenter!$B$8</f>
        <v>billion 2019 euros / year</v>
      </c>
      <c r="G46" s="257" t="s">
        <v>3197</v>
      </c>
      <c r="H46" s="257" t="s">
        <v>3194</v>
      </c>
      <c r="I46" s="256" t="s">
        <v>3196</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s="4" customFormat="1" ht="29" x14ac:dyDescent="0.35">
      <c r="A48" s="2" t="s">
        <v>3001</v>
      </c>
      <c r="B48" s="463" t="s">
        <v>3496</v>
      </c>
      <c r="C48" s="310">
        <v>0</v>
      </c>
      <c r="D48" s="4" t="s">
        <v>67</v>
      </c>
      <c r="E48" s="4" t="s">
        <v>68</v>
      </c>
      <c r="F48" s="4" t="str">
        <f>UnitControlCenter!$B$10</f>
        <v>jobs</v>
      </c>
      <c r="G48" s="4" t="s">
        <v>3497</v>
      </c>
      <c r="H48" s="4" t="s">
        <v>3498</v>
      </c>
      <c r="I48" s="4" t="s">
        <v>3499</v>
      </c>
    </row>
    <row r="49" spans="1:9" s="4" customFormat="1" ht="29" x14ac:dyDescent="0.35">
      <c r="A49" s="2" t="s">
        <v>3001</v>
      </c>
      <c r="B49" s="463" t="s">
        <v>3500</v>
      </c>
      <c r="C49" s="310">
        <v>0</v>
      </c>
      <c r="D49" s="4" t="s">
        <v>67</v>
      </c>
      <c r="E49" s="4" t="s">
        <v>66</v>
      </c>
      <c r="F49" s="4" t="str">
        <f>UnitControlCenter!$B$12</f>
        <v>% change</v>
      </c>
      <c r="G49" s="4" t="s">
        <v>3501</v>
      </c>
      <c r="H49" s="4" t="s">
        <v>3498</v>
      </c>
      <c r="I49" s="4" t="s">
        <v>3499</v>
      </c>
    </row>
    <row r="50" spans="1:9" s="4" customFormat="1" ht="43.5" x14ac:dyDescent="0.35">
      <c r="A50" s="2" t="s">
        <v>3001</v>
      </c>
      <c r="B50" s="463" t="s">
        <v>3338</v>
      </c>
      <c r="C50" s="310">
        <v>0</v>
      </c>
      <c r="D50" s="4" t="s">
        <v>67</v>
      </c>
      <c r="E50" s="4" t="s">
        <v>68</v>
      </c>
      <c r="F50" s="4" t="str">
        <f>UnitControlCenter!$B$10</f>
        <v>jobs</v>
      </c>
      <c r="G50" s="4" t="s">
        <v>3502</v>
      </c>
      <c r="H50" s="4" t="s">
        <v>3503</v>
      </c>
      <c r="I50" s="231" t="s">
        <v>3504</v>
      </c>
    </row>
    <row r="51" spans="1:9" s="4" customFormat="1" ht="43.5" x14ac:dyDescent="0.35">
      <c r="A51" s="2" t="s">
        <v>3001</v>
      </c>
      <c r="B51" s="463" t="s">
        <v>3505</v>
      </c>
      <c r="C51" s="310">
        <v>0</v>
      </c>
      <c r="D51" s="4" t="s">
        <v>67</v>
      </c>
      <c r="E51" s="4" t="s">
        <v>66</v>
      </c>
      <c r="F51" s="4" t="str">
        <f>UnitControlCenter!$B$12</f>
        <v>% change</v>
      </c>
      <c r="G51" s="4" t="s">
        <v>3506</v>
      </c>
      <c r="H51" s="4" t="s">
        <v>3503</v>
      </c>
      <c r="I51" s="231" t="s">
        <v>3504</v>
      </c>
    </row>
    <row r="52" spans="1:9" s="4" customFormat="1" ht="29" x14ac:dyDescent="0.35">
      <c r="A52" s="2" t="s">
        <v>3001</v>
      </c>
      <c r="B52" s="463" t="s">
        <v>3343</v>
      </c>
      <c r="C52" s="310">
        <v>0</v>
      </c>
      <c r="D52" s="4" t="s">
        <v>67</v>
      </c>
      <c r="E52" s="4" t="s">
        <v>68</v>
      </c>
      <c r="F52" s="4" t="str">
        <f>UnitControlCenter!$B$10</f>
        <v>jobs</v>
      </c>
      <c r="G52" s="4" t="s">
        <v>3507</v>
      </c>
      <c r="H52" s="4" t="s">
        <v>3508</v>
      </c>
      <c r="I52" s="4" t="s">
        <v>3509</v>
      </c>
    </row>
    <row r="53" spans="1:9" s="4" customFormat="1" ht="29" x14ac:dyDescent="0.35">
      <c r="A53" s="2" t="s">
        <v>3001</v>
      </c>
      <c r="B53" s="463" t="s">
        <v>3510</v>
      </c>
      <c r="C53" s="310">
        <v>0</v>
      </c>
      <c r="D53" s="4" t="s">
        <v>67</v>
      </c>
      <c r="E53" s="4" t="s">
        <v>66</v>
      </c>
      <c r="F53" s="4" t="str">
        <f>UnitControlCenter!$B$12</f>
        <v>% change</v>
      </c>
      <c r="G53" s="4" t="s">
        <v>3511</v>
      </c>
      <c r="H53" s="4" t="s">
        <v>3508</v>
      </c>
      <c r="I53" s="4" t="s">
        <v>3509</v>
      </c>
    </row>
    <row r="54" spans="1:9" s="4" customFormat="1" ht="72.5" x14ac:dyDescent="0.35">
      <c r="A54" s="2" t="s">
        <v>3001</v>
      </c>
      <c r="B54" s="463" t="s">
        <v>3346</v>
      </c>
      <c r="C54" s="310">
        <v>0</v>
      </c>
      <c r="D54" s="4" t="s">
        <v>67</v>
      </c>
      <c r="E54" s="4" t="s">
        <v>68</v>
      </c>
      <c r="F54" s="4" t="str">
        <f>UnitControlCenter!$B$10</f>
        <v>jobs</v>
      </c>
      <c r="G54" s="4" t="s">
        <v>3512</v>
      </c>
      <c r="H54" s="4" t="s">
        <v>3513</v>
      </c>
      <c r="I54" s="4" t="s">
        <v>3514</v>
      </c>
    </row>
    <row r="55" spans="1:9" s="4" customFormat="1" ht="72.5" x14ac:dyDescent="0.35">
      <c r="A55" s="2" t="s">
        <v>3001</v>
      </c>
      <c r="B55" s="463" t="s">
        <v>3515</v>
      </c>
      <c r="C55" s="310">
        <v>0</v>
      </c>
      <c r="D55" s="4" t="s">
        <v>67</v>
      </c>
      <c r="E55" s="4" t="s">
        <v>66</v>
      </c>
      <c r="F55" s="4" t="str">
        <f>UnitControlCenter!$B$12</f>
        <v>% change</v>
      </c>
      <c r="G55" s="4" t="s">
        <v>3516</v>
      </c>
      <c r="H55" s="4" t="s">
        <v>3513</v>
      </c>
      <c r="I55" s="4" t="s">
        <v>3514</v>
      </c>
    </row>
    <row r="56" spans="1:9" ht="29" x14ac:dyDescent="0.35">
      <c r="A56" s="213" t="s">
        <v>3001</v>
      </c>
      <c r="B56" s="254" t="s">
        <v>3019</v>
      </c>
      <c r="C56" s="281">
        <v>1</v>
      </c>
      <c r="D56" s="212" t="s">
        <v>67</v>
      </c>
      <c r="E56" s="212" t="s">
        <v>66</v>
      </c>
      <c r="F56" s="7" t="str">
        <f>UnitControlCenter!$B$10</f>
        <v>jobs</v>
      </c>
      <c r="G56" s="4" t="s">
        <v>3543</v>
      </c>
      <c r="H56" s="262" t="s">
        <v>3022</v>
      </c>
      <c r="I56" s="212" t="s">
        <v>3023</v>
      </c>
    </row>
    <row r="57" spans="1:9" s="4" customFormat="1" ht="29" x14ac:dyDescent="0.35">
      <c r="A57" s="2" t="s">
        <v>3001</v>
      </c>
      <c r="B57" s="463" t="s">
        <v>3517</v>
      </c>
      <c r="C57" s="310">
        <v>1</v>
      </c>
      <c r="D57" s="4" t="s">
        <v>67</v>
      </c>
      <c r="E57" s="4" t="s">
        <v>66</v>
      </c>
      <c r="F57" s="4" t="str">
        <f>UnitControlCenter!$B$12</f>
        <v>% change</v>
      </c>
      <c r="G57" s="4" t="s">
        <v>3518</v>
      </c>
      <c r="H57" s="4" t="s">
        <v>3519</v>
      </c>
      <c r="I57" s="4" t="s">
        <v>3520</v>
      </c>
    </row>
    <row r="58" spans="1:9" ht="29" x14ac:dyDescent="0.35">
      <c r="A58" s="213" t="s">
        <v>3001</v>
      </c>
      <c r="B58" s="254" t="s">
        <v>3081</v>
      </c>
      <c r="C58" s="283">
        <v>1</v>
      </c>
      <c r="D58" s="212" t="s">
        <v>67</v>
      </c>
      <c r="E58" s="212" t="s">
        <v>66</v>
      </c>
      <c r="F58" s="7" t="str">
        <f>UnitControlCenter!$B$10</f>
        <v>jobs</v>
      </c>
      <c r="G58" s="262" t="s">
        <v>3085</v>
      </c>
      <c r="H58" s="262" t="s">
        <v>3084</v>
      </c>
      <c r="I58" s="212" t="s">
        <v>3096</v>
      </c>
    </row>
    <row r="59" spans="1:9" ht="43.5" x14ac:dyDescent="0.35">
      <c r="A59" s="213" t="s">
        <v>3001</v>
      </c>
      <c r="B59" s="254" t="s">
        <v>3150</v>
      </c>
      <c r="C59" s="289">
        <v>1</v>
      </c>
      <c r="D59" s="212" t="s">
        <v>67</v>
      </c>
      <c r="E59" s="212" t="s">
        <v>66</v>
      </c>
      <c r="F59" s="7" t="str">
        <f>UnitControlCenter!$B$10</f>
        <v>jobs</v>
      </c>
      <c r="G59" s="262" t="s">
        <v>3149</v>
      </c>
      <c r="H59" s="262" t="s">
        <v>3008</v>
      </c>
      <c r="I59" s="212" t="s">
        <v>2478</v>
      </c>
    </row>
    <row r="60" spans="1:9" ht="43.5" x14ac:dyDescent="0.35">
      <c r="A60" s="213" t="s">
        <v>3001</v>
      </c>
      <c r="B60" s="254" t="s">
        <v>3003</v>
      </c>
      <c r="C60" s="278">
        <v>1</v>
      </c>
      <c r="D60" s="212" t="s">
        <v>67</v>
      </c>
      <c r="E60" s="212" t="s">
        <v>66</v>
      </c>
      <c r="F60" s="4" t="str">
        <f>UnitControlCenter!$B$8</f>
        <v>billion 2019 euros / year</v>
      </c>
      <c r="G60" s="262" t="s">
        <v>3010</v>
      </c>
      <c r="H60" s="262" t="s">
        <v>3012</v>
      </c>
      <c r="I60" s="212" t="s">
        <v>2478</v>
      </c>
    </row>
    <row r="61" spans="1:9" ht="43.5" x14ac:dyDescent="0.35">
      <c r="A61" s="213" t="s">
        <v>3001</v>
      </c>
      <c r="B61" s="254" t="s">
        <v>3024</v>
      </c>
      <c r="C61" s="282">
        <v>1</v>
      </c>
      <c r="D61" s="212" t="s">
        <v>67</v>
      </c>
      <c r="E61" s="212" t="s">
        <v>66</v>
      </c>
      <c r="F61" s="4" t="str">
        <f>UnitControlCenter!$B$12</f>
        <v>% change</v>
      </c>
      <c r="G61" s="262" t="s">
        <v>3026</v>
      </c>
      <c r="H61" s="262" t="s">
        <v>3012</v>
      </c>
      <c r="I61" s="212" t="s">
        <v>2478</v>
      </c>
    </row>
    <row r="62" spans="1:9" ht="29" x14ac:dyDescent="0.35">
      <c r="A62" s="213" t="s">
        <v>3001</v>
      </c>
      <c r="B62" s="254" t="s">
        <v>3082</v>
      </c>
      <c r="C62" s="283">
        <v>1</v>
      </c>
      <c r="D62" s="212" t="s">
        <v>67</v>
      </c>
      <c r="E62" s="212" t="s">
        <v>66</v>
      </c>
      <c r="F62" s="4" t="str">
        <f>UnitControlCenter!$B$8</f>
        <v>billion 2019 euros / year</v>
      </c>
      <c r="G62" s="262" t="s">
        <v>3086</v>
      </c>
      <c r="H62" s="262" t="s">
        <v>3084</v>
      </c>
      <c r="I62" s="212" t="s">
        <v>3096</v>
      </c>
    </row>
    <row r="63" spans="1:9" ht="43.5" x14ac:dyDescent="0.35">
      <c r="A63" s="213" t="s">
        <v>3001</v>
      </c>
      <c r="B63" s="254" t="s">
        <v>3017</v>
      </c>
      <c r="C63" s="278">
        <v>1</v>
      </c>
      <c r="D63" s="212" t="s">
        <v>67</v>
      </c>
      <c r="E63" s="212" t="s">
        <v>66</v>
      </c>
      <c r="F63" s="4" t="str">
        <f>UnitControlCenter!$B$8</f>
        <v>billion 2019 euros / year</v>
      </c>
      <c r="G63" s="262" t="s">
        <v>3013</v>
      </c>
      <c r="H63" s="262" t="s">
        <v>3011</v>
      </c>
      <c r="I63" s="212" t="s">
        <v>2478</v>
      </c>
    </row>
    <row r="64" spans="1:9" ht="29" x14ac:dyDescent="0.35">
      <c r="A64" s="213" t="s">
        <v>3001</v>
      </c>
      <c r="B64" s="254" t="s">
        <v>3015</v>
      </c>
      <c r="C64" s="271">
        <v>1</v>
      </c>
      <c r="D64" s="212" t="s">
        <v>65</v>
      </c>
      <c r="E64" s="212" t="s">
        <v>66</v>
      </c>
      <c r="F64" s="7" t="str">
        <f>UnitControlCenter!$B$13</f>
        <v>2019 euros / employee-year</v>
      </c>
      <c r="G64" s="262" t="s">
        <v>3016</v>
      </c>
      <c r="H64" s="262"/>
      <c r="I64" s="212"/>
    </row>
    <row r="65" spans="1:19" ht="29.5" thickBot="1" x14ac:dyDescent="0.4">
      <c r="A65" s="255" t="s">
        <v>3001</v>
      </c>
      <c r="B65" s="260" t="s">
        <v>3083</v>
      </c>
      <c r="C65" s="270">
        <v>1</v>
      </c>
      <c r="D65" s="256" t="s">
        <v>67</v>
      </c>
      <c r="E65" s="256" t="s">
        <v>66</v>
      </c>
      <c r="F65" s="259" t="str">
        <f>UnitControlCenter!$B$8</f>
        <v>billion 2019 euros / year</v>
      </c>
      <c r="G65" s="257" t="s">
        <v>3087</v>
      </c>
      <c r="H65" s="257" t="s">
        <v>3084</v>
      </c>
      <c r="I65" s="256" t="s">
        <v>3096</v>
      </c>
      <c r="J65" s="257"/>
      <c r="K65" s="257"/>
      <c r="L65" s="257"/>
      <c r="M65" s="257"/>
      <c r="N65" s="257"/>
      <c r="O65" s="257"/>
      <c r="P65" s="257"/>
      <c r="Q65" s="257"/>
      <c r="R65" s="257"/>
      <c r="S65" s="257"/>
    </row>
    <row r="66" spans="1:19" ht="87" x14ac:dyDescent="0.35">
      <c r="A66" s="213" t="s">
        <v>3002</v>
      </c>
      <c r="B66" s="213" t="s">
        <v>2789</v>
      </c>
      <c r="C66" s="263">
        <v>1</v>
      </c>
      <c r="D66" s="212" t="s">
        <v>67</v>
      </c>
      <c r="E66" s="212" t="s">
        <v>66</v>
      </c>
      <c r="F66" s="4" t="str">
        <f>UnitControlCenter!$B$8</f>
        <v>billion 2019 euros / year</v>
      </c>
      <c r="G66" s="4" t="s">
        <v>2790</v>
      </c>
      <c r="H66" s="4" t="s">
        <v>2791</v>
      </c>
      <c r="I66" s="4" t="s">
        <v>2764</v>
      </c>
    </row>
    <row r="67" spans="1:19" ht="43.5" x14ac:dyDescent="0.35">
      <c r="A67" s="213" t="s">
        <v>3002</v>
      </c>
      <c r="B67" s="213" t="s">
        <v>2793</v>
      </c>
      <c r="C67" s="263">
        <v>1</v>
      </c>
      <c r="D67" s="212" t="s">
        <v>67</v>
      </c>
      <c r="E67" s="212" t="s">
        <v>66</v>
      </c>
      <c r="F67" s="4" t="str">
        <f>UnitControlCenter!$B$8</f>
        <v>billion 2019 euros / year</v>
      </c>
      <c r="G67" s="4" t="s">
        <v>2803</v>
      </c>
      <c r="H67" s="4" t="s">
        <v>2804</v>
      </c>
      <c r="I67" s="4" t="s">
        <v>2805</v>
      </c>
    </row>
    <row r="68" spans="1:19" ht="58" x14ac:dyDescent="0.35">
      <c r="A68" s="213" t="s">
        <v>3002</v>
      </c>
      <c r="B68" s="213" t="s">
        <v>2794</v>
      </c>
      <c r="C68" s="263">
        <v>1</v>
      </c>
      <c r="D68" s="212" t="s">
        <v>67</v>
      </c>
      <c r="E68" s="212" t="s">
        <v>66</v>
      </c>
      <c r="F68" s="4" t="str">
        <f>UnitControlCenter!$B$8</f>
        <v>billion 2019 euros / year</v>
      </c>
      <c r="G68" s="4" t="s">
        <v>2814</v>
      </c>
      <c r="H68" s="4" t="s">
        <v>2812</v>
      </c>
      <c r="I68" s="4" t="s">
        <v>2813</v>
      </c>
    </row>
    <row r="69" spans="1:19" ht="43.5" x14ac:dyDescent="0.35">
      <c r="A69" s="213" t="s">
        <v>3002</v>
      </c>
      <c r="B69" s="213" t="s">
        <v>2795</v>
      </c>
      <c r="C69" s="263">
        <v>1</v>
      </c>
      <c r="D69" s="212" t="s">
        <v>67</v>
      </c>
      <c r="E69" s="212" t="s">
        <v>66</v>
      </c>
      <c r="F69" s="4" t="str">
        <f>UnitControlCenter!$B$8</f>
        <v>billion 2019 euros / year</v>
      </c>
      <c r="G69" s="4" t="s">
        <v>2808</v>
      </c>
      <c r="H69" s="4" t="s">
        <v>2804</v>
      </c>
      <c r="I69" s="4" t="s">
        <v>2806</v>
      </c>
    </row>
    <row r="70" spans="1:19" ht="43.5" x14ac:dyDescent="0.35">
      <c r="A70" s="213" t="s">
        <v>3002</v>
      </c>
      <c r="B70" s="213" t="s">
        <v>2796</v>
      </c>
      <c r="C70" s="263">
        <v>1</v>
      </c>
      <c r="D70" s="212" t="s">
        <v>67</v>
      </c>
      <c r="E70" s="212" t="s">
        <v>66</v>
      </c>
      <c r="F70" s="4" t="str">
        <f>UnitControlCenter!$B$8</f>
        <v>billion 2019 euros / year</v>
      </c>
      <c r="G70" s="4" t="s">
        <v>2809</v>
      </c>
      <c r="H70" s="4" t="s">
        <v>2804</v>
      </c>
      <c r="I70" s="4" t="s">
        <v>2807</v>
      </c>
    </row>
    <row r="71" spans="1:19" ht="58" x14ac:dyDescent="0.35">
      <c r="A71" s="213" t="s">
        <v>3002</v>
      </c>
      <c r="B71" s="213" t="s">
        <v>2797</v>
      </c>
      <c r="C71" s="263">
        <v>1</v>
      </c>
      <c r="D71" s="212" t="s">
        <v>67</v>
      </c>
      <c r="E71" s="212" t="s">
        <v>66</v>
      </c>
      <c r="F71" s="4" t="str">
        <f>UnitControlCenter!$B$8</f>
        <v>billion 2019 euros / year</v>
      </c>
      <c r="G71" s="4" t="s">
        <v>2815</v>
      </c>
      <c r="H71" s="4" t="s">
        <v>2812</v>
      </c>
      <c r="I71" s="4" t="s">
        <v>2813</v>
      </c>
    </row>
    <row r="72" spans="1:19" ht="58" x14ac:dyDescent="0.35">
      <c r="A72" s="213" t="s">
        <v>3002</v>
      </c>
      <c r="B72" s="213" t="s">
        <v>2798</v>
      </c>
      <c r="C72" s="263">
        <v>1</v>
      </c>
      <c r="D72" s="212" t="s">
        <v>67</v>
      </c>
      <c r="E72" s="212" t="s">
        <v>66</v>
      </c>
      <c r="F72" s="4" t="str">
        <f>UnitControlCenter!$B$8</f>
        <v>billion 2019 euros / year</v>
      </c>
      <c r="G72" s="4" t="s">
        <v>2816</v>
      </c>
      <c r="H72" s="4" t="s">
        <v>2812</v>
      </c>
      <c r="I72" s="4" t="s">
        <v>2813</v>
      </c>
    </row>
    <row r="73" spans="1:19" ht="72.5" x14ac:dyDescent="0.35">
      <c r="A73" s="213" t="s">
        <v>3002</v>
      </c>
      <c r="B73" s="213" t="s">
        <v>2799</v>
      </c>
      <c r="C73" s="263">
        <v>1</v>
      </c>
      <c r="D73" s="212" t="s">
        <v>67</v>
      </c>
      <c r="E73" s="212" t="s">
        <v>66</v>
      </c>
      <c r="F73" s="4" t="str">
        <f>UnitControlCenter!$B$8</f>
        <v>billion 2019 euros / year</v>
      </c>
      <c r="G73" s="4" t="s">
        <v>2817</v>
      </c>
      <c r="H73" s="4" t="s">
        <v>2812</v>
      </c>
      <c r="I73" s="4" t="s">
        <v>2813</v>
      </c>
    </row>
    <row r="74" spans="1:19" ht="58" x14ac:dyDescent="0.35">
      <c r="A74" s="213" t="s">
        <v>3002</v>
      </c>
      <c r="B74" s="213" t="s">
        <v>2823</v>
      </c>
      <c r="C74" s="263">
        <v>1</v>
      </c>
      <c r="D74" s="212" t="s">
        <v>67</v>
      </c>
      <c r="E74" s="212" t="s">
        <v>66</v>
      </c>
      <c r="F74" s="4" t="str">
        <f>UnitControlCenter!$B$8</f>
        <v>billion 2019 euros / year</v>
      </c>
      <c r="G74" s="4" t="s">
        <v>2821</v>
      </c>
      <c r="H74" s="4" t="s">
        <v>2812</v>
      </c>
      <c r="I74" s="4" t="s">
        <v>2819</v>
      </c>
    </row>
    <row r="75" spans="1:19" ht="58.5" thickBot="1" x14ac:dyDescent="0.4">
      <c r="A75" s="255" t="s">
        <v>3002</v>
      </c>
      <c r="B75" s="255" t="s">
        <v>2824</v>
      </c>
      <c r="C75" s="270">
        <v>1</v>
      </c>
      <c r="D75" s="256" t="s">
        <v>67</v>
      </c>
      <c r="E75" s="256" t="s">
        <v>66</v>
      </c>
      <c r="F75" s="259" t="str">
        <f>UnitControlCenter!$B$8</f>
        <v>billion 2019 euros / year</v>
      </c>
      <c r="G75" s="259" t="s">
        <v>2822</v>
      </c>
      <c r="H75" s="259" t="s">
        <v>2812</v>
      </c>
      <c r="I75" s="259" t="s">
        <v>2820</v>
      </c>
      <c r="J75" s="257"/>
      <c r="K75" s="257"/>
      <c r="L75" s="257"/>
      <c r="M75" s="257"/>
      <c r="N75" s="257"/>
      <c r="O75" s="257"/>
      <c r="P75" s="257"/>
      <c r="Q75" s="257"/>
      <c r="R75" s="257"/>
      <c r="S75" s="257"/>
    </row>
    <row r="76" spans="1:19" s="4" customFormat="1" ht="29" x14ac:dyDescent="0.35">
      <c r="A76" s="2" t="s">
        <v>2412</v>
      </c>
      <c r="B76" s="2" t="s">
        <v>3151</v>
      </c>
      <c r="C76" s="310">
        <v>1</v>
      </c>
      <c r="D76" s="4" t="s">
        <v>65</v>
      </c>
      <c r="E76" s="4" t="s">
        <v>3154</v>
      </c>
      <c r="F76" s="4" t="str">
        <f>UnitControlCenter!$B$11</f>
        <v>incidents / year</v>
      </c>
      <c r="G76" s="4" t="s">
        <v>3051</v>
      </c>
    </row>
    <row r="77" spans="1:19" s="4" customFormat="1" x14ac:dyDescent="0.35">
      <c r="A77" s="2" t="s">
        <v>2412</v>
      </c>
      <c r="B77" s="2" t="s">
        <v>3521</v>
      </c>
      <c r="C77" s="310">
        <v>1</v>
      </c>
      <c r="D77" s="4" t="s">
        <v>65</v>
      </c>
      <c r="E77" s="4" t="s">
        <v>66</v>
      </c>
      <c r="F77" s="4" t="str">
        <f>UnitControlCenter!$B$12</f>
        <v>% change</v>
      </c>
      <c r="G77" s="4" t="s">
        <v>3522</v>
      </c>
    </row>
    <row r="78" spans="1:19" s="4" customFormat="1" ht="29" x14ac:dyDescent="0.35">
      <c r="A78" s="2" t="s">
        <v>2412</v>
      </c>
      <c r="B78" s="2" t="s">
        <v>3523</v>
      </c>
      <c r="C78" s="310">
        <v>1</v>
      </c>
      <c r="D78" s="4" t="s">
        <v>67</v>
      </c>
      <c r="E78" s="4" t="s">
        <v>68</v>
      </c>
      <c r="F78" s="4" t="str">
        <f>UnitControlCenter!$B$11</f>
        <v>incidents / year</v>
      </c>
      <c r="G78" s="4" t="s">
        <v>3524</v>
      </c>
      <c r="H78" s="4" t="s">
        <v>3498</v>
      </c>
      <c r="I78" s="4" t="s">
        <v>3499</v>
      </c>
    </row>
    <row r="79" spans="1:19" s="4" customFormat="1" ht="29" x14ac:dyDescent="0.35">
      <c r="A79" s="2" t="s">
        <v>2412</v>
      </c>
      <c r="B79" s="2" t="s">
        <v>3525</v>
      </c>
      <c r="C79" s="310">
        <v>1</v>
      </c>
      <c r="D79" s="4" t="s">
        <v>67</v>
      </c>
      <c r="E79" s="4" t="s">
        <v>66</v>
      </c>
      <c r="F79" s="4" t="str">
        <f>UnitControlCenter!$B$12</f>
        <v>% change</v>
      </c>
      <c r="G79" s="4" t="s">
        <v>3526</v>
      </c>
      <c r="H79" s="4" t="s">
        <v>3498</v>
      </c>
      <c r="I79" s="4" t="s">
        <v>3499</v>
      </c>
    </row>
    <row r="80" spans="1:19" s="4" customFormat="1" ht="43.5" x14ac:dyDescent="0.35">
      <c r="A80" s="2" t="s">
        <v>2412</v>
      </c>
      <c r="B80" s="2" t="s">
        <v>3527</v>
      </c>
      <c r="C80" s="310">
        <v>1</v>
      </c>
      <c r="D80" s="4" t="s">
        <v>67</v>
      </c>
      <c r="E80" s="4" t="s">
        <v>68</v>
      </c>
      <c r="F80" s="4" t="str">
        <f>UnitControlCenter!$B$11</f>
        <v>incidents / year</v>
      </c>
      <c r="G80" s="4" t="s">
        <v>3528</v>
      </c>
      <c r="H80" s="4" t="s">
        <v>3503</v>
      </c>
      <c r="I80" s="231" t="s">
        <v>3504</v>
      </c>
    </row>
    <row r="81" spans="1:19" s="4" customFormat="1" ht="43.5" x14ac:dyDescent="0.35">
      <c r="A81" s="2" t="s">
        <v>2412</v>
      </c>
      <c r="B81" s="2" t="s">
        <v>3529</v>
      </c>
      <c r="C81" s="310">
        <v>1</v>
      </c>
      <c r="D81" s="4" t="s">
        <v>67</v>
      </c>
      <c r="E81" s="4" t="s">
        <v>66</v>
      </c>
      <c r="F81" s="4" t="str">
        <f>UnitControlCenter!$B$12</f>
        <v>% change</v>
      </c>
      <c r="G81" s="4" t="s">
        <v>3530</v>
      </c>
      <c r="H81" s="4" t="s">
        <v>3503</v>
      </c>
      <c r="I81" s="231" t="s">
        <v>3504</v>
      </c>
    </row>
    <row r="82" spans="1:19" s="4" customFormat="1" ht="29" x14ac:dyDescent="0.35">
      <c r="A82" s="2" t="s">
        <v>2412</v>
      </c>
      <c r="B82" s="2" t="s">
        <v>3531</v>
      </c>
      <c r="C82" s="310">
        <v>1</v>
      </c>
      <c r="D82" s="4" t="s">
        <v>67</v>
      </c>
      <c r="E82" s="4" t="s">
        <v>68</v>
      </c>
      <c r="F82" s="4" t="str">
        <f>UnitControlCenter!$B$11</f>
        <v>incidents / year</v>
      </c>
      <c r="G82" s="4" t="s">
        <v>3532</v>
      </c>
      <c r="H82" s="4" t="s">
        <v>3508</v>
      </c>
      <c r="I82" s="4" t="s">
        <v>3509</v>
      </c>
    </row>
    <row r="83" spans="1:19" s="4" customFormat="1" ht="29" x14ac:dyDescent="0.35">
      <c r="A83" s="2" t="s">
        <v>2412</v>
      </c>
      <c r="B83" s="2" t="s">
        <v>3533</v>
      </c>
      <c r="C83" s="310">
        <v>1</v>
      </c>
      <c r="D83" s="4" t="s">
        <v>67</v>
      </c>
      <c r="E83" s="4" t="s">
        <v>66</v>
      </c>
      <c r="F83" s="4" t="str">
        <f>UnitControlCenter!$B$12</f>
        <v>% change</v>
      </c>
      <c r="G83" s="4" t="s">
        <v>3534</v>
      </c>
      <c r="H83" s="4" t="s">
        <v>3508</v>
      </c>
      <c r="I83" s="4" t="s">
        <v>3509</v>
      </c>
    </row>
    <row r="84" spans="1:19" s="4" customFormat="1" x14ac:dyDescent="0.35">
      <c r="A84" s="2" t="s">
        <v>2412</v>
      </c>
      <c r="B84" s="2" t="s">
        <v>3043</v>
      </c>
      <c r="C84" s="310">
        <v>0</v>
      </c>
      <c r="D84" s="4" t="s">
        <v>65</v>
      </c>
      <c r="E84" s="4" t="s">
        <v>66</v>
      </c>
      <c r="F84" s="4" t="str">
        <f>UnitControlCenter!$B$11</f>
        <v>incidents / year</v>
      </c>
      <c r="G84" s="4" t="s">
        <v>3051</v>
      </c>
    </row>
    <row r="85" spans="1:19" s="4" customFormat="1" ht="29" x14ac:dyDescent="0.35">
      <c r="A85" s="2" t="s">
        <v>2412</v>
      </c>
      <c r="B85" s="2" t="s">
        <v>2413</v>
      </c>
      <c r="C85" s="310">
        <v>1</v>
      </c>
      <c r="D85" s="4" t="s">
        <v>65</v>
      </c>
      <c r="E85" s="4" t="s">
        <v>66</v>
      </c>
      <c r="F85" s="4" t="str">
        <f>UnitControlCenter!$B$8</f>
        <v>billion 2019 euros / year</v>
      </c>
      <c r="G85" s="4" t="s">
        <v>69</v>
      </c>
    </row>
    <row r="86" spans="1:19" s="4" customFormat="1" x14ac:dyDescent="0.35">
      <c r="A86" s="2" t="s">
        <v>2412</v>
      </c>
      <c r="B86" s="2" t="s">
        <v>3044</v>
      </c>
      <c r="C86" s="310">
        <v>1</v>
      </c>
      <c r="D86" s="4" t="s">
        <v>65</v>
      </c>
      <c r="E86" s="4" t="s">
        <v>66</v>
      </c>
      <c r="F86" s="4" t="str">
        <f>UnitControlCenter!$B$11</f>
        <v>incidents / year</v>
      </c>
      <c r="G86" s="4" t="s">
        <v>3052</v>
      </c>
    </row>
    <row r="87" spans="1:19" s="4" customFormat="1" ht="29" x14ac:dyDescent="0.35">
      <c r="A87" s="2" t="s">
        <v>2412</v>
      </c>
      <c r="B87" s="2" t="s">
        <v>3045</v>
      </c>
      <c r="C87" s="310">
        <v>1</v>
      </c>
      <c r="D87" s="4" t="s">
        <v>65</v>
      </c>
      <c r="E87" s="4" t="s">
        <v>66</v>
      </c>
      <c r="F87" s="4" t="str">
        <f>UnitControlCenter!$B$11</f>
        <v>incidents / year</v>
      </c>
      <c r="G87" s="4" t="s">
        <v>3053</v>
      </c>
    </row>
    <row r="88" spans="1:19" s="4" customFormat="1" x14ac:dyDescent="0.35">
      <c r="A88" s="2" t="s">
        <v>2412</v>
      </c>
      <c r="B88" s="2" t="s">
        <v>3058</v>
      </c>
      <c r="C88" s="310">
        <v>1</v>
      </c>
      <c r="D88" s="4" t="s">
        <v>65</v>
      </c>
      <c r="E88" s="4" t="s">
        <v>66</v>
      </c>
      <c r="F88" s="4" t="str">
        <f>UnitControlCenter!$B$11</f>
        <v>incidents / year</v>
      </c>
      <c r="G88" s="4" t="s">
        <v>3059</v>
      </c>
    </row>
    <row r="89" spans="1:19" s="4" customFormat="1" x14ac:dyDescent="0.35">
      <c r="A89" s="2" t="s">
        <v>2412</v>
      </c>
      <c r="B89" s="2" t="s">
        <v>3046</v>
      </c>
      <c r="C89" s="310">
        <v>1</v>
      </c>
      <c r="D89" s="4" t="s">
        <v>65</v>
      </c>
      <c r="E89" s="4" t="s">
        <v>66</v>
      </c>
      <c r="F89" s="4" t="str">
        <f>UnitControlCenter!$B$11</f>
        <v>incidents / year</v>
      </c>
      <c r="G89" s="4" t="s">
        <v>3054</v>
      </c>
    </row>
    <row r="90" spans="1:19" s="4" customFormat="1" x14ac:dyDescent="0.35">
      <c r="A90" s="2" t="s">
        <v>2412</v>
      </c>
      <c r="B90" s="2" t="s">
        <v>3047</v>
      </c>
      <c r="C90" s="310">
        <v>1</v>
      </c>
      <c r="D90" s="4" t="s">
        <v>65</v>
      </c>
      <c r="E90" s="4" t="s">
        <v>66</v>
      </c>
      <c r="F90" s="4" t="str">
        <f>UnitControlCenter!$B$11</f>
        <v>incidents / year</v>
      </c>
      <c r="G90" s="4" t="s">
        <v>3055</v>
      </c>
    </row>
    <row r="91" spans="1:19" s="4" customFormat="1" x14ac:dyDescent="0.35">
      <c r="A91" s="2" t="s">
        <v>2412</v>
      </c>
      <c r="B91" s="2" t="s">
        <v>3048</v>
      </c>
      <c r="C91" s="310">
        <v>1</v>
      </c>
      <c r="D91" s="4" t="s">
        <v>65</v>
      </c>
      <c r="E91" s="4" t="s">
        <v>66</v>
      </c>
      <c r="F91" s="4" t="str">
        <f>UnitControlCenter!$B$11</f>
        <v>incidents / year</v>
      </c>
      <c r="G91" s="4" t="s">
        <v>3056</v>
      </c>
    </row>
    <row r="92" spans="1:19" s="4" customFormat="1" ht="29.5" thickBot="1" x14ac:dyDescent="0.4">
      <c r="A92" s="464" t="s">
        <v>2412</v>
      </c>
      <c r="B92" s="464" t="s">
        <v>3049</v>
      </c>
      <c r="C92" s="270">
        <v>1</v>
      </c>
      <c r="D92" s="259" t="s">
        <v>65</v>
      </c>
      <c r="E92" s="259" t="s">
        <v>66</v>
      </c>
      <c r="F92" s="259" t="str">
        <f>UnitControlCenter!$B$11</f>
        <v>incidents / year</v>
      </c>
      <c r="G92" s="259" t="s">
        <v>3057</v>
      </c>
      <c r="H92" s="259"/>
      <c r="I92" s="259"/>
      <c r="J92" s="259"/>
      <c r="K92" s="259"/>
      <c r="L92" s="259"/>
      <c r="M92" s="259"/>
      <c r="N92" s="259"/>
      <c r="O92" s="259"/>
      <c r="P92" s="259"/>
      <c r="Q92" s="259"/>
      <c r="R92" s="259"/>
      <c r="S92" s="259"/>
    </row>
    <row r="93" spans="1:19" ht="130.5" x14ac:dyDescent="0.35">
      <c r="A93" s="213" t="s">
        <v>2553</v>
      </c>
      <c r="B93" s="213" t="s">
        <v>2414</v>
      </c>
      <c r="C93" s="263">
        <v>1</v>
      </c>
      <c r="D93" s="212" t="s">
        <v>67</v>
      </c>
      <c r="E93" s="212" t="s">
        <v>68</v>
      </c>
      <c r="F93" s="4" t="str">
        <f>UnitControlCenter!$B$15</f>
        <v>terawatt-hours (TWh) / year</v>
      </c>
      <c r="G93" s="212" t="s">
        <v>2590</v>
      </c>
      <c r="H93" s="69" t="s">
        <v>2591</v>
      </c>
      <c r="I93" s="212" t="s">
        <v>2598</v>
      </c>
    </row>
    <row r="94" spans="1:19" ht="145" x14ac:dyDescent="0.35">
      <c r="A94" s="213" t="s">
        <v>2553</v>
      </c>
      <c r="B94" s="213" t="s">
        <v>2415</v>
      </c>
      <c r="C94" s="263">
        <v>1</v>
      </c>
      <c r="D94" s="212" t="s">
        <v>67</v>
      </c>
      <c r="E94" s="212" t="s">
        <v>66</v>
      </c>
      <c r="F94" s="4" t="str">
        <f>UnitControlCenter!$B$15</f>
        <v>terawatt-hours (TWh) / year</v>
      </c>
      <c r="G94" s="212" t="s">
        <v>2592</v>
      </c>
      <c r="H94" s="69" t="s">
        <v>2593</v>
      </c>
      <c r="I94" s="212" t="s">
        <v>2599</v>
      </c>
    </row>
    <row r="95" spans="1:19" ht="130.5" x14ac:dyDescent="0.35">
      <c r="A95" s="213" t="s">
        <v>2553</v>
      </c>
      <c r="B95" s="213" t="s">
        <v>2416</v>
      </c>
      <c r="C95" s="263">
        <v>1</v>
      </c>
      <c r="D95" s="212" t="s">
        <v>67</v>
      </c>
      <c r="E95" s="212" t="s">
        <v>68</v>
      </c>
      <c r="F95" s="4" t="str">
        <f>UnitControlCenter!$B$16</f>
        <v>gigawatts (GW) / year</v>
      </c>
      <c r="G95" s="212" t="s">
        <v>2594</v>
      </c>
      <c r="H95" s="69" t="s">
        <v>2595</v>
      </c>
      <c r="I95" s="212" t="s">
        <v>2600</v>
      </c>
    </row>
    <row r="96" spans="1:19" ht="145" x14ac:dyDescent="0.35">
      <c r="A96" s="213" t="s">
        <v>2553</v>
      </c>
      <c r="B96" s="213" t="s">
        <v>2417</v>
      </c>
      <c r="C96" s="263">
        <v>1</v>
      </c>
      <c r="D96" s="212" t="s">
        <v>67</v>
      </c>
      <c r="E96" s="212" t="s">
        <v>66</v>
      </c>
      <c r="F96" s="4" t="str">
        <f>UnitControlCenter!$B$16</f>
        <v>gigawatts (GW) / year</v>
      </c>
      <c r="G96" s="212" t="s">
        <v>2596</v>
      </c>
      <c r="H96" s="69" t="s">
        <v>2597</v>
      </c>
      <c r="I96" s="212" t="s">
        <v>2601</v>
      </c>
    </row>
    <row r="97" spans="1:19" ht="44" thickBot="1" x14ac:dyDescent="0.4">
      <c r="A97" s="255" t="s">
        <v>2553</v>
      </c>
      <c r="B97" s="255" t="s">
        <v>2554</v>
      </c>
      <c r="C97" s="270">
        <v>1</v>
      </c>
      <c r="D97" s="256" t="s">
        <v>67</v>
      </c>
      <c r="E97" s="256" t="s">
        <v>68</v>
      </c>
      <c r="F97" s="259" t="str">
        <f>UnitControlCenter!$B$15</f>
        <v>terawatt-hours (TWh) / year</v>
      </c>
      <c r="G97" s="256" t="s">
        <v>2970</v>
      </c>
      <c r="H97" s="256" t="s">
        <v>2971</v>
      </c>
      <c r="I97" s="256" t="s">
        <v>2602</v>
      </c>
      <c r="J97" s="257"/>
      <c r="K97" s="257"/>
      <c r="L97" s="257"/>
      <c r="M97" s="257"/>
      <c r="N97" s="257"/>
      <c r="O97" s="257"/>
      <c r="P97" s="257"/>
      <c r="Q97" s="257"/>
      <c r="R97" s="257"/>
      <c r="S97" s="257"/>
    </row>
    <row r="98" spans="1:19" ht="116" x14ac:dyDescent="0.35">
      <c r="A98" s="213" t="s">
        <v>3305</v>
      </c>
      <c r="B98" s="213" t="s">
        <v>2418</v>
      </c>
      <c r="C98" s="263">
        <v>1</v>
      </c>
      <c r="D98" s="212" t="s">
        <v>67</v>
      </c>
      <c r="E98" s="212" t="s">
        <v>2435</v>
      </c>
      <c r="F98" s="4" t="str">
        <f>UnitControlCenter!$B$17</f>
        <v>2019 euros / megawatt-hour (MWh)</v>
      </c>
      <c r="G98" s="212" t="s">
        <v>2603</v>
      </c>
      <c r="H98" s="69" t="s">
        <v>2604</v>
      </c>
      <c r="I98" s="212" t="s">
        <v>2605</v>
      </c>
    </row>
    <row r="99" spans="1:19" ht="29" x14ac:dyDescent="0.35">
      <c r="A99" s="213" t="s">
        <v>3305</v>
      </c>
      <c r="B99" s="213" t="s">
        <v>2419</v>
      </c>
      <c r="C99" s="263">
        <v>1</v>
      </c>
      <c r="D99" s="212" t="s">
        <v>67</v>
      </c>
      <c r="E99" s="212" t="s">
        <v>68</v>
      </c>
      <c r="F99" s="4" t="str">
        <f>UnitControlCenter!$B$15</f>
        <v>terawatt-hours (TWh) / year</v>
      </c>
      <c r="G99" s="212" t="s">
        <v>2905</v>
      </c>
      <c r="H99" s="69" t="s">
        <v>2906</v>
      </c>
      <c r="I99" s="212" t="s">
        <v>2907</v>
      </c>
    </row>
    <row r="100" spans="1:19" ht="58" x14ac:dyDescent="0.35">
      <c r="A100" s="213" t="s">
        <v>3305</v>
      </c>
      <c r="B100" s="213" t="s">
        <v>3306</v>
      </c>
      <c r="C100" s="310">
        <v>1</v>
      </c>
      <c r="D100" s="212" t="s">
        <v>67</v>
      </c>
      <c r="E100" s="212" t="s">
        <v>68</v>
      </c>
      <c r="F100" s="4" t="str">
        <f>UnitControlCenter!$B$3</f>
        <v>million metric tons / year</v>
      </c>
      <c r="G100" s="212" t="s">
        <v>3309</v>
      </c>
      <c r="H100" s="69" t="s">
        <v>3307</v>
      </c>
      <c r="I100" s="212" t="s">
        <v>3308</v>
      </c>
    </row>
    <row r="101" spans="1:19" ht="101.5" x14ac:dyDescent="0.35">
      <c r="A101" s="213" t="s">
        <v>3305</v>
      </c>
      <c r="B101" s="213" t="s">
        <v>2547</v>
      </c>
      <c r="C101" s="263">
        <v>1</v>
      </c>
      <c r="D101" s="212" t="s">
        <v>67</v>
      </c>
      <c r="E101" s="212" t="s">
        <v>68</v>
      </c>
      <c r="F101" s="4" t="str">
        <f>UnitControlCenter!$B$18</f>
        <v>cubic km / yr</v>
      </c>
      <c r="G101" s="212" t="s">
        <v>2606</v>
      </c>
      <c r="H101" s="69" t="s">
        <v>2607</v>
      </c>
      <c r="I101" s="212" t="s">
        <v>2608</v>
      </c>
    </row>
    <row r="102" spans="1:19" ht="102" thickBot="1" x14ac:dyDescent="0.4">
      <c r="A102" s="255" t="s">
        <v>3305</v>
      </c>
      <c r="B102" s="255" t="s">
        <v>2548</v>
      </c>
      <c r="C102" s="270">
        <v>1</v>
      </c>
      <c r="D102" s="256" t="s">
        <v>67</v>
      </c>
      <c r="E102" s="256" t="s">
        <v>68</v>
      </c>
      <c r="F102" s="259" t="str">
        <f>UnitControlCenter!$B$18</f>
        <v>cubic km / yr</v>
      </c>
      <c r="G102" s="256" t="s">
        <v>2609</v>
      </c>
      <c r="H102" s="257" t="s">
        <v>2610</v>
      </c>
      <c r="I102" s="256" t="s">
        <v>2611</v>
      </c>
    </row>
    <row r="103" spans="1:19" ht="72.5" x14ac:dyDescent="0.35">
      <c r="A103" s="213" t="s">
        <v>2874</v>
      </c>
      <c r="B103" s="213" t="s">
        <v>2875</v>
      </c>
      <c r="C103" s="263">
        <v>1</v>
      </c>
      <c r="D103" s="212" t="s">
        <v>67</v>
      </c>
      <c r="E103" s="212" t="s">
        <v>68</v>
      </c>
      <c r="F103" s="4" t="str">
        <f>UnitControlCenter!$B$21</f>
        <v>million vehicles / year</v>
      </c>
      <c r="G103" s="212" t="s">
        <v>2724</v>
      </c>
      <c r="H103" s="212" t="s">
        <v>2725</v>
      </c>
      <c r="I103" s="212" t="s">
        <v>2726</v>
      </c>
    </row>
    <row r="104" spans="1:19" ht="72.5" x14ac:dyDescent="0.35">
      <c r="A104" s="213" t="s">
        <v>2874</v>
      </c>
      <c r="B104" s="213" t="s">
        <v>2876</v>
      </c>
      <c r="C104" s="263">
        <v>1</v>
      </c>
      <c r="D104" s="212" t="s">
        <v>67</v>
      </c>
      <c r="E104" s="212" t="s">
        <v>68</v>
      </c>
      <c r="F104" s="4" t="str">
        <f>UnitControlCenter!$B$22</f>
        <v>thousand vehicles / year</v>
      </c>
      <c r="G104" s="212" t="s">
        <v>2727</v>
      </c>
      <c r="H104" s="212" t="s">
        <v>2728</v>
      </c>
      <c r="I104" s="212" t="s">
        <v>2729</v>
      </c>
    </row>
    <row r="105" spans="1:19" ht="72.5" x14ac:dyDescent="0.35">
      <c r="A105" s="213" t="s">
        <v>2874</v>
      </c>
      <c r="B105" s="213" t="s">
        <v>3488</v>
      </c>
      <c r="C105" s="263">
        <v>1</v>
      </c>
      <c r="D105" s="212" t="s">
        <v>67</v>
      </c>
      <c r="E105" s="212" t="s">
        <v>68</v>
      </c>
      <c r="F105" s="4" t="str">
        <f>UnitControlCenter!$B$22</f>
        <v>thousand vehicles / year</v>
      </c>
      <c r="G105" s="212" t="s">
        <v>2730</v>
      </c>
      <c r="H105" s="212" t="s">
        <v>2725</v>
      </c>
      <c r="I105" s="212" t="s">
        <v>2726</v>
      </c>
    </row>
    <row r="106" spans="1:19" ht="72.5" x14ac:dyDescent="0.35">
      <c r="A106" s="213" t="s">
        <v>2874</v>
      </c>
      <c r="B106" s="213" t="s">
        <v>3489</v>
      </c>
      <c r="C106" s="263">
        <v>1</v>
      </c>
      <c r="D106" s="212" t="s">
        <v>67</v>
      </c>
      <c r="E106" s="212" t="s">
        <v>68</v>
      </c>
      <c r="F106" s="4" t="str">
        <f>UnitControlCenter!$B$22</f>
        <v>thousand vehicles / year</v>
      </c>
      <c r="G106" s="212" t="s">
        <v>2731</v>
      </c>
      <c r="H106" s="212" t="s">
        <v>2728</v>
      </c>
      <c r="I106" s="212" t="s">
        <v>2729</v>
      </c>
    </row>
    <row r="107" spans="1:19" ht="29" x14ac:dyDescent="0.35">
      <c r="A107" s="213" t="s">
        <v>2874</v>
      </c>
      <c r="B107" s="213" t="s">
        <v>2877</v>
      </c>
      <c r="C107" s="263">
        <v>1</v>
      </c>
      <c r="D107" s="212" t="s">
        <v>67</v>
      </c>
      <c r="E107" s="212" t="s">
        <v>68</v>
      </c>
      <c r="F107" s="4" t="str">
        <f>UnitControlCenter!$B$22</f>
        <v>thousand vehicles / year</v>
      </c>
      <c r="G107" s="212" t="s">
        <v>2612</v>
      </c>
      <c r="H107" s="212" t="s">
        <v>2613</v>
      </c>
      <c r="I107" s="212" t="s">
        <v>2713</v>
      </c>
    </row>
    <row r="108" spans="1:19" ht="72.5" x14ac:dyDescent="0.35">
      <c r="A108" s="213" t="s">
        <v>2874</v>
      </c>
      <c r="B108" s="213" t="s">
        <v>2878</v>
      </c>
      <c r="C108" s="263">
        <v>1</v>
      </c>
      <c r="D108" s="212" t="s">
        <v>67</v>
      </c>
      <c r="E108" s="212" t="s">
        <v>68</v>
      </c>
      <c r="F108" s="4" t="str">
        <f>UnitControlCenter!$B$23</f>
        <v>million vehicles</v>
      </c>
      <c r="G108" s="212" t="s">
        <v>2732</v>
      </c>
      <c r="H108" s="212" t="s">
        <v>2725</v>
      </c>
      <c r="I108" s="212" t="s">
        <v>2726</v>
      </c>
    </row>
    <row r="109" spans="1:19" ht="72.5" x14ac:dyDescent="0.35">
      <c r="A109" s="213" t="s">
        <v>2874</v>
      </c>
      <c r="B109" s="213" t="s">
        <v>2879</v>
      </c>
      <c r="C109" s="263">
        <v>1</v>
      </c>
      <c r="D109" s="212" t="s">
        <v>67</v>
      </c>
      <c r="E109" s="212" t="s">
        <v>68</v>
      </c>
      <c r="F109" s="4" t="str">
        <f>UnitControlCenter!$B$24</f>
        <v>thousand vehicles</v>
      </c>
      <c r="G109" s="212" t="s">
        <v>2968</v>
      </c>
      <c r="H109" s="212" t="s">
        <v>2728</v>
      </c>
      <c r="I109" s="212" t="s">
        <v>2729</v>
      </c>
    </row>
    <row r="110" spans="1:19" ht="58" x14ac:dyDescent="0.35">
      <c r="A110" s="213" t="s">
        <v>2874</v>
      </c>
      <c r="B110" s="213" t="s">
        <v>3490</v>
      </c>
      <c r="C110" s="263">
        <v>1</v>
      </c>
      <c r="D110" s="212" t="s">
        <v>67</v>
      </c>
      <c r="E110" s="212" t="s">
        <v>68</v>
      </c>
      <c r="F110" s="4" t="str">
        <f>UnitControlCenter!$B$23</f>
        <v>million vehicles</v>
      </c>
      <c r="G110" s="212" t="s">
        <v>2733</v>
      </c>
      <c r="H110" s="212" t="s">
        <v>2725</v>
      </c>
      <c r="I110" s="212" t="s">
        <v>2726</v>
      </c>
    </row>
    <row r="111" spans="1:19" ht="58" x14ac:dyDescent="0.35">
      <c r="A111" s="213" t="s">
        <v>2874</v>
      </c>
      <c r="B111" s="213" t="s">
        <v>3491</v>
      </c>
      <c r="C111" s="263">
        <v>1</v>
      </c>
      <c r="D111" s="212" t="s">
        <v>67</v>
      </c>
      <c r="E111" s="212" t="s">
        <v>68</v>
      </c>
      <c r="F111" s="4" t="str">
        <f>UnitControlCenter!$B$23</f>
        <v>million vehicles</v>
      </c>
      <c r="G111" s="212" t="s">
        <v>2734</v>
      </c>
      <c r="H111" s="212" t="s">
        <v>2728</v>
      </c>
      <c r="I111" s="212" t="s">
        <v>2729</v>
      </c>
    </row>
    <row r="112" spans="1:19" ht="29.5" thickBot="1" x14ac:dyDescent="0.4">
      <c r="A112" s="255" t="s">
        <v>2874</v>
      </c>
      <c r="B112" s="255" t="s">
        <v>2880</v>
      </c>
      <c r="C112" s="270">
        <v>1</v>
      </c>
      <c r="D112" s="256" t="s">
        <v>67</v>
      </c>
      <c r="E112" s="256" t="s">
        <v>68</v>
      </c>
      <c r="F112" s="259" t="str">
        <f>UnitControlCenter!$B$23</f>
        <v>million vehicles</v>
      </c>
      <c r="G112" s="256" t="s">
        <v>2714</v>
      </c>
      <c r="H112" s="256" t="s">
        <v>2613</v>
      </c>
      <c r="I112" s="256" t="s">
        <v>2713</v>
      </c>
      <c r="J112" s="257"/>
      <c r="K112" s="257"/>
      <c r="L112" s="257"/>
      <c r="M112" s="257"/>
      <c r="N112" s="257"/>
      <c r="O112" s="257"/>
      <c r="P112" s="257"/>
      <c r="Q112" s="257"/>
      <c r="R112" s="257"/>
      <c r="S112" s="257"/>
    </row>
    <row r="113" spans="1:19" ht="130.5" x14ac:dyDescent="0.35">
      <c r="A113" s="213" t="s">
        <v>2998</v>
      </c>
      <c r="B113" s="213" t="s">
        <v>2421</v>
      </c>
      <c r="C113" s="263">
        <v>1</v>
      </c>
      <c r="D113" s="212" t="s">
        <v>67</v>
      </c>
      <c r="E113" s="212" t="s">
        <v>68</v>
      </c>
      <c r="F113" s="4" t="str">
        <f>UnitControlCenter!$B$3</f>
        <v>million metric tons / year</v>
      </c>
      <c r="G113" s="212" t="s">
        <v>2715</v>
      </c>
      <c r="H113" s="212" t="s">
        <v>3492</v>
      </c>
      <c r="I113" s="212" t="s">
        <v>2716</v>
      </c>
    </row>
    <row r="114" spans="1:19" ht="87" x14ac:dyDescent="0.35">
      <c r="A114" s="213" t="s">
        <v>2998</v>
      </c>
      <c r="B114" s="213" t="s">
        <v>2422</v>
      </c>
      <c r="C114" s="263">
        <v>1</v>
      </c>
      <c r="D114" s="212" t="s">
        <v>67</v>
      </c>
      <c r="E114" s="212" t="s">
        <v>68</v>
      </c>
      <c r="F114" s="4" t="str">
        <f>UnitControlCenter!$B$25</f>
        <v>mtoe / year</v>
      </c>
      <c r="G114" s="212" t="s">
        <v>2904</v>
      </c>
      <c r="H114" s="212" t="s">
        <v>2735</v>
      </c>
      <c r="I114" s="212" t="s">
        <v>2736</v>
      </c>
    </row>
    <row r="115" spans="1:19" ht="116" x14ac:dyDescent="0.35">
      <c r="A115" s="213" t="s">
        <v>2998</v>
      </c>
      <c r="B115" s="213" t="s">
        <v>2476</v>
      </c>
      <c r="C115" s="271">
        <v>1</v>
      </c>
      <c r="D115" s="212" t="s">
        <v>67</v>
      </c>
      <c r="E115" s="212" t="s">
        <v>68</v>
      </c>
      <c r="F115" s="7" t="str">
        <f>UnitControlCenter!$B$25</f>
        <v>mtoe / year</v>
      </c>
      <c r="G115" s="212" t="s">
        <v>2717</v>
      </c>
      <c r="H115" s="212" t="s">
        <v>3492</v>
      </c>
      <c r="I115" s="212" t="s">
        <v>2716</v>
      </c>
    </row>
    <row r="116" spans="1:19" ht="43.5" x14ac:dyDescent="0.35">
      <c r="A116" s="213" t="s">
        <v>2998</v>
      </c>
      <c r="B116" s="213" t="s">
        <v>2999</v>
      </c>
      <c r="C116" s="271">
        <v>1</v>
      </c>
      <c r="D116" s="212" t="s">
        <v>67</v>
      </c>
      <c r="E116" s="212" t="s">
        <v>68</v>
      </c>
      <c r="F116" s="7" t="str">
        <f>UnitControlCenter!$B$19</f>
        <v>giga passenger-kilometers / year</v>
      </c>
      <c r="G116" s="212" t="s">
        <v>2436</v>
      </c>
      <c r="H116" s="262" t="s">
        <v>2674</v>
      </c>
      <c r="I116" s="212" t="s">
        <v>2675</v>
      </c>
    </row>
    <row r="117" spans="1:19" ht="44" thickBot="1" x14ac:dyDescent="0.4">
      <c r="A117" s="255" t="s">
        <v>2998</v>
      </c>
      <c r="B117" s="255" t="s">
        <v>3000</v>
      </c>
      <c r="C117" s="270">
        <v>1</v>
      </c>
      <c r="D117" s="256" t="s">
        <v>67</v>
      </c>
      <c r="E117" s="256" t="s">
        <v>68</v>
      </c>
      <c r="F117" s="259" t="str">
        <f>UnitControlCenter!$B$20</f>
        <v>giga tonne-kilometers / year</v>
      </c>
      <c r="G117" s="256" t="s">
        <v>2711</v>
      </c>
      <c r="H117" s="257" t="s">
        <v>3493</v>
      </c>
      <c r="I117" s="256" t="s">
        <v>2712</v>
      </c>
      <c r="J117" s="257"/>
      <c r="K117" s="257"/>
      <c r="L117" s="257"/>
      <c r="M117" s="257"/>
      <c r="N117" s="257"/>
      <c r="O117" s="257"/>
      <c r="P117" s="257"/>
      <c r="Q117" s="257"/>
      <c r="R117" s="257"/>
      <c r="S117" s="257"/>
    </row>
    <row r="118" spans="1:19" ht="188.5" x14ac:dyDescent="0.35">
      <c r="A118" s="215" t="s">
        <v>2423</v>
      </c>
      <c r="B118" s="213" t="s">
        <v>2865</v>
      </c>
      <c r="C118" s="263">
        <v>1</v>
      </c>
      <c r="D118" s="212" t="s">
        <v>67</v>
      </c>
      <c r="E118" s="212" t="s">
        <v>68</v>
      </c>
      <c r="F118" s="4" t="str">
        <f>UnitControlCenter!$B$25</f>
        <v>mtoe / year</v>
      </c>
      <c r="G118" s="212" t="s">
        <v>3481</v>
      </c>
      <c r="H118" s="462" t="s">
        <v>3482</v>
      </c>
      <c r="I118" s="308" t="s">
        <v>3483</v>
      </c>
    </row>
    <row r="119" spans="1:19" ht="101.5" x14ac:dyDescent="0.35">
      <c r="A119" s="63" t="s">
        <v>2423</v>
      </c>
      <c r="B119" s="213" t="s">
        <v>2866</v>
      </c>
      <c r="C119" s="271">
        <v>1</v>
      </c>
      <c r="D119" s="212" t="s">
        <v>67</v>
      </c>
      <c r="E119" s="212" t="s">
        <v>68</v>
      </c>
      <c r="F119" s="7" t="str">
        <f>UnitControlCenter!$B$25</f>
        <v>mtoe / year</v>
      </c>
      <c r="G119" s="212" t="s">
        <v>2867</v>
      </c>
      <c r="H119" s="262" t="s">
        <v>2861</v>
      </c>
      <c r="I119" s="212" t="s">
        <v>2862</v>
      </c>
      <c r="J119" s="262"/>
      <c r="K119" s="262"/>
      <c r="L119" s="262"/>
      <c r="M119" s="262"/>
      <c r="N119" s="262"/>
      <c r="O119" s="262"/>
      <c r="P119" s="262"/>
      <c r="Q119" s="262"/>
      <c r="R119" s="262"/>
      <c r="S119" s="262"/>
    </row>
    <row r="120" spans="1:19" ht="145" x14ac:dyDescent="0.35">
      <c r="A120" s="215" t="s">
        <v>2423</v>
      </c>
      <c r="B120" s="213" t="s">
        <v>2863</v>
      </c>
      <c r="C120" s="263">
        <v>1</v>
      </c>
      <c r="D120" s="212" t="s">
        <v>67</v>
      </c>
      <c r="E120" s="212" t="s">
        <v>68</v>
      </c>
      <c r="F120" s="4" t="str">
        <f>UnitControlCenter!$B$25</f>
        <v>mtoe / year</v>
      </c>
      <c r="G120" s="212" t="s">
        <v>3484</v>
      </c>
      <c r="H120" s="462" t="s">
        <v>3482</v>
      </c>
      <c r="I120" s="308" t="s">
        <v>3483</v>
      </c>
      <c r="J120" s="462"/>
    </row>
    <row r="121" spans="1:19" ht="73" thickBot="1" x14ac:dyDescent="0.4">
      <c r="A121" s="258" t="s">
        <v>2423</v>
      </c>
      <c r="B121" s="255" t="s">
        <v>2864</v>
      </c>
      <c r="C121" s="270">
        <v>1</v>
      </c>
      <c r="D121" s="256" t="s">
        <v>67</v>
      </c>
      <c r="E121" s="256" t="s">
        <v>68</v>
      </c>
      <c r="F121" s="259" t="str">
        <f>UnitControlCenter!$B$25</f>
        <v>mtoe / year</v>
      </c>
      <c r="G121" s="256" t="s">
        <v>2860</v>
      </c>
      <c r="H121" s="257" t="s">
        <v>2861</v>
      </c>
      <c r="I121" s="256" t="s">
        <v>2862</v>
      </c>
      <c r="J121" s="257"/>
      <c r="K121" s="257"/>
      <c r="L121" s="257"/>
      <c r="M121" s="257"/>
      <c r="N121" s="257"/>
      <c r="O121" s="257"/>
      <c r="P121" s="257"/>
      <c r="Q121" s="257"/>
      <c r="R121" s="257"/>
      <c r="S121" s="257"/>
    </row>
    <row r="122" spans="1:19" ht="174" x14ac:dyDescent="0.35">
      <c r="A122" s="215" t="s">
        <v>2952</v>
      </c>
      <c r="B122" s="213" t="s">
        <v>2472</v>
      </c>
      <c r="C122" s="263">
        <v>1</v>
      </c>
      <c r="D122" s="212" t="s">
        <v>67</v>
      </c>
      <c r="E122" s="212" t="s">
        <v>68</v>
      </c>
      <c r="F122" s="4" t="str">
        <f>UnitControlCenter!$B$3</f>
        <v>million metric tons / year</v>
      </c>
      <c r="G122" s="212" t="s">
        <v>3485</v>
      </c>
      <c r="H122" s="462" t="s">
        <v>3482</v>
      </c>
      <c r="I122" s="308" t="s">
        <v>3483</v>
      </c>
    </row>
    <row r="123" spans="1:19" ht="43.5" x14ac:dyDescent="0.35">
      <c r="A123" s="215" t="s">
        <v>2952</v>
      </c>
      <c r="B123" s="213" t="s">
        <v>2473</v>
      </c>
      <c r="C123" s="263">
        <v>1</v>
      </c>
      <c r="D123" s="212" t="s">
        <v>67</v>
      </c>
      <c r="E123" s="212" t="s">
        <v>68</v>
      </c>
      <c r="F123" s="4" t="str">
        <f>UnitControlCenter!$B$3</f>
        <v>million metric tons / year</v>
      </c>
      <c r="G123" s="212" t="s">
        <v>2722</v>
      </c>
      <c r="H123" s="69" t="s">
        <v>2720</v>
      </c>
      <c r="I123" s="212" t="s">
        <v>2721</v>
      </c>
    </row>
    <row r="124" spans="1:19" ht="159.5" x14ac:dyDescent="0.35">
      <c r="A124" s="215" t="s">
        <v>2952</v>
      </c>
      <c r="B124" s="213" t="s">
        <v>2474</v>
      </c>
      <c r="C124" s="263">
        <v>1</v>
      </c>
      <c r="D124" s="212" t="s">
        <v>67</v>
      </c>
      <c r="E124" s="212" t="s">
        <v>68</v>
      </c>
      <c r="F124" s="4" t="str">
        <f>UnitControlCenter!$B$3</f>
        <v>million metric tons / year</v>
      </c>
      <c r="G124" s="212" t="s">
        <v>3486</v>
      </c>
      <c r="H124" s="462" t="s">
        <v>3482</v>
      </c>
      <c r="I124" s="308" t="s">
        <v>3483</v>
      </c>
    </row>
    <row r="125" spans="1:19" ht="29" x14ac:dyDescent="0.35">
      <c r="A125" s="215" t="s">
        <v>2952</v>
      </c>
      <c r="B125" s="213" t="s">
        <v>2475</v>
      </c>
      <c r="C125" s="271">
        <v>1</v>
      </c>
      <c r="D125" s="212" t="s">
        <v>67</v>
      </c>
      <c r="E125" s="212" t="s">
        <v>68</v>
      </c>
      <c r="F125" s="7" t="str">
        <f>UnitControlCenter!$B$3</f>
        <v>million metric tons / year</v>
      </c>
      <c r="G125" s="212" t="s">
        <v>2723</v>
      </c>
      <c r="H125" s="262" t="s">
        <v>2720</v>
      </c>
      <c r="I125" s="212" t="s">
        <v>2721</v>
      </c>
    </row>
    <row r="126" spans="1:19" s="262" customFormat="1" ht="217.5" x14ac:dyDescent="0.35">
      <c r="A126" s="215" t="s">
        <v>2952</v>
      </c>
      <c r="B126" s="213" t="s">
        <v>2950</v>
      </c>
      <c r="C126" s="271">
        <v>1</v>
      </c>
      <c r="D126" s="212" t="s">
        <v>67</v>
      </c>
      <c r="E126" s="212" t="s">
        <v>68</v>
      </c>
      <c r="F126" s="7" t="str">
        <f>UnitControlCenter!$B$3</f>
        <v>million metric tons / year</v>
      </c>
      <c r="G126" s="212" t="s">
        <v>3487</v>
      </c>
      <c r="H126" s="462" t="s">
        <v>3482</v>
      </c>
      <c r="I126" s="308" t="s">
        <v>3483</v>
      </c>
    </row>
    <row r="127" spans="1:19" ht="44" thickBot="1" x14ac:dyDescent="0.4">
      <c r="A127" s="258" t="s">
        <v>2952</v>
      </c>
      <c r="B127" s="255" t="s">
        <v>2951</v>
      </c>
      <c r="C127" s="270">
        <v>1</v>
      </c>
      <c r="D127" s="256" t="s">
        <v>67</v>
      </c>
      <c r="E127" s="256" t="s">
        <v>68</v>
      </c>
      <c r="F127" s="259" t="str">
        <f>UnitControlCenter!$B$3</f>
        <v>million metric tons / year</v>
      </c>
      <c r="G127" s="256" t="s">
        <v>2995</v>
      </c>
      <c r="H127" s="257" t="s">
        <v>2953</v>
      </c>
      <c r="I127" s="256" t="s">
        <v>2954</v>
      </c>
      <c r="J127" s="257"/>
      <c r="K127" s="257"/>
      <c r="L127" s="257"/>
      <c r="M127" s="257"/>
      <c r="N127" s="257"/>
      <c r="O127" s="257"/>
      <c r="P127" s="257"/>
      <c r="Q127" s="257"/>
      <c r="R127" s="257"/>
      <c r="S127" s="257"/>
    </row>
    <row r="128" spans="1:19" ht="43.5" x14ac:dyDescent="0.35">
      <c r="A128" s="215" t="s">
        <v>2424</v>
      </c>
      <c r="B128" s="213" t="s">
        <v>2425</v>
      </c>
      <c r="C128" s="271">
        <v>1</v>
      </c>
      <c r="D128" s="212" t="s">
        <v>67</v>
      </c>
      <c r="E128" s="212" t="s">
        <v>68</v>
      </c>
      <c r="F128" s="4" t="str">
        <f>UnitControlCenter!$B$25</f>
        <v>mtoe / year</v>
      </c>
      <c r="G128" s="212" t="s">
        <v>2439</v>
      </c>
      <c r="H128" s="69" t="s">
        <v>2440</v>
      </c>
      <c r="I128" s="212" t="s">
        <v>2704</v>
      </c>
    </row>
    <row r="129" spans="1:19" ht="29" x14ac:dyDescent="0.35">
      <c r="A129" s="215" t="s">
        <v>2424</v>
      </c>
      <c r="B129" s="213" t="s">
        <v>2426</v>
      </c>
      <c r="C129" s="271">
        <v>1</v>
      </c>
      <c r="D129" s="212" t="s">
        <v>67</v>
      </c>
      <c r="E129" s="212" t="s">
        <v>68</v>
      </c>
      <c r="F129" s="4" t="str">
        <f>UnitControlCenter!$B$25</f>
        <v>mtoe / year</v>
      </c>
      <c r="G129" s="212" t="s">
        <v>2457</v>
      </c>
      <c r="H129" s="69" t="s">
        <v>2441</v>
      </c>
      <c r="I129" s="212" t="s">
        <v>2442</v>
      </c>
    </row>
    <row r="130" spans="1:19" ht="73" thickBot="1" x14ac:dyDescent="0.4">
      <c r="A130" s="258" t="s">
        <v>2424</v>
      </c>
      <c r="B130" s="255" t="s">
        <v>2427</v>
      </c>
      <c r="C130" s="270">
        <v>1</v>
      </c>
      <c r="D130" s="256" t="s">
        <v>67</v>
      </c>
      <c r="E130" s="256" t="s">
        <v>68</v>
      </c>
      <c r="F130" s="259" t="str">
        <f>UnitControlCenter!$B$25</f>
        <v>mtoe / year</v>
      </c>
      <c r="G130" s="256" t="s">
        <v>2745</v>
      </c>
      <c r="H130" s="257" t="s">
        <v>2747</v>
      </c>
      <c r="I130" s="256" t="s">
        <v>2746</v>
      </c>
      <c r="J130" s="257"/>
      <c r="K130" s="257"/>
      <c r="L130" s="257"/>
      <c r="M130" s="257"/>
      <c r="N130" s="257"/>
      <c r="O130" s="257"/>
      <c r="P130" s="257"/>
      <c r="Q130" s="257"/>
      <c r="R130" s="257"/>
      <c r="S130" s="257"/>
    </row>
    <row r="131" spans="1:19" ht="101.5" x14ac:dyDescent="0.35">
      <c r="A131" s="213" t="s">
        <v>2496</v>
      </c>
      <c r="B131" s="213" t="s">
        <v>2497</v>
      </c>
      <c r="C131" s="271">
        <v>1</v>
      </c>
      <c r="D131" s="212" t="s">
        <v>67</v>
      </c>
      <c r="E131" s="212" t="s">
        <v>68</v>
      </c>
      <c r="F131" s="4" t="str">
        <f>UnitControlCenter!$B$25</f>
        <v>mtoe / year</v>
      </c>
      <c r="G131" s="212" t="s">
        <v>2765</v>
      </c>
      <c r="H131" s="212" t="s">
        <v>2766</v>
      </c>
      <c r="I131" s="212" t="s">
        <v>2767</v>
      </c>
    </row>
    <row r="132" spans="1:19" ht="58" x14ac:dyDescent="0.35">
      <c r="A132" s="213" t="s">
        <v>2496</v>
      </c>
      <c r="B132" s="213" t="s">
        <v>2498</v>
      </c>
      <c r="C132" s="271">
        <v>1</v>
      </c>
      <c r="D132" s="212" t="s">
        <v>67</v>
      </c>
      <c r="E132" s="212" t="s">
        <v>68</v>
      </c>
      <c r="F132" s="4" t="str">
        <f>UnitControlCenter!$B$25</f>
        <v>mtoe / year</v>
      </c>
      <c r="G132" s="212" t="s">
        <v>2900</v>
      </c>
      <c r="H132" s="212" t="s">
        <v>2901</v>
      </c>
      <c r="I132" s="212" t="s">
        <v>2902</v>
      </c>
    </row>
    <row r="133" spans="1:19" x14ac:dyDescent="0.35">
      <c r="A133" s="213" t="s">
        <v>2496</v>
      </c>
      <c r="B133" s="213" t="s">
        <v>3014</v>
      </c>
      <c r="C133" s="271">
        <v>0</v>
      </c>
      <c r="D133" s="212" t="s">
        <v>65</v>
      </c>
      <c r="E133" s="212" t="s">
        <v>66</v>
      </c>
      <c r="F133" s="1" t="str">
        <f>UnitControlCenter!$B$26</f>
        <v>ktoe / 2019 euro</v>
      </c>
      <c r="G133" s="212" t="s">
        <v>2963</v>
      </c>
      <c r="H133" s="212"/>
      <c r="I133" s="212"/>
    </row>
    <row r="134" spans="1:19" x14ac:dyDescent="0.35">
      <c r="A134" s="213" t="s">
        <v>2496</v>
      </c>
      <c r="B134" s="213" t="s">
        <v>2499</v>
      </c>
      <c r="C134" s="271">
        <v>1</v>
      </c>
      <c r="D134" s="212" t="s">
        <v>65</v>
      </c>
      <c r="E134" s="212" t="s">
        <v>66</v>
      </c>
      <c r="F134" s="4" t="str">
        <f>UnitControlCenter!$B$15</f>
        <v>terawatt-hours (TWh) / year</v>
      </c>
      <c r="G134" s="212" t="s">
        <v>2381</v>
      </c>
      <c r="I134" s="212"/>
    </row>
    <row r="135" spans="1:19" x14ac:dyDescent="0.35">
      <c r="A135" s="213" t="s">
        <v>2496</v>
      </c>
      <c r="B135" s="213" t="s">
        <v>2500</v>
      </c>
      <c r="C135" s="271">
        <v>1</v>
      </c>
      <c r="D135" s="212" t="s">
        <v>65</v>
      </c>
      <c r="E135" s="212" t="s">
        <v>66</v>
      </c>
      <c r="F135" s="4" t="str">
        <f>UnitControlCenter!$B$27</f>
        <v>millions of metric tons / year</v>
      </c>
      <c r="G135" s="212" t="s">
        <v>2380</v>
      </c>
      <c r="I135" s="212"/>
    </row>
    <row r="136" spans="1:19" x14ac:dyDescent="0.35">
      <c r="A136" s="213" t="s">
        <v>2496</v>
      </c>
      <c r="B136" s="213" t="s">
        <v>2501</v>
      </c>
      <c r="C136" s="271">
        <v>1</v>
      </c>
      <c r="D136" s="212" t="s">
        <v>65</v>
      </c>
      <c r="E136" s="212" t="s">
        <v>66</v>
      </c>
      <c r="F136" s="4" t="str">
        <f>UnitControlCenter!$B$27</f>
        <v>millions of metric tons / year</v>
      </c>
      <c r="G136" s="212" t="s">
        <v>2379</v>
      </c>
      <c r="I136" s="212"/>
    </row>
    <row r="137" spans="1:19" x14ac:dyDescent="0.35">
      <c r="A137" s="213" t="s">
        <v>2496</v>
      </c>
      <c r="B137" s="213" t="s">
        <v>2502</v>
      </c>
      <c r="C137" s="271">
        <v>1</v>
      </c>
      <c r="D137" s="212" t="s">
        <v>65</v>
      </c>
      <c r="E137" s="212" t="s">
        <v>66</v>
      </c>
      <c r="F137" s="4" t="str">
        <f>UnitControlCenter!$B$28</f>
        <v>billion cubic meters / year</v>
      </c>
      <c r="G137" s="212" t="s">
        <v>2378</v>
      </c>
      <c r="I137" s="212"/>
    </row>
    <row r="138" spans="1:19" x14ac:dyDescent="0.35">
      <c r="A138" s="213" t="s">
        <v>2496</v>
      </c>
      <c r="B138" s="213" t="s">
        <v>2503</v>
      </c>
      <c r="C138" s="271">
        <v>1</v>
      </c>
      <c r="D138" s="212" t="s">
        <v>65</v>
      </c>
      <c r="E138" s="212" t="s">
        <v>66</v>
      </c>
      <c r="F138" s="4" t="str">
        <f>UnitControlCenter!$B$29</f>
        <v>million barrels / year</v>
      </c>
      <c r="G138" s="212" t="s">
        <v>2377</v>
      </c>
      <c r="I138" s="212"/>
    </row>
    <row r="139" spans="1:19" x14ac:dyDescent="0.35">
      <c r="A139" s="213" t="s">
        <v>2496</v>
      </c>
      <c r="B139" s="213" t="s">
        <v>2504</v>
      </c>
      <c r="C139" s="271">
        <v>1</v>
      </c>
      <c r="D139" s="212" t="s">
        <v>65</v>
      </c>
      <c r="E139" s="212" t="s">
        <v>66</v>
      </c>
      <c r="F139" s="4" t="str">
        <f>UnitControlCenter!$B$29</f>
        <v>million barrels / year</v>
      </c>
      <c r="G139" s="212" t="s">
        <v>2445</v>
      </c>
      <c r="I139" s="212"/>
    </row>
    <row r="140" spans="1:19" x14ac:dyDescent="0.35">
      <c r="A140" s="213" t="s">
        <v>2496</v>
      </c>
      <c r="B140" s="213" t="s">
        <v>2505</v>
      </c>
      <c r="C140" s="271">
        <v>1</v>
      </c>
      <c r="D140" s="212" t="s">
        <v>65</v>
      </c>
      <c r="E140" s="212" t="s">
        <v>66</v>
      </c>
      <c r="F140" s="4" t="str">
        <f>UnitControlCenter!$B$27</f>
        <v>millions of metric tons / year</v>
      </c>
      <c r="G140" s="212" t="s">
        <v>2446</v>
      </c>
      <c r="I140" s="212"/>
    </row>
    <row r="141" spans="1:19" ht="29" x14ac:dyDescent="0.35">
      <c r="A141" s="213" t="s">
        <v>2496</v>
      </c>
      <c r="B141" s="213" t="s">
        <v>2748</v>
      </c>
      <c r="C141" s="271">
        <v>1</v>
      </c>
      <c r="D141" s="212" t="s">
        <v>65</v>
      </c>
      <c r="E141" s="212" t="s">
        <v>66</v>
      </c>
      <c r="F141" s="4" t="str">
        <f>UnitControlCenter!$B$30</f>
        <v>million liters / year</v>
      </c>
      <c r="G141" s="212" t="s">
        <v>2752</v>
      </c>
      <c r="I141" s="212"/>
    </row>
    <row r="142" spans="1:19" ht="29" x14ac:dyDescent="0.35">
      <c r="A142" s="213" t="s">
        <v>2496</v>
      </c>
      <c r="B142" s="213" t="s">
        <v>2749</v>
      </c>
      <c r="C142" s="271">
        <v>1</v>
      </c>
      <c r="D142" s="212" t="s">
        <v>65</v>
      </c>
      <c r="E142" s="212" t="s">
        <v>66</v>
      </c>
      <c r="F142" s="4" t="str">
        <f>UnitControlCenter!$B$27</f>
        <v>millions of metric tons / year</v>
      </c>
      <c r="G142" s="212" t="s">
        <v>2753</v>
      </c>
      <c r="I142" s="212"/>
    </row>
    <row r="143" spans="1:19" ht="15" thickBot="1" x14ac:dyDescent="0.4">
      <c r="A143" s="255" t="s">
        <v>2496</v>
      </c>
      <c r="B143" s="255" t="s">
        <v>2750</v>
      </c>
      <c r="C143" s="270">
        <v>1</v>
      </c>
      <c r="D143" s="256" t="s">
        <v>65</v>
      </c>
      <c r="E143" s="256" t="s">
        <v>66</v>
      </c>
      <c r="F143" s="259" t="str">
        <f>UnitControlCenter!$B$5</f>
        <v>thousand metric tons / year</v>
      </c>
      <c r="G143" s="256" t="s">
        <v>2754</v>
      </c>
      <c r="H143" s="257"/>
      <c r="I143" s="256"/>
      <c r="J143" s="257"/>
      <c r="K143" s="257"/>
      <c r="L143" s="257"/>
      <c r="M143" s="257"/>
      <c r="N143" s="257"/>
      <c r="O143" s="257"/>
      <c r="P143" s="257"/>
      <c r="Q143" s="257"/>
      <c r="R143" s="257"/>
      <c r="S143" s="257"/>
    </row>
    <row r="144" spans="1:19" ht="58" x14ac:dyDescent="0.35">
      <c r="A144" s="213" t="s">
        <v>2886</v>
      </c>
      <c r="B144" s="213" t="s">
        <v>2760</v>
      </c>
      <c r="C144" s="271">
        <v>1</v>
      </c>
      <c r="D144" s="212" t="s">
        <v>67</v>
      </c>
      <c r="E144" s="212" t="s">
        <v>68</v>
      </c>
      <c r="F144" s="4" t="str">
        <f>UnitControlCenter!$B$31</f>
        <v>mtoe / year</v>
      </c>
      <c r="G144" s="212" t="s">
        <v>2768</v>
      </c>
      <c r="H144" s="69" t="s">
        <v>2769</v>
      </c>
      <c r="I144" s="212" t="s">
        <v>2770</v>
      </c>
    </row>
    <row r="145" spans="1:19" ht="58" x14ac:dyDescent="0.35">
      <c r="A145" s="213" t="s">
        <v>2886</v>
      </c>
      <c r="B145" s="213" t="s">
        <v>2506</v>
      </c>
      <c r="C145" s="271">
        <v>1</v>
      </c>
      <c r="D145" s="212" t="s">
        <v>67</v>
      </c>
      <c r="E145" s="212" t="s">
        <v>66</v>
      </c>
      <c r="F145" s="4" t="str">
        <f>UnitControlCenter!$B$31</f>
        <v>mtoe / year</v>
      </c>
      <c r="G145" s="212" t="s">
        <v>2771</v>
      </c>
      <c r="H145" s="69" t="s">
        <v>2769</v>
      </c>
      <c r="I145" s="212" t="s">
        <v>2770</v>
      </c>
    </row>
    <row r="146" spans="1:19" ht="58" x14ac:dyDescent="0.35">
      <c r="A146" s="213" t="s">
        <v>2886</v>
      </c>
      <c r="B146" s="213" t="s">
        <v>2761</v>
      </c>
      <c r="C146" s="271">
        <v>1</v>
      </c>
      <c r="D146" s="212" t="s">
        <v>67</v>
      </c>
      <c r="E146" s="212" t="s">
        <v>68</v>
      </c>
      <c r="F146" s="4" t="str">
        <f>UnitControlCenter!$B$8</f>
        <v>billion 2019 euros / year</v>
      </c>
      <c r="G146" s="212" t="s">
        <v>2772</v>
      </c>
      <c r="H146" s="69" t="s">
        <v>2769</v>
      </c>
      <c r="I146" s="212" t="s">
        <v>2770</v>
      </c>
    </row>
    <row r="147" spans="1:19" ht="72.5" x14ac:dyDescent="0.35">
      <c r="A147" s="213" t="s">
        <v>2886</v>
      </c>
      <c r="B147" s="213" t="s">
        <v>2758</v>
      </c>
      <c r="C147" s="271">
        <v>1</v>
      </c>
      <c r="D147" s="212" t="s">
        <v>67</v>
      </c>
      <c r="E147" s="212" t="s">
        <v>66</v>
      </c>
      <c r="F147" s="4" t="str">
        <f>UnitControlCenter!$B$8</f>
        <v>billion 2019 euros / year</v>
      </c>
      <c r="G147" s="212" t="s">
        <v>2773</v>
      </c>
      <c r="H147" s="69" t="s">
        <v>2769</v>
      </c>
      <c r="I147" s="212" t="s">
        <v>2770</v>
      </c>
    </row>
    <row r="148" spans="1:19" ht="43.5" x14ac:dyDescent="0.35">
      <c r="A148" s="213" t="s">
        <v>2886</v>
      </c>
      <c r="B148" s="213" t="s">
        <v>3037</v>
      </c>
      <c r="C148" s="271">
        <v>1</v>
      </c>
      <c r="D148" s="212" t="s">
        <v>67</v>
      </c>
      <c r="E148" s="212" t="s">
        <v>68</v>
      </c>
      <c r="F148" s="4" t="str">
        <f>UnitControlCenter!B3</f>
        <v>million metric tons / year</v>
      </c>
      <c r="G148" s="212" t="s">
        <v>3041</v>
      </c>
      <c r="H148" s="69" t="s">
        <v>3039</v>
      </c>
      <c r="I148" s="212" t="s">
        <v>3040</v>
      </c>
    </row>
    <row r="149" spans="1:19" ht="58" x14ac:dyDescent="0.35">
      <c r="A149" s="213" t="s">
        <v>2886</v>
      </c>
      <c r="B149" s="213" t="s">
        <v>3038</v>
      </c>
      <c r="C149" s="271">
        <v>1</v>
      </c>
      <c r="D149" s="212" t="s">
        <v>67</v>
      </c>
      <c r="E149" s="212" t="s">
        <v>66</v>
      </c>
      <c r="F149" s="4" t="str">
        <f>UnitControlCenter!B3</f>
        <v>million metric tons / year</v>
      </c>
      <c r="G149" s="212" t="s">
        <v>3042</v>
      </c>
      <c r="H149" s="69" t="s">
        <v>3039</v>
      </c>
      <c r="I149" s="212" t="s">
        <v>3040</v>
      </c>
    </row>
    <row r="150" spans="1:19" ht="58" x14ac:dyDescent="0.35">
      <c r="A150" s="213" t="s">
        <v>2886</v>
      </c>
      <c r="B150" s="213" t="s">
        <v>2762</v>
      </c>
      <c r="C150" s="271">
        <v>1</v>
      </c>
      <c r="D150" s="212" t="s">
        <v>67</v>
      </c>
      <c r="E150" s="212" t="s">
        <v>68</v>
      </c>
      <c r="F150" s="4" t="str">
        <f>UnitControlCenter!$B$31</f>
        <v>mtoe / year</v>
      </c>
      <c r="G150" s="212" t="s">
        <v>2855</v>
      </c>
      <c r="H150" s="69" t="s">
        <v>2850</v>
      </c>
      <c r="I150" s="212" t="s">
        <v>2851</v>
      </c>
    </row>
    <row r="151" spans="1:19" ht="72.5" x14ac:dyDescent="0.35">
      <c r="A151" s="213" t="s">
        <v>2886</v>
      </c>
      <c r="B151" s="213" t="s">
        <v>2507</v>
      </c>
      <c r="C151" s="271">
        <v>1</v>
      </c>
      <c r="D151" s="212" t="s">
        <v>67</v>
      </c>
      <c r="E151" s="212" t="s">
        <v>66</v>
      </c>
      <c r="F151" s="4" t="str">
        <f>UnitControlCenter!$B$31</f>
        <v>mtoe / year</v>
      </c>
      <c r="G151" s="212" t="s">
        <v>2856</v>
      </c>
      <c r="H151" s="69" t="s">
        <v>2850</v>
      </c>
      <c r="I151" s="212" t="s">
        <v>2852</v>
      </c>
    </row>
    <row r="152" spans="1:19" ht="72.5" x14ac:dyDescent="0.35">
      <c r="A152" s="213" t="s">
        <v>2886</v>
      </c>
      <c r="B152" s="213" t="s">
        <v>2763</v>
      </c>
      <c r="C152" s="271">
        <v>1</v>
      </c>
      <c r="D152" s="212" t="s">
        <v>67</v>
      </c>
      <c r="E152" s="212" t="s">
        <v>68</v>
      </c>
      <c r="F152" s="4" t="str">
        <f>UnitControlCenter!$B$8</f>
        <v>billion 2019 euros / year</v>
      </c>
      <c r="G152" s="212" t="s">
        <v>2857</v>
      </c>
      <c r="H152" s="69" t="s">
        <v>2850</v>
      </c>
      <c r="I152" s="212" t="s">
        <v>2853</v>
      </c>
    </row>
    <row r="153" spans="1:19" ht="87" x14ac:dyDescent="0.35">
      <c r="A153" s="213" t="s">
        <v>2886</v>
      </c>
      <c r="B153" s="213" t="s">
        <v>2759</v>
      </c>
      <c r="C153" s="271">
        <v>1</v>
      </c>
      <c r="D153" s="212" t="s">
        <v>67</v>
      </c>
      <c r="E153" s="212" t="s">
        <v>66</v>
      </c>
      <c r="F153" s="4" t="str">
        <f>UnitControlCenter!$B$8</f>
        <v>billion 2019 euros / year</v>
      </c>
      <c r="G153" s="212" t="s">
        <v>2858</v>
      </c>
      <c r="H153" s="69" t="s">
        <v>2850</v>
      </c>
      <c r="I153" s="212" t="s">
        <v>2854</v>
      </c>
    </row>
    <row r="154" spans="1:19" ht="101.5" x14ac:dyDescent="0.35">
      <c r="A154" s="213" t="s">
        <v>2886</v>
      </c>
      <c r="B154" s="213" t="s">
        <v>2887</v>
      </c>
      <c r="C154" s="271">
        <v>1</v>
      </c>
      <c r="D154" s="212" t="s">
        <v>67</v>
      </c>
      <c r="E154" s="212" t="s">
        <v>68</v>
      </c>
      <c r="F154" s="4" t="str">
        <f>UnitControlCenter!$B$25</f>
        <v>mtoe / year</v>
      </c>
      <c r="G154" s="212" t="s">
        <v>2889</v>
      </c>
      <c r="H154" s="69" t="s">
        <v>2891</v>
      </c>
      <c r="I154" s="212" t="s">
        <v>2892</v>
      </c>
    </row>
    <row r="155" spans="1:19" ht="116.5" thickBot="1" x14ac:dyDescent="0.4">
      <c r="A155" s="255" t="s">
        <v>2886</v>
      </c>
      <c r="B155" s="255" t="s">
        <v>2888</v>
      </c>
      <c r="C155" s="270">
        <v>1</v>
      </c>
      <c r="D155" s="256" t="s">
        <v>67</v>
      </c>
      <c r="E155" s="256" t="s">
        <v>66</v>
      </c>
      <c r="F155" s="259" t="str">
        <f>UnitControlCenter!$B$25</f>
        <v>mtoe / year</v>
      </c>
      <c r="G155" s="256" t="s">
        <v>2890</v>
      </c>
      <c r="H155" s="257" t="s">
        <v>2891</v>
      </c>
      <c r="I155" s="256" t="s">
        <v>2892</v>
      </c>
      <c r="J155" s="257"/>
      <c r="K155" s="257"/>
      <c r="L155" s="257"/>
      <c r="M155" s="257"/>
      <c r="N155" s="257"/>
      <c r="O155" s="257"/>
      <c r="P155" s="257"/>
      <c r="Q155" s="257"/>
      <c r="R155" s="257"/>
      <c r="S155" s="257"/>
    </row>
    <row r="156" spans="1:19" ht="58" x14ac:dyDescent="0.35">
      <c r="A156" s="215" t="s">
        <v>2428</v>
      </c>
      <c r="B156" s="213" t="s">
        <v>98</v>
      </c>
      <c r="C156" s="271">
        <v>1</v>
      </c>
      <c r="D156" s="212" t="s">
        <v>67</v>
      </c>
      <c r="E156" s="212" t="s">
        <v>2435</v>
      </c>
      <c r="F156" s="4" t="str">
        <f>UnitControlCenter!$B$17</f>
        <v>2019 euros / megawatt-hour (MWh)</v>
      </c>
      <c r="G156" s="212" t="s">
        <v>2774</v>
      </c>
      <c r="H156" s="69" t="s">
        <v>2972</v>
      </c>
      <c r="I156" s="212" t="s">
        <v>2775</v>
      </c>
    </row>
    <row r="157" spans="1:19" ht="43.5" x14ac:dyDescent="0.35">
      <c r="A157" s="215" t="s">
        <v>2428</v>
      </c>
      <c r="B157" s="213" t="s">
        <v>467</v>
      </c>
      <c r="C157" s="271">
        <v>1</v>
      </c>
      <c r="D157" s="212" t="s">
        <v>67</v>
      </c>
      <c r="E157" s="212" t="s">
        <v>2435</v>
      </c>
      <c r="F157" s="4" t="str">
        <f>UnitControlCenter!$B$32</f>
        <v>2019 euros / metric ton</v>
      </c>
      <c r="G157" s="212" t="s">
        <v>2784</v>
      </c>
      <c r="H157" s="69" t="s">
        <v>2785</v>
      </c>
      <c r="I157" s="212" t="s">
        <v>2786</v>
      </c>
    </row>
    <row r="158" spans="1:19" x14ac:dyDescent="0.35">
      <c r="A158" s="215" t="s">
        <v>2428</v>
      </c>
      <c r="B158" s="213" t="s">
        <v>464</v>
      </c>
      <c r="C158" s="271">
        <v>1</v>
      </c>
      <c r="D158" s="212" t="s">
        <v>67</v>
      </c>
      <c r="E158" s="212" t="s">
        <v>2435</v>
      </c>
      <c r="F158" s="4" t="str">
        <f>UnitControlCenter!$B$32</f>
        <v>2019 euros / metric ton</v>
      </c>
      <c r="G158" s="212" t="s">
        <v>2448</v>
      </c>
      <c r="H158" s="69" t="s">
        <v>361</v>
      </c>
      <c r="I158" s="212" t="s">
        <v>2657</v>
      </c>
    </row>
    <row r="159" spans="1:19" ht="72.5" x14ac:dyDescent="0.35">
      <c r="A159" s="215" t="s">
        <v>2428</v>
      </c>
      <c r="B159" s="213" t="s">
        <v>92</v>
      </c>
      <c r="C159" s="271">
        <v>1</v>
      </c>
      <c r="D159" s="212" t="s">
        <v>67</v>
      </c>
      <c r="E159" s="212" t="s">
        <v>2435</v>
      </c>
      <c r="F159" s="4" t="str">
        <f>UnitControlCenter!$B$33</f>
        <v>2019 euros / thousand cubic meter</v>
      </c>
      <c r="G159" s="212" t="s">
        <v>2776</v>
      </c>
      <c r="H159" s="69" t="s">
        <v>2777</v>
      </c>
      <c r="I159" s="212" t="s">
        <v>2778</v>
      </c>
    </row>
    <row r="160" spans="1:19" x14ac:dyDescent="0.35">
      <c r="A160" s="215" t="s">
        <v>2428</v>
      </c>
      <c r="B160" s="213" t="s">
        <v>100</v>
      </c>
      <c r="C160" s="271">
        <v>1</v>
      </c>
      <c r="D160" s="212" t="s">
        <v>67</v>
      </c>
      <c r="E160" s="212" t="s">
        <v>2435</v>
      </c>
      <c r="F160" s="4" t="str">
        <f>UnitControlCenter!$B$34</f>
        <v>2019 euros / liter</v>
      </c>
      <c r="G160" s="212" t="s">
        <v>2450</v>
      </c>
      <c r="H160" s="69" t="s">
        <v>356</v>
      </c>
      <c r="I160" s="54">
        <v>969696</v>
      </c>
    </row>
    <row r="161" spans="1:19" ht="72.5" x14ac:dyDescent="0.35">
      <c r="A161" s="215" t="s">
        <v>2428</v>
      </c>
      <c r="B161" s="213" t="s">
        <v>101</v>
      </c>
      <c r="C161" s="271">
        <v>1</v>
      </c>
      <c r="D161" s="212" t="s">
        <v>67</v>
      </c>
      <c r="E161" s="212" t="s">
        <v>2435</v>
      </c>
      <c r="F161" s="4" t="str">
        <f>UnitControlCenter!$B$34</f>
        <v>2019 euros / liter</v>
      </c>
      <c r="G161" s="212" t="s">
        <v>2779</v>
      </c>
      <c r="H161" s="69" t="s">
        <v>2777</v>
      </c>
      <c r="I161" s="212" t="s">
        <v>2778</v>
      </c>
    </row>
    <row r="162" spans="1:19" ht="58" x14ac:dyDescent="0.35">
      <c r="A162" s="215" t="s">
        <v>2428</v>
      </c>
      <c r="B162" s="213" t="s">
        <v>97</v>
      </c>
      <c r="C162" s="271">
        <v>1</v>
      </c>
      <c r="D162" s="212" t="s">
        <v>67</v>
      </c>
      <c r="E162" s="212" t="s">
        <v>2435</v>
      </c>
      <c r="F162" s="4" t="str">
        <f>UnitControlCenter!$B$32</f>
        <v>2019 euros / metric ton</v>
      </c>
      <c r="G162" s="212" t="s">
        <v>2780</v>
      </c>
      <c r="H162" s="69" t="s">
        <v>2781</v>
      </c>
      <c r="I162" s="212" t="s">
        <v>2782</v>
      </c>
    </row>
    <row r="163" spans="1:19" ht="58" x14ac:dyDescent="0.35">
      <c r="A163" s="215" t="s">
        <v>2428</v>
      </c>
      <c r="B163" s="213" t="s">
        <v>2707</v>
      </c>
      <c r="C163" s="271">
        <v>1</v>
      </c>
      <c r="D163" s="212" t="s">
        <v>67</v>
      </c>
      <c r="E163" s="212" t="s">
        <v>2435</v>
      </c>
      <c r="F163" s="4" t="str">
        <f>UnitControlCenter!$B$35</f>
        <v>2019 euros / barrel</v>
      </c>
      <c r="G163" s="212" t="s">
        <v>2847</v>
      </c>
      <c r="H163" s="69" t="s">
        <v>2848</v>
      </c>
      <c r="I163" s="212" t="s">
        <v>2849</v>
      </c>
    </row>
    <row r="164" spans="1:19" ht="58" x14ac:dyDescent="0.35">
      <c r="A164" s="215" t="s">
        <v>2428</v>
      </c>
      <c r="B164" s="213" t="s">
        <v>2783</v>
      </c>
      <c r="C164" s="271">
        <v>1</v>
      </c>
      <c r="D164" s="212" t="s">
        <v>67</v>
      </c>
      <c r="E164" s="212" t="s">
        <v>2435</v>
      </c>
      <c r="F164" s="4" t="str">
        <f>UnitControlCenter!$B$34</f>
        <v>2019 euros / liter</v>
      </c>
      <c r="G164" s="212" t="s">
        <v>2787</v>
      </c>
      <c r="H164" s="69" t="s">
        <v>2447</v>
      </c>
      <c r="I164" s="212" t="s">
        <v>2703</v>
      </c>
    </row>
    <row r="165" spans="1:19" ht="29.5" thickBot="1" x14ac:dyDescent="0.4">
      <c r="A165" s="258" t="s">
        <v>2428</v>
      </c>
      <c r="B165" s="255" t="s">
        <v>2562</v>
      </c>
      <c r="C165" s="270">
        <v>1</v>
      </c>
      <c r="D165" s="256" t="s">
        <v>67</v>
      </c>
      <c r="E165" s="256" t="s">
        <v>2435</v>
      </c>
      <c r="F165" s="259" t="str">
        <f>UnitControlCenter!$B$36</f>
        <v>2019 euros / kg</v>
      </c>
      <c r="G165" s="256" t="s">
        <v>2897</v>
      </c>
      <c r="H165" s="257" t="s">
        <v>2898</v>
      </c>
      <c r="I165" s="256" t="s">
        <v>2899</v>
      </c>
      <c r="J165" s="257"/>
      <c r="K165" s="257"/>
      <c r="L165" s="257"/>
      <c r="M165" s="257"/>
      <c r="N165" s="257"/>
      <c r="O165" s="257"/>
      <c r="P165" s="257"/>
      <c r="Q165" s="257"/>
      <c r="R165" s="257"/>
      <c r="S165" s="257"/>
    </row>
    <row r="166" spans="1:19" x14ac:dyDescent="0.35">
      <c r="A166" s="215" t="s">
        <v>2429</v>
      </c>
      <c r="B166" s="213" t="s">
        <v>2430</v>
      </c>
      <c r="C166" s="271">
        <v>1</v>
      </c>
      <c r="D166" s="212" t="s">
        <v>65</v>
      </c>
      <c r="E166" s="212" t="s">
        <v>66</v>
      </c>
      <c r="F166" s="4" t="str">
        <f>UnitControlCenter!$B$37</f>
        <v>2019 euros / kilowatt-hour (kWh)</v>
      </c>
      <c r="G166" s="212" t="s">
        <v>2451</v>
      </c>
      <c r="I166" s="212"/>
    </row>
    <row r="167" spans="1:19" ht="29" x14ac:dyDescent="0.35">
      <c r="A167" s="215" t="s">
        <v>2429</v>
      </c>
      <c r="B167" s="213" t="s">
        <v>2431</v>
      </c>
      <c r="C167" s="271">
        <v>1</v>
      </c>
      <c r="D167" s="212" t="s">
        <v>67</v>
      </c>
      <c r="E167" s="212" t="s">
        <v>66</v>
      </c>
      <c r="F167" s="4" t="str">
        <f>UnitControlCenter!$B$38</f>
        <v>cost of eqpt. to capture 1 metric ton CO2e/yr (2019 euros)</v>
      </c>
      <c r="G167" s="212" t="s">
        <v>2455</v>
      </c>
      <c r="H167" s="69" t="s">
        <v>2456</v>
      </c>
      <c r="I167" s="212" t="s">
        <v>2664</v>
      </c>
    </row>
    <row r="168" spans="1:19" x14ac:dyDescent="0.35">
      <c r="A168" s="215" t="s">
        <v>2429</v>
      </c>
      <c r="B168" s="213" t="s">
        <v>2432</v>
      </c>
      <c r="C168" s="271">
        <v>1</v>
      </c>
      <c r="D168" s="212" t="s">
        <v>65</v>
      </c>
      <c r="E168" s="212" t="s">
        <v>66</v>
      </c>
      <c r="F168" s="4" t="str">
        <f>UnitControlCenter!$B$39</f>
        <v>million 2019 euros / megawatt (MW)</v>
      </c>
      <c r="G168" s="212" t="s">
        <v>2452</v>
      </c>
      <c r="I168" s="212"/>
    </row>
    <row r="169" spans="1:19" x14ac:dyDescent="0.35">
      <c r="A169" s="215" t="s">
        <v>2429</v>
      </c>
      <c r="B169" s="213" t="s">
        <v>2433</v>
      </c>
      <c r="C169" s="271">
        <v>1</v>
      </c>
      <c r="D169" s="212" t="s">
        <v>65</v>
      </c>
      <c r="E169" s="212" t="s">
        <v>66</v>
      </c>
      <c r="F169" s="4" t="str">
        <f>UnitControlCenter!$B$39</f>
        <v>million 2019 euros / megawatt (MW)</v>
      </c>
      <c r="G169" s="212" t="s">
        <v>2453</v>
      </c>
      <c r="I169" s="212"/>
    </row>
    <row r="170" spans="1:19" x14ac:dyDescent="0.35">
      <c r="A170" s="215" t="s">
        <v>2429</v>
      </c>
      <c r="B170" s="213" t="s">
        <v>2434</v>
      </c>
      <c r="C170" s="271">
        <v>1</v>
      </c>
      <c r="D170" s="212" t="s">
        <v>65</v>
      </c>
      <c r="E170" s="212" t="s">
        <v>66</v>
      </c>
      <c r="F170" s="4" t="str">
        <f>UnitControlCenter!$B$39</f>
        <v>million 2019 euros / megawatt (MW)</v>
      </c>
      <c r="G170" s="212" t="s">
        <v>2454</v>
      </c>
      <c r="I170" s="212"/>
    </row>
    <row r="171" spans="1:19" ht="29.5" thickBot="1" x14ac:dyDescent="0.4">
      <c r="A171" s="258" t="s">
        <v>2429</v>
      </c>
      <c r="B171" s="255" t="s">
        <v>2578</v>
      </c>
      <c r="C171" s="270">
        <v>1</v>
      </c>
      <c r="D171" s="256" t="s">
        <v>65</v>
      </c>
      <c r="E171" s="256" t="s">
        <v>66</v>
      </c>
      <c r="F171" s="259" t="str">
        <f>UnitControlCenter!$B$40</f>
        <v>cost of eqpt. to produce 1 kg H2/yr (2019 euros)</v>
      </c>
      <c r="G171" s="256" t="s">
        <v>2579</v>
      </c>
      <c r="H171" s="257"/>
      <c r="I171" s="256"/>
      <c r="J171" s="257"/>
      <c r="K171" s="257"/>
      <c r="L171" s="257"/>
      <c r="M171" s="257"/>
      <c r="N171" s="257"/>
      <c r="O171" s="257"/>
      <c r="P171" s="257"/>
      <c r="Q171" s="257"/>
      <c r="R171" s="257"/>
      <c r="S171" s="257"/>
    </row>
  </sheetData>
  <conditionalFormatting sqref="C2:C43 C47 C63:C75 C56 C58:C60 C93:C171">
    <cfRule type="cellIs" dxfId="13" priority="13" operator="equal">
      <formula>0</formula>
    </cfRule>
    <cfRule type="cellIs" dxfId="12" priority="14" operator="equal">
      <formula>1</formula>
    </cfRule>
  </conditionalFormatting>
  <conditionalFormatting sqref="C61:C62">
    <cfRule type="cellIs" dxfId="11" priority="11" operator="equal">
      <formula>0</formula>
    </cfRule>
    <cfRule type="cellIs" dxfId="10" priority="12" operator="equal">
      <formula>1</formula>
    </cfRule>
  </conditionalFormatting>
  <conditionalFormatting sqref="C44">
    <cfRule type="cellIs" dxfId="9" priority="9" operator="equal">
      <formula>0</formula>
    </cfRule>
    <cfRule type="cellIs" dxfId="8" priority="10" operator="equal">
      <formula>1</formula>
    </cfRule>
  </conditionalFormatting>
  <conditionalFormatting sqref="C45:C46">
    <cfRule type="cellIs" dxfId="7" priority="7" operator="equal">
      <formula>0</formula>
    </cfRule>
    <cfRule type="cellIs" dxfId="6" priority="8" operator="equal">
      <formula>1</formula>
    </cfRule>
  </conditionalFormatting>
  <conditionalFormatting sqref="C48:C55">
    <cfRule type="cellIs" dxfId="5" priority="5" operator="equal">
      <formula>0</formula>
    </cfRule>
    <cfRule type="cellIs" dxfId="4" priority="6" operator="equal">
      <formula>1</formula>
    </cfRule>
  </conditionalFormatting>
  <conditionalFormatting sqref="C57">
    <cfRule type="cellIs" dxfId="3" priority="3" operator="equal">
      <formula>0</formula>
    </cfRule>
    <cfRule type="cellIs" dxfId="2" priority="4" operator="equal">
      <formula>1</formula>
    </cfRule>
  </conditionalFormatting>
  <conditionalFormatting sqref="C76:C9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3107</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3095</v>
      </c>
    </row>
    <row r="61" spans="1:4" s="211" customFormat="1" x14ac:dyDescent="0.35">
      <c r="A61" s="211" t="s">
        <v>2626</v>
      </c>
      <c r="B61" s="232" t="s">
        <v>2631</v>
      </c>
      <c r="C61" s="235"/>
      <c r="D61" s="223" t="s">
        <v>3094</v>
      </c>
    </row>
    <row r="62" spans="1:4" s="211" customFormat="1" x14ac:dyDescent="0.35">
      <c r="A62" s="211" t="s">
        <v>2625</v>
      </c>
      <c r="B62" s="231" t="s">
        <v>2636</v>
      </c>
      <c r="C62" s="239"/>
      <c r="D62" s="211" t="s">
        <v>3091</v>
      </c>
    </row>
    <row r="63" spans="1:4" s="211" customFormat="1" x14ac:dyDescent="0.35">
      <c r="A63" s="211" t="s">
        <v>2666</v>
      </c>
      <c r="B63" s="231" t="s">
        <v>2660</v>
      </c>
      <c r="C63" s="250"/>
      <c r="D63" s="211" t="s">
        <v>3092</v>
      </c>
    </row>
    <row r="64" spans="1:4" s="211" customFormat="1" x14ac:dyDescent="0.35">
      <c r="A64" s="211" t="s">
        <v>2643</v>
      </c>
      <c r="B64" s="231" t="s">
        <v>2639</v>
      </c>
      <c r="C64" s="243"/>
      <c r="D64" s="223" t="s">
        <v>3093</v>
      </c>
    </row>
    <row r="65" spans="1:4" s="223" customFormat="1" x14ac:dyDescent="0.35">
      <c r="B65" s="244"/>
    </row>
    <row r="66" spans="1:4" s="223" customFormat="1" x14ac:dyDescent="0.35">
      <c r="A66" s="203" t="s">
        <v>3195</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3114</v>
      </c>
    </row>
    <row r="69" spans="1:4" s="223" customFormat="1" x14ac:dyDescent="0.35">
      <c r="A69" s="211" t="s">
        <v>2641</v>
      </c>
      <c r="B69" s="231" t="s">
        <v>2637</v>
      </c>
      <c r="C69" s="240"/>
      <c r="D69" s="211" t="s">
        <v>3115</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3116</v>
      </c>
    </row>
    <row r="72" spans="1:4" s="223" customFormat="1" x14ac:dyDescent="0.35">
      <c r="A72" s="211" t="s">
        <v>2640</v>
      </c>
      <c r="B72" s="231" t="s">
        <v>2657</v>
      </c>
      <c r="C72" s="241"/>
      <c r="D72" s="211" t="s">
        <v>3117</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3118</v>
      </c>
    </row>
    <row r="75" spans="1:4" s="223" customFormat="1" x14ac:dyDescent="0.35">
      <c r="A75" s="211" t="s">
        <v>2633</v>
      </c>
      <c r="B75" s="232" t="s">
        <v>2634</v>
      </c>
      <c r="C75" s="236"/>
      <c r="D75" s="211" t="s">
        <v>3119</v>
      </c>
    </row>
    <row r="76" spans="1:4" s="223" customFormat="1" x14ac:dyDescent="0.35">
      <c r="A76" s="211" t="s">
        <v>2625</v>
      </c>
      <c r="B76" s="231" t="s">
        <v>2636</v>
      </c>
      <c r="C76" s="239"/>
      <c r="D76" s="211" t="s">
        <v>3120</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3076</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3335</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3336</v>
      </c>
    </row>
    <row r="89" spans="1:4" s="211" customFormat="1" x14ac:dyDescent="0.35">
      <c r="A89" s="211" t="s">
        <v>2633</v>
      </c>
      <c r="B89" s="232" t="s">
        <v>2634</v>
      </c>
      <c r="C89" s="236"/>
      <c r="D89" s="211" t="s">
        <v>3337</v>
      </c>
    </row>
    <row r="90" spans="1:4" s="211" customFormat="1" x14ac:dyDescent="0.35">
      <c r="B90" s="231"/>
    </row>
    <row r="91" spans="1:4" s="211" customFormat="1" x14ac:dyDescent="0.35">
      <c r="A91" s="203" t="s">
        <v>3338</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3339</v>
      </c>
    </row>
    <row r="94" spans="1:4" s="211" customFormat="1" x14ac:dyDescent="0.35">
      <c r="A94" s="211" t="s">
        <v>2640</v>
      </c>
      <c r="B94" s="231" t="s">
        <v>2657</v>
      </c>
      <c r="C94" s="241"/>
      <c r="D94" s="211" t="s">
        <v>3340</v>
      </c>
    </row>
    <row r="95" spans="1:4" s="211" customFormat="1" x14ac:dyDescent="0.35">
      <c r="A95" s="211" t="s">
        <v>2633</v>
      </c>
      <c r="B95" s="232" t="s">
        <v>2634</v>
      </c>
      <c r="C95" s="236"/>
      <c r="D95" s="211" t="s">
        <v>3341</v>
      </c>
    </row>
    <row r="96" spans="1:4" s="211" customFormat="1" x14ac:dyDescent="0.35">
      <c r="A96" s="211" t="s">
        <v>2641</v>
      </c>
      <c r="B96" s="231" t="s">
        <v>2637</v>
      </c>
      <c r="C96" s="240"/>
      <c r="D96" s="211" t="s">
        <v>3342</v>
      </c>
    </row>
    <row r="97" spans="1:4" s="211" customFormat="1" x14ac:dyDescent="0.35">
      <c r="B97" s="231"/>
    </row>
    <row r="98" spans="1:4" s="211" customFormat="1" x14ac:dyDescent="0.35">
      <c r="A98" s="203" t="s">
        <v>3343</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3344</v>
      </c>
    </row>
    <row r="101" spans="1:4" s="211" customFormat="1" x14ac:dyDescent="0.35">
      <c r="A101" s="211" t="s">
        <v>2642</v>
      </c>
      <c r="B101" s="231" t="s">
        <v>2638</v>
      </c>
      <c r="C101" s="242"/>
      <c r="D101" s="211" t="s">
        <v>3345</v>
      </c>
    </row>
    <row r="102" spans="1:4" s="211" customFormat="1" x14ac:dyDescent="0.35">
      <c r="B102" s="231"/>
    </row>
    <row r="103" spans="1:4" s="211" customFormat="1" x14ac:dyDescent="0.35">
      <c r="A103" s="203" t="s">
        <v>3346</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3347</v>
      </c>
    </row>
    <row r="106" spans="1:4" s="211" customFormat="1" x14ac:dyDescent="0.35">
      <c r="A106" s="211" t="s">
        <v>2641</v>
      </c>
      <c r="B106" s="231" t="s">
        <v>2637</v>
      </c>
      <c r="C106" s="240"/>
      <c r="D106" s="211" t="s">
        <v>3348</v>
      </c>
    </row>
    <row r="107" spans="1:4" s="211" customFormat="1" x14ac:dyDescent="0.35">
      <c r="A107" s="211" t="s">
        <v>2643</v>
      </c>
      <c r="B107" s="231" t="s">
        <v>2639</v>
      </c>
      <c r="C107" s="243"/>
      <c r="D107" s="211" t="s">
        <v>3349</v>
      </c>
    </row>
    <row r="108" spans="1:4" s="211" customFormat="1" x14ac:dyDescent="0.35">
      <c r="A108" s="211" t="s">
        <v>2633</v>
      </c>
      <c r="B108" s="232" t="s">
        <v>2634</v>
      </c>
      <c r="C108" s="236"/>
      <c r="D108" s="211" t="s">
        <v>3350</v>
      </c>
    </row>
    <row r="109" spans="1:4" s="211" customFormat="1" x14ac:dyDescent="0.35">
      <c r="A109" s="211" t="s">
        <v>2640</v>
      </c>
      <c r="B109" s="231" t="s">
        <v>2657</v>
      </c>
      <c r="C109" s="241"/>
      <c r="D109" s="211" t="s">
        <v>3351</v>
      </c>
    </row>
    <row r="110" spans="1:4" s="211" customFormat="1" x14ac:dyDescent="0.35">
      <c r="A110" s="211" t="s">
        <v>2620</v>
      </c>
      <c r="B110" s="232" t="s">
        <v>2630</v>
      </c>
      <c r="C110" s="234"/>
      <c r="D110" s="211" t="s">
        <v>3352</v>
      </c>
    </row>
    <row r="111" spans="1:4" s="211" customFormat="1" x14ac:dyDescent="0.35">
      <c r="A111" s="211" t="s">
        <v>2626</v>
      </c>
      <c r="B111" s="232" t="s">
        <v>2631</v>
      </c>
      <c r="C111" s="235"/>
      <c r="D111" s="211" t="s">
        <v>3353</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3077</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3078</v>
      </c>
    </row>
    <row r="122" spans="1:4" s="211" customFormat="1" x14ac:dyDescent="0.35">
      <c r="A122" s="211" t="s">
        <v>2666</v>
      </c>
      <c r="B122" s="231" t="s">
        <v>2660</v>
      </c>
      <c r="C122" s="250"/>
      <c r="D122" s="223" t="s">
        <v>3079</v>
      </c>
    </row>
    <row r="123" spans="1:4" s="211" customFormat="1" x14ac:dyDescent="0.35">
      <c r="A123" s="211" t="s">
        <v>2643</v>
      </c>
      <c r="B123" s="231" t="s">
        <v>2639</v>
      </c>
      <c r="C123" s="243"/>
      <c r="D123" s="223" t="s">
        <v>3080</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3310</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3217</v>
      </c>
    </row>
    <row r="174" spans="1:4" x14ac:dyDescent="0.35">
      <c r="A174" s="211" t="s">
        <v>2625</v>
      </c>
      <c r="B174" s="231" t="s">
        <v>2636</v>
      </c>
      <c r="C174" s="237"/>
      <c r="D174" s="211" t="s">
        <v>3218</v>
      </c>
    </row>
    <row r="175" spans="1:4" x14ac:dyDescent="0.35">
      <c r="A175" s="211" t="s">
        <v>2662</v>
      </c>
      <c r="B175" s="231" t="s">
        <v>2656</v>
      </c>
      <c r="C175" s="247"/>
      <c r="D175" s="211" t="s">
        <v>3219</v>
      </c>
    </row>
    <row r="176" spans="1:4" x14ac:dyDescent="0.35">
      <c r="A176" s="211" t="s">
        <v>2663</v>
      </c>
      <c r="B176" s="231" t="s">
        <v>2449</v>
      </c>
      <c r="C176" s="246"/>
      <c r="D176" s="211" t="s">
        <v>3220</v>
      </c>
    </row>
    <row r="177" spans="1:4" x14ac:dyDescent="0.35">
      <c r="A177" s="211" t="s">
        <v>2633</v>
      </c>
      <c r="B177" s="232" t="s">
        <v>2634</v>
      </c>
      <c r="C177" s="236"/>
      <c r="D177" s="211" t="s">
        <v>3221</v>
      </c>
    </row>
    <row r="178" spans="1:4" x14ac:dyDescent="0.35">
      <c r="A178" s="211" t="s">
        <v>2642</v>
      </c>
      <c r="B178" s="231" t="s">
        <v>2638</v>
      </c>
      <c r="C178" s="242"/>
      <c r="D178" s="211" t="s">
        <v>3222</v>
      </c>
    </row>
    <row r="179" spans="1:4" x14ac:dyDescent="0.35">
      <c r="A179" s="211" t="s">
        <v>2627</v>
      </c>
      <c r="B179" s="232" t="s">
        <v>2628</v>
      </c>
      <c r="C179" s="226"/>
      <c r="D179" s="211" t="s">
        <v>3223</v>
      </c>
    </row>
    <row r="180" spans="1:4" x14ac:dyDescent="0.35">
      <c r="A180" s="211" t="s">
        <v>2640</v>
      </c>
      <c r="B180" s="231" t="s">
        <v>2657</v>
      </c>
      <c r="C180" s="241"/>
      <c r="D180" s="211" t="s">
        <v>2694</v>
      </c>
    </row>
    <row r="181" spans="1:4" x14ac:dyDescent="0.35">
      <c r="A181" s="211" t="s">
        <v>2665</v>
      </c>
      <c r="B181" s="231" t="s">
        <v>2659</v>
      </c>
      <c r="C181" s="248"/>
      <c r="D181" s="211" t="s">
        <v>3224</v>
      </c>
    </row>
    <row r="182" spans="1:4" x14ac:dyDescent="0.35">
      <c r="A182" s="211" t="s">
        <v>2708</v>
      </c>
      <c r="B182" s="232" t="s">
        <v>2710</v>
      </c>
      <c r="C182" s="252"/>
      <c r="D182" s="211" t="s">
        <v>3225</v>
      </c>
    </row>
    <row r="183" spans="1:4" x14ac:dyDescent="0.35">
      <c r="A183" s="211" t="s">
        <v>2661</v>
      </c>
      <c r="B183" s="231" t="s">
        <v>2658</v>
      </c>
      <c r="C183" s="249"/>
      <c r="D183" s="211" t="s">
        <v>3226</v>
      </c>
    </row>
    <row r="184" spans="1:4" x14ac:dyDescent="0.35">
      <c r="A184" s="211" t="s">
        <v>2614</v>
      </c>
      <c r="B184" s="233" t="s">
        <v>2621</v>
      </c>
      <c r="C184" s="227"/>
      <c r="D184" s="211" t="s">
        <v>2695</v>
      </c>
    </row>
    <row r="185" spans="1:4" x14ac:dyDescent="0.35">
      <c r="A185" s="211" t="s">
        <v>2641</v>
      </c>
      <c r="B185" s="231" t="s">
        <v>2637</v>
      </c>
      <c r="C185" s="240"/>
      <c r="D185" s="211" t="s">
        <v>3227</v>
      </c>
    </row>
    <row r="186" spans="1:4" x14ac:dyDescent="0.35">
      <c r="A186" s="211" t="s">
        <v>2709</v>
      </c>
      <c r="B186" s="232">
        <v>740000</v>
      </c>
      <c r="C186" s="253"/>
      <c r="D186" s="211" t="s">
        <v>3228</v>
      </c>
    </row>
    <row r="187" spans="1:4" x14ac:dyDescent="0.35">
      <c r="A187" s="211" t="s">
        <v>2643</v>
      </c>
      <c r="B187" s="231" t="s">
        <v>2639</v>
      </c>
      <c r="C187" s="243"/>
      <c r="D187" s="211" t="s">
        <v>3229</v>
      </c>
    </row>
    <row r="188" spans="1:4" x14ac:dyDescent="0.35">
      <c r="A188" s="223" t="s">
        <v>2650</v>
      </c>
      <c r="B188" s="244" t="s">
        <v>2649</v>
      </c>
      <c r="C188" s="245"/>
      <c r="D188" s="211" t="s">
        <v>3230</v>
      </c>
    </row>
    <row r="189" spans="1:4" x14ac:dyDescent="0.35">
      <c r="A189" s="211" t="s">
        <v>2666</v>
      </c>
      <c r="B189" s="231" t="s">
        <v>2660</v>
      </c>
      <c r="C189" s="250"/>
      <c r="D189" s="211" t="s">
        <v>3231</v>
      </c>
    </row>
    <row r="190" spans="1:4" x14ac:dyDescent="0.35">
      <c r="A190" s="211" t="s">
        <v>2624</v>
      </c>
      <c r="B190" s="232" t="s">
        <v>2629</v>
      </c>
      <c r="C190" s="238"/>
      <c r="D190" s="211" t="s">
        <v>3232</v>
      </c>
    </row>
    <row r="191" spans="1:4" x14ac:dyDescent="0.35">
      <c r="A191" t="s">
        <v>3244</v>
      </c>
      <c r="B191" s="302" t="s">
        <v>3237</v>
      </c>
      <c r="C191" s="301"/>
      <c r="D191" s="211" t="s">
        <v>3233</v>
      </c>
    </row>
    <row r="192" spans="1:4" x14ac:dyDescent="0.35">
      <c r="A192" s="211" t="s">
        <v>3241</v>
      </c>
      <c r="B192" s="232" t="s">
        <v>3238</v>
      </c>
      <c r="C192" s="303"/>
      <c r="D192" s="211" t="s">
        <v>3234</v>
      </c>
    </row>
    <row r="193" spans="1:4" s="211" customFormat="1" x14ac:dyDescent="0.35">
      <c r="A193" s="211" t="s">
        <v>3242</v>
      </c>
      <c r="B193" s="211" t="s">
        <v>3239</v>
      </c>
      <c r="C193" s="304"/>
      <c r="D193" s="211" t="s">
        <v>3235</v>
      </c>
    </row>
    <row r="194" spans="1:4" s="211" customFormat="1" x14ac:dyDescent="0.35">
      <c r="A194" s="307" t="s">
        <v>3243</v>
      </c>
      <c r="B194" s="306" t="s">
        <v>3240</v>
      </c>
      <c r="C194" s="305"/>
      <c r="D194" s="211" t="s">
        <v>3236</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tabSelected="1" workbookViewId="0">
      <selection activeCell="A4" sqref="A4"/>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3090</v>
      </c>
      <c r="C2" s="286" t="s">
        <v>3101</v>
      </c>
    </row>
    <row r="3" spans="1:3" x14ac:dyDescent="0.35">
      <c r="A3" s="8" t="s">
        <v>3545</v>
      </c>
      <c r="B3" s="8" t="s">
        <v>3544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73" t="s">
        <v>500</v>
      </c>
      <c r="B2" s="473"/>
      <c r="C2" s="316"/>
      <c r="D2" s="316"/>
      <c r="E2" s="316"/>
      <c r="F2" s="316"/>
      <c r="G2" s="316"/>
      <c r="H2" s="317" t="s">
        <v>501</v>
      </c>
    </row>
    <row r="3" spans="1:8" ht="15.5" x14ac:dyDescent="0.35">
      <c r="A3" s="316" t="s">
        <v>775</v>
      </c>
      <c r="B3" s="316"/>
      <c r="C3" s="316"/>
      <c r="D3" s="316"/>
      <c r="E3" s="316"/>
      <c r="F3" s="316"/>
      <c r="G3" s="316"/>
      <c r="H3" s="317" t="s">
        <v>3317</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74" t="s">
        <v>503</v>
      </c>
      <c r="B6" s="319" t="s">
        <v>504</v>
      </c>
      <c r="C6" s="319" t="s">
        <v>505</v>
      </c>
      <c r="D6" s="319" t="s">
        <v>506</v>
      </c>
      <c r="E6" s="319" t="s">
        <v>507</v>
      </c>
      <c r="F6" s="319" t="s">
        <v>508</v>
      </c>
      <c r="G6" s="319" t="s">
        <v>509</v>
      </c>
      <c r="H6" s="319" t="s">
        <v>510</v>
      </c>
    </row>
    <row r="7" spans="1:8" ht="15" thickBot="1" x14ac:dyDescent="0.4">
      <c r="A7" s="475"/>
      <c r="B7" s="476" t="s">
        <v>511</v>
      </c>
      <c r="C7" s="477"/>
      <c r="D7" s="477"/>
      <c r="E7" s="477"/>
      <c r="F7" s="477"/>
      <c r="G7" s="477"/>
      <c r="H7" s="478"/>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3318</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3319</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3320</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3321</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3322</v>
      </c>
      <c r="B44" s="321" t="s">
        <v>546</v>
      </c>
      <c r="C44" s="321" t="s">
        <v>546</v>
      </c>
      <c r="D44" s="321" t="s">
        <v>546</v>
      </c>
      <c r="E44" s="321">
        <v>208.89432174184356</v>
      </c>
      <c r="F44" s="321">
        <v>105.47180460606191</v>
      </c>
      <c r="G44" s="321">
        <v>355.97410702367489</v>
      </c>
      <c r="H44" s="321">
        <v>65.111291475618813</v>
      </c>
    </row>
    <row r="45" spans="1:8" x14ac:dyDescent="0.35">
      <c r="A45" s="331" t="s">
        <v>3323</v>
      </c>
      <c r="B45" s="321" t="s">
        <v>551</v>
      </c>
      <c r="C45" s="330" t="s">
        <v>195</v>
      </c>
      <c r="D45" s="330" t="s">
        <v>195</v>
      </c>
      <c r="E45" s="330" t="s">
        <v>195</v>
      </c>
      <c r="F45" s="330" t="s">
        <v>195</v>
      </c>
      <c r="G45" s="330" t="s">
        <v>195</v>
      </c>
      <c r="H45" s="330" t="s">
        <v>195</v>
      </c>
    </row>
    <row r="46" spans="1:8" x14ac:dyDescent="0.35">
      <c r="A46" s="332" t="s">
        <v>3324</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3325</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3326</v>
      </c>
      <c r="B54" s="321">
        <v>230699.51036740557</v>
      </c>
      <c r="C54" s="330" t="s">
        <v>195</v>
      </c>
      <c r="D54" s="330" t="s">
        <v>195</v>
      </c>
      <c r="E54" s="330" t="s">
        <v>195</v>
      </c>
      <c r="F54" s="330" t="s">
        <v>195</v>
      </c>
      <c r="G54" s="330" t="s">
        <v>195</v>
      </c>
      <c r="H54" s="330" t="s">
        <v>195</v>
      </c>
    </row>
    <row r="55" spans="1:8" x14ac:dyDescent="0.35">
      <c r="A55" s="336" t="s">
        <v>3327</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3312</v>
      </c>
      <c r="B65" s="73">
        <f>G374</f>
        <v>12468.571403037986</v>
      </c>
      <c r="C65" s="73">
        <f t="shared" ref="C65:D65" si="6">H374</f>
        <v>5.1947039253499999E-3</v>
      </c>
      <c r="D65" s="73">
        <f t="shared" si="6"/>
        <v>1.29867598133739</v>
      </c>
      <c r="E65" s="73"/>
      <c r="F65" s="73"/>
      <c r="G65" s="73"/>
      <c r="H65" s="73"/>
    </row>
    <row r="66" spans="1:10" ht="58" x14ac:dyDescent="0.35">
      <c r="A66" s="4" t="s">
        <v>3313</v>
      </c>
      <c r="C66" s="6"/>
      <c r="D66" s="6"/>
    </row>
    <row r="67" spans="1:10" ht="15" thickBot="1" x14ac:dyDescent="0.4">
      <c r="C67" s="6"/>
      <c r="D67" s="6"/>
    </row>
    <row r="68" spans="1:10" ht="15.5" x14ac:dyDescent="0.35">
      <c r="A68" s="479" t="s">
        <v>561</v>
      </c>
      <c r="B68" s="480"/>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3317</v>
      </c>
    </row>
    <row r="70" spans="1:10" ht="16" thickBot="1" x14ac:dyDescent="0.4">
      <c r="A70" s="70"/>
      <c r="B70" s="74"/>
      <c r="C70" s="75"/>
      <c r="D70" s="75"/>
      <c r="E70" s="75"/>
      <c r="F70" s="75"/>
      <c r="G70" s="75"/>
      <c r="H70" s="71"/>
      <c r="I70" s="76"/>
      <c r="J70" s="77" t="s">
        <v>502</v>
      </c>
    </row>
    <row r="71" spans="1:10" x14ac:dyDescent="0.35">
      <c r="A71" s="481" t="s">
        <v>503</v>
      </c>
      <c r="B71" s="484" t="s">
        <v>563</v>
      </c>
      <c r="C71" s="485"/>
      <c r="D71" s="484" t="s">
        <v>564</v>
      </c>
      <c r="E71" s="486"/>
      <c r="F71" s="487"/>
      <c r="G71" s="484" t="s">
        <v>565</v>
      </c>
      <c r="H71" s="488"/>
      <c r="I71" s="488"/>
      <c r="J71" s="485"/>
    </row>
    <row r="72" spans="1:10" x14ac:dyDescent="0.35">
      <c r="A72" s="482"/>
      <c r="B72" s="489" t="s">
        <v>566</v>
      </c>
      <c r="C72" s="490"/>
      <c r="D72" s="493" t="s">
        <v>567</v>
      </c>
      <c r="E72" s="489" t="s">
        <v>505</v>
      </c>
      <c r="F72" s="490" t="s">
        <v>506</v>
      </c>
      <c r="G72" s="493" t="s">
        <v>568</v>
      </c>
      <c r="H72" s="493" t="s">
        <v>505</v>
      </c>
      <c r="I72" s="493" t="s">
        <v>506</v>
      </c>
      <c r="J72" s="78" t="s">
        <v>504</v>
      </c>
    </row>
    <row r="73" spans="1:10" x14ac:dyDescent="0.35">
      <c r="A73" s="482"/>
      <c r="B73" s="491"/>
      <c r="C73" s="492"/>
      <c r="D73" s="494"/>
      <c r="E73" s="491"/>
      <c r="F73" s="492"/>
      <c r="G73" s="495"/>
      <c r="H73" s="494"/>
      <c r="I73" s="494"/>
      <c r="J73" s="78" t="s">
        <v>569</v>
      </c>
    </row>
    <row r="74" spans="1:10" ht="15" thickBot="1" x14ac:dyDescent="0.4">
      <c r="A74" s="483"/>
      <c r="B74" s="315" t="s">
        <v>570</v>
      </c>
      <c r="C74" s="79" t="s">
        <v>571</v>
      </c>
      <c r="D74" s="79" t="s">
        <v>572</v>
      </c>
      <c r="E74" s="501" t="s">
        <v>573</v>
      </c>
      <c r="F74" s="502"/>
      <c r="G74" s="501" t="s">
        <v>511</v>
      </c>
      <c r="H74" s="499"/>
      <c r="I74" s="499"/>
      <c r="J74" s="500"/>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3328</v>
      </c>
      <c r="F86" s="343" t="s">
        <v>3328</v>
      </c>
      <c r="G86" s="343">
        <v>461.01770673125719</v>
      </c>
      <c r="H86" s="343" t="s">
        <v>3328</v>
      </c>
      <c r="I86" s="343" t="s">
        <v>3328</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3329</v>
      </c>
      <c r="C103" s="343" t="s">
        <v>575</v>
      </c>
      <c r="D103" s="330" t="s">
        <v>195</v>
      </c>
      <c r="E103" s="330" t="s">
        <v>195</v>
      </c>
      <c r="F103" s="330" t="s">
        <v>195</v>
      </c>
      <c r="G103" s="343" t="s">
        <v>3329</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3329</v>
      </c>
      <c r="C110" s="343" t="s">
        <v>575</v>
      </c>
      <c r="D110" s="330" t="s">
        <v>195</v>
      </c>
      <c r="E110" s="330" t="s">
        <v>195</v>
      </c>
      <c r="F110" s="330" t="s">
        <v>195</v>
      </c>
      <c r="G110" s="343" t="s">
        <v>596</v>
      </c>
      <c r="H110" s="343" t="s">
        <v>3329</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3328</v>
      </c>
      <c r="F214" s="343" t="s">
        <v>3328</v>
      </c>
      <c r="G214" s="343" t="s">
        <v>596</v>
      </c>
      <c r="H214" s="343" t="s">
        <v>3328</v>
      </c>
      <c r="I214" s="343" t="s">
        <v>3328</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3328</v>
      </c>
      <c r="I227" s="343" t="s">
        <v>3328</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3328</v>
      </c>
      <c r="I356" s="343" t="s">
        <v>3328</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3328</v>
      </c>
      <c r="I364" s="343" t="s">
        <v>3328</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73" t="s">
        <v>659</v>
      </c>
      <c r="B409" s="473"/>
      <c r="C409" s="473"/>
      <c r="D409" s="473"/>
      <c r="E409" s="473"/>
      <c r="F409" s="473"/>
      <c r="G409" s="473"/>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3317</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96" t="s">
        <v>511</v>
      </c>
      <c r="C414" s="496"/>
      <c r="D414" s="497"/>
      <c r="E414" s="498" t="s">
        <v>667</v>
      </c>
      <c r="F414" s="496"/>
      <c r="G414" s="497"/>
      <c r="H414" s="498" t="s">
        <v>511</v>
      </c>
      <c r="I414" s="499"/>
      <c r="J414" s="499"/>
      <c r="K414" s="499"/>
      <c r="L414" s="499"/>
      <c r="M414" s="500"/>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3328</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503" t="s">
        <v>717</v>
      </c>
      <c r="B466" s="503"/>
      <c r="C466" s="503"/>
      <c r="D466" s="503"/>
      <c r="E466" s="503"/>
      <c r="F466" s="503"/>
      <c r="G466" s="503"/>
      <c r="H466" s="503"/>
      <c r="I466" s="503"/>
      <c r="J466" s="503"/>
      <c r="K466" s="503"/>
      <c r="L466" s="503"/>
      <c r="M466" s="503"/>
      <c r="N466" s="503"/>
      <c r="O466" s="503"/>
      <c r="P466" s="503"/>
      <c r="Q466" s="503"/>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3317</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5" x14ac:dyDescent="0.35">
      <c r="A470" s="518"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519"/>
      <c r="B471" s="498" t="s">
        <v>3330</v>
      </c>
      <c r="C471" s="496"/>
      <c r="D471" s="496"/>
      <c r="E471" s="496"/>
      <c r="F471" s="496"/>
      <c r="G471" s="496"/>
      <c r="H471" s="496"/>
      <c r="I471" s="496"/>
      <c r="J471" s="496"/>
      <c r="K471" s="496"/>
      <c r="L471" s="496"/>
      <c r="M471" s="496"/>
      <c r="N471" s="496"/>
      <c r="O471" s="496"/>
      <c r="P471" s="496"/>
      <c r="Q471" s="496"/>
      <c r="R471" s="497"/>
      <c r="S471" s="375"/>
      <c r="T471" s="375"/>
      <c r="U471" s="504" t="s">
        <v>752</v>
      </c>
      <c r="V471" s="505"/>
      <c r="W471" s="498" t="s">
        <v>3330</v>
      </c>
      <c r="X471" s="496"/>
      <c r="Y471" s="496"/>
      <c r="Z471" s="496"/>
      <c r="AA471" s="496"/>
      <c r="AB471" s="496"/>
      <c r="AC471" s="497"/>
      <c r="AD471" s="375"/>
      <c r="AE471" s="375"/>
      <c r="AF471" s="504" t="s">
        <v>752</v>
      </c>
      <c r="AG471" s="505"/>
      <c r="AH471" s="389" t="s">
        <v>667</v>
      </c>
      <c r="AI471" s="376" t="s">
        <v>3330</v>
      </c>
      <c r="AJ471" s="390" t="s">
        <v>3330</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3320</v>
      </c>
      <c r="E482" s="321" t="s">
        <v>3320</v>
      </c>
      <c r="F482" s="321" t="s">
        <v>3320</v>
      </c>
      <c r="G482" s="321" t="s">
        <v>635</v>
      </c>
      <c r="H482" s="321" t="s">
        <v>634</v>
      </c>
      <c r="I482" s="321" t="s">
        <v>635</v>
      </c>
      <c r="J482" s="321" t="s">
        <v>3320</v>
      </c>
      <c r="K482" s="321" t="s">
        <v>635</v>
      </c>
      <c r="L482" s="321" t="s">
        <v>3320</v>
      </c>
      <c r="M482" s="321" t="s">
        <v>635</v>
      </c>
      <c r="N482" s="321" t="s">
        <v>635</v>
      </c>
      <c r="O482" s="321" t="s">
        <v>635</v>
      </c>
      <c r="P482" s="321" t="s">
        <v>635</v>
      </c>
      <c r="Q482" s="321" t="s">
        <v>3320</v>
      </c>
      <c r="R482" s="321" t="s">
        <v>635</v>
      </c>
      <c r="S482" s="321" t="s">
        <v>3320</v>
      </c>
      <c r="T482" s="321" t="s">
        <v>3320</v>
      </c>
      <c r="U482" s="321">
        <v>1.60780766886866</v>
      </c>
      <c r="V482" s="330" t="s">
        <v>195</v>
      </c>
      <c r="W482" s="321">
        <v>145.31803381348274</v>
      </c>
      <c r="X482" s="321">
        <v>160.74631751553676</v>
      </c>
      <c r="Y482" s="321">
        <v>8.9202336818044294</v>
      </c>
      <c r="Z482" s="321" t="s">
        <v>635</v>
      </c>
      <c r="AA482" s="321">
        <v>11.355320817691171</v>
      </c>
      <c r="AB482" s="321" t="s">
        <v>635</v>
      </c>
      <c r="AC482" s="321" t="s">
        <v>3320</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3328</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504" t="s">
        <v>752</v>
      </c>
      <c r="C501" s="506"/>
      <c r="D501" s="506"/>
      <c r="E501" s="506"/>
      <c r="F501" s="506"/>
      <c r="G501" s="506"/>
      <c r="H501" s="506"/>
      <c r="I501" s="506"/>
      <c r="J501" s="506"/>
      <c r="K501" s="506"/>
      <c r="L501" s="506"/>
      <c r="M501" s="506"/>
      <c r="N501" s="506"/>
      <c r="O501" s="506"/>
      <c r="P501" s="506"/>
      <c r="Q501" s="506"/>
      <c r="R501" s="506"/>
      <c r="S501" s="506"/>
      <c r="T501" s="506"/>
      <c r="U501" s="506"/>
      <c r="V501" s="506"/>
      <c r="W501" s="506"/>
      <c r="X501" s="506"/>
      <c r="Y501" s="506"/>
      <c r="Z501" s="506"/>
      <c r="AA501" s="506"/>
      <c r="AB501" s="506"/>
      <c r="AC501" s="506"/>
      <c r="AD501" s="506"/>
      <c r="AE501" s="506"/>
      <c r="AF501" s="506"/>
      <c r="AG501" s="506"/>
      <c r="AH501" s="506"/>
      <c r="AI501" s="506"/>
      <c r="AJ501" s="507"/>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3320</v>
      </c>
      <c r="E505" s="321" t="s">
        <v>3320</v>
      </c>
      <c r="F505" s="321" t="s">
        <v>3320</v>
      </c>
      <c r="G505" s="321" t="s">
        <v>635</v>
      </c>
      <c r="H505" s="321" t="s">
        <v>634</v>
      </c>
      <c r="I505" s="321" t="s">
        <v>635</v>
      </c>
      <c r="J505" s="321" t="s">
        <v>3320</v>
      </c>
      <c r="K505" s="321" t="s">
        <v>635</v>
      </c>
      <c r="L505" s="321" t="s">
        <v>3320</v>
      </c>
      <c r="M505" s="321" t="s">
        <v>635</v>
      </c>
      <c r="N505" s="321" t="s">
        <v>635</v>
      </c>
      <c r="O505" s="321" t="s">
        <v>635</v>
      </c>
      <c r="P505" s="321" t="s">
        <v>635</v>
      </c>
      <c r="Q505" s="321" t="s">
        <v>3320</v>
      </c>
      <c r="R505" s="321" t="s">
        <v>635</v>
      </c>
      <c r="S505" s="321" t="s">
        <v>3320</v>
      </c>
      <c r="T505" s="321" t="s">
        <v>3320</v>
      </c>
      <c r="U505" s="321">
        <v>1.60780766886866</v>
      </c>
      <c r="V505" s="330" t="s">
        <v>195</v>
      </c>
      <c r="W505" s="321">
        <v>1073.9002698816375</v>
      </c>
      <c r="X505" s="321">
        <v>1961.1050736895486</v>
      </c>
      <c r="Y505" s="321">
        <v>78.765663410333119</v>
      </c>
      <c r="Z505" s="321" t="s">
        <v>635</v>
      </c>
      <c r="AA505" s="321">
        <v>116.95980442221905</v>
      </c>
      <c r="AB505" s="321" t="s">
        <v>635</v>
      </c>
      <c r="AC505" s="321" t="s">
        <v>3320</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3317</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98" t="s">
        <v>511</v>
      </c>
      <c r="C518" s="496"/>
      <c r="D518" s="496"/>
      <c r="E518" s="496"/>
      <c r="F518" s="496"/>
      <c r="G518" s="497"/>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3331</v>
      </c>
      <c r="B541" s="330" t="s">
        <v>195</v>
      </c>
      <c r="C541" s="321">
        <v>178.70274178817721</v>
      </c>
      <c r="D541" s="330"/>
      <c r="E541" s="330" t="s">
        <v>195</v>
      </c>
      <c r="F541" s="330" t="s">
        <v>195</v>
      </c>
      <c r="G541" s="330"/>
    </row>
    <row r="542" spans="1:7" x14ac:dyDescent="0.35">
      <c r="A542" s="406" t="s">
        <v>3332</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3331</v>
      </c>
      <c r="B575" s="330" t="s">
        <v>195</v>
      </c>
      <c r="C575" s="321">
        <v>7.2448214116877399</v>
      </c>
      <c r="D575" s="321" t="s">
        <v>519</v>
      </c>
      <c r="E575" s="330" t="s">
        <v>195</v>
      </c>
      <c r="F575" s="330" t="s">
        <v>195</v>
      </c>
      <c r="G575" s="325" t="s">
        <v>517</v>
      </c>
    </row>
    <row r="576" spans="1:7" x14ac:dyDescent="0.35">
      <c r="A576" s="406" t="s">
        <v>3332</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3317</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513" t="s">
        <v>503</v>
      </c>
      <c r="B604" s="108" t="s">
        <v>826</v>
      </c>
      <c r="C604" s="108" t="s">
        <v>827</v>
      </c>
      <c r="D604" s="108" t="s">
        <v>828</v>
      </c>
      <c r="E604" s="108" t="s">
        <v>665</v>
      </c>
      <c r="F604" s="108" t="s">
        <v>508</v>
      </c>
      <c r="G604" s="108" t="s">
        <v>509</v>
      </c>
    </row>
    <row r="605" spans="1:7" ht="15" thickBot="1" x14ac:dyDescent="0.4">
      <c r="A605" s="514"/>
      <c r="B605" s="515" t="s">
        <v>511</v>
      </c>
      <c r="C605" s="516"/>
      <c r="D605" s="516"/>
      <c r="E605" s="516"/>
      <c r="F605" s="516"/>
      <c r="G605" s="517"/>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3333</v>
      </c>
      <c r="E609" s="325" t="s">
        <v>517</v>
      </c>
      <c r="F609" s="325" t="s">
        <v>517</v>
      </c>
      <c r="G609" s="325" t="s">
        <v>517</v>
      </c>
    </row>
    <row r="610" spans="1:7" x14ac:dyDescent="0.35">
      <c r="A610" s="113" t="s">
        <v>833</v>
      </c>
      <c r="B610" s="321">
        <v>24814.816586917987</v>
      </c>
      <c r="C610" s="321" t="s">
        <v>3333</v>
      </c>
      <c r="D610" s="321" t="s">
        <v>3333</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3333</v>
      </c>
      <c r="C626" s="321" t="s">
        <v>540</v>
      </c>
      <c r="D626" s="321">
        <v>2.41583792</v>
      </c>
      <c r="E626" s="321" t="s">
        <v>517</v>
      </c>
      <c r="F626" s="321" t="s">
        <v>517</v>
      </c>
      <c r="G626" s="321" t="s">
        <v>517</v>
      </c>
    </row>
    <row r="627" spans="1:8" x14ac:dyDescent="0.35">
      <c r="A627" s="394" t="s">
        <v>850</v>
      </c>
      <c r="B627" s="321" t="s">
        <v>3333</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520" t="s">
        <v>852</v>
      </c>
      <c r="B632" s="520"/>
      <c r="C632" s="358"/>
      <c r="D632" s="358"/>
      <c r="E632" s="358"/>
      <c r="F632" s="358"/>
      <c r="G632" s="358"/>
      <c r="H632" s="359" t="s">
        <v>501</v>
      </c>
    </row>
    <row r="633" spans="1:8" ht="15.5" x14ac:dyDescent="0.35">
      <c r="A633" s="381" t="s">
        <v>718</v>
      </c>
      <c r="B633" s="341"/>
      <c r="C633" s="358"/>
      <c r="D633" s="358"/>
      <c r="E633" s="358"/>
      <c r="F633" s="358"/>
      <c r="G633" s="358"/>
      <c r="H633" s="359" t="s">
        <v>3317</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508" t="s">
        <v>853</v>
      </c>
      <c r="B636" s="413" t="s">
        <v>854</v>
      </c>
      <c r="C636" s="414" t="s">
        <v>505</v>
      </c>
      <c r="D636" s="414" t="s">
        <v>506</v>
      </c>
      <c r="E636" s="414" t="s">
        <v>665</v>
      </c>
      <c r="F636" s="415" t="s">
        <v>508</v>
      </c>
      <c r="G636" s="416" t="s">
        <v>509</v>
      </c>
      <c r="H636" s="415" t="s">
        <v>666</v>
      </c>
    </row>
    <row r="637" spans="1:8" ht="15" thickBot="1" x14ac:dyDescent="0.4">
      <c r="A637" s="509"/>
      <c r="B637" s="510" t="s">
        <v>511</v>
      </c>
      <c r="C637" s="511"/>
      <c r="D637" s="511"/>
      <c r="E637" s="511"/>
      <c r="F637" s="511"/>
      <c r="G637" s="511"/>
      <c r="H637" s="512"/>
    </row>
    <row r="638" spans="1:8" ht="15" thickTop="1" x14ac:dyDescent="0.35">
      <c r="A638" s="417" t="s">
        <v>855</v>
      </c>
      <c r="B638" s="321" t="s">
        <v>3328</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3334</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3312</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3311</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3311</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21" t="s">
        <v>11</v>
      </c>
      <c r="B1" s="521"/>
      <c r="C1" s="521"/>
      <c r="D1" s="521"/>
      <c r="E1" s="521"/>
    </row>
    <row r="2" spans="1:5" x14ac:dyDescent="0.35">
      <c r="A2" s="522" t="s">
        <v>160</v>
      </c>
      <c r="B2" s="522"/>
      <c r="C2" s="522"/>
      <c r="D2" s="522"/>
      <c r="E2" s="522"/>
    </row>
    <row r="19" spans="1:5" x14ac:dyDescent="0.35">
      <c r="A19" s="8" t="s">
        <v>161</v>
      </c>
    </row>
    <row r="20" spans="1:5" x14ac:dyDescent="0.35">
      <c r="A20" s="8">
        <v>155400</v>
      </c>
      <c r="B20" s="8" t="s">
        <v>162</v>
      </c>
    </row>
    <row r="21" spans="1:5" x14ac:dyDescent="0.35">
      <c r="A21" s="522" t="s">
        <v>163</v>
      </c>
      <c r="B21" s="522"/>
      <c r="C21" s="522"/>
      <c r="D21" s="522"/>
      <c r="E21" s="522"/>
    </row>
    <row r="38" spans="1:5" x14ac:dyDescent="0.35">
      <c r="A38" s="8" t="s">
        <v>161</v>
      </c>
    </row>
    <row r="39" spans="1:5" x14ac:dyDescent="0.35">
      <c r="A39" s="8">
        <v>100800</v>
      </c>
      <c r="B39" s="8" t="s">
        <v>162</v>
      </c>
    </row>
    <row r="40" spans="1:5" x14ac:dyDescent="0.35">
      <c r="A40" s="522" t="s">
        <v>164</v>
      </c>
      <c r="B40" s="522"/>
      <c r="C40" s="522"/>
      <c r="D40" s="522"/>
      <c r="E40" s="522"/>
    </row>
    <row r="57" spans="1:5" ht="15" thickBot="1" x14ac:dyDescent="0.4">
      <c r="A57" s="8" t="s">
        <v>161</v>
      </c>
    </row>
    <row r="58" spans="1:5" ht="15" thickBot="1" x14ac:dyDescent="0.4">
      <c r="A58" s="10">
        <v>194000</v>
      </c>
      <c r="B58" s="8" t="s">
        <v>165</v>
      </c>
    </row>
    <row r="60" spans="1:5" x14ac:dyDescent="0.35">
      <c r="A60" s="521" t="s">
        <v>166</v>
      </c>
      <c r="B60" s="521"/>
      <c r="C60" s="521"/>
      <c r="D60" s="521"/>
      <c r="E60" s="521"/>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21" t="s">
        <v>167</v>
      </c>
      <c r="B89" s="521"/>
      <c r="C89" s="521"/>
      <c r="D89" s="521"/>
      <c r="E89" s="521"/>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21" t="s">
        <v>168</v>
      </c>
      <c r="B98" s="521"/>
      <c r="C98" s="521"/>
      <c r="D98" s="521"/>
      <c r="E98" s="521"/>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21" t="s">
        <v>170</v>
      </c>
      <c r="B109" s="521"/>
      <c r="C109" s="521"/>
      <c r="D109" s="521"/>
      <c r="E109" s="521"/>
    </row>
    <row r="110" spans="1:5" ht="15" thickBot="1" x14ac:dyDescent="0.4"/>
    <row r="111" spans="1:5" ht="15" thickBot="1" x14ac:dyDescent="0.4">
      <c r="A111" s="18">
        <f>A122</f>
        <v>0.20481927710843381</v>
      </c>
      <c r="B111" s="8" t="s">
        <v>403</v>
      </c>
    </row>
    <row r="113" spans="1:12" x14ac:dyDescent="0.35">
      <c r="A113" s="521" t="s">
        <v>169</v>
      </c>
      <c r="B113" s="521"/>
      <c r="C113" s="521"/>
      <c r="D113" s="521"/>
      <c r="E113" s="521"/>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21" t="s">
        <v>404</v>
      </c>
      <c r="B124" s="521"/>
      <c r="C124" s="521"/>
      <c r="D124" s="521"/>
      <c r="E124" s="521"/>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21" t="s">
        <v>105</v>
      </c>
      <c r="B134" s="521"/>
      <c r="C134" s="521"/>
      <c r="D134" s="521"/>
      <c r="E134" s="521"/>
    </row>
    <row r="135" spans="1:12" x14ac:dyDescent="0.35">
      <c r="A135" s="25" t="s">
        <v>420</v>
      </c>
      <c r="B135" s="26"/>
      <c r="C135" s="26"/>
      <c r="D135" s="26"/>
      <c r="E135" s="26"/>
      <c r="F135" s="26"/>
      <c r="G135" s="26"/>
    </row>
    <row r="136" spans="1:12" x14ac:dyDescent="0.35">
      <c r="A136" s="27"/>
      <c r="B136" s="524" t="s">
        <v>421</v>
      </c>
      <c r="C136" s="525"/>
      <c r="D136" s="525"/>
      <c r="E136" s="526"/>
      <c r="F136" s="26"/>
      <c r="G136" s="26"/>
    </row>
    <row r="137" spans="1:12" x14ac:dyDescent="0.35">
      <c r="A137" s="28"/>
      <c r="B137" s="524" t="s">
        <v>422</v>
      </c>
      <c r="C137" s="526"/>
      <c r="D137" s="524" t="s">
        <v>423</v>
      </c>
      <c r="E137" s="526"/>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21" t="s">
        <v>173</v>
      </c>
      <c r="B165" s="521"/>
      <c r="C165" s="521"/>
      <c r="D165" s="521"/>
      <c r="E165" s="521"/>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21" t="s">
        <v>411</v>
      </c>
      <c r="B169" s="521"/>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21" t="s">
        <v>180</v>
      </c>
      <c r="B174" s="521"/>
      <c r="C174" s="521"/>
      <c r="D174" s="521"/>
      <c r="E174" s="521"/>
    </row>
    <row r="175" spans="1:7" ht="15" thickBot="1" x14ac:dyDescent="0.4">
      <c r="A175" s="22" t="s">
        <v>419</v>
      </c>
      <c r="B175" s="44">
        <v>0.1246</v>
      </c>
    </row>
    <row r="176" spans="1:7" ht="15" thickBot="1" x14ac:dyDescent="0.4">
      <c r="A176" s="22" t="s">
        <v>416</v>
      </c>
      <c r="B176" s="43">
        <f>1-B175</f>
        <v>0.87539999999999996</v>
      </c>
    </row>
    <row r="178" spans="1:5" x14ac:dyDescent="0.35">
      <c r="A178" s="521" t="s">
        <v>176</v>
      </c>
      <c r="B178" s="521"/>
      <c r="C178" s="521"/>
      <c r="D178" s="521"/>
      <c r="E178" s="521"/>
    </row>
    <row r="179" spans="1:5" x14ac:dyDescent="0.35">
      <c r="A179" s="24" t="s">
        <v>3415</v>
      </c>
      <c r="B179" s="8">
        <f>B180*5</f>
        <v>234130</v>
      </c>
    </row>
    <row r="180" spans="1:5" ht="15" thickBot="1" x14ac:dyDescent="0.4">
      <c r="A180" s="8" t="s">
        <v>3416</v>
      </c>
      <c r="B180" s="8">
        <v>46826</v>
      </c>
    </row>
    <row r="181" spans="1:5" ht="15" thickBot="1" x14ac:dyDescent="0.4">
      <c r="A181" s="8" t="s">
        <v>177</v>
      </c>
      <c r="B181" s="18">
        <f>B179/B180</f>
        <v>5</v>
      </c>
    </row>
    <row r="183" spans="1:5" x14ac:dyDescent="0.35">
      <c r="A183" s="521" t="s">
        <v>178</v>
      </c>
      <c r="B183" s="521"/>
      <c r="C183" s="521"/>
      <c r="D183" s="521"/>
      <c r="E183" s="521"/>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21" t="s">
        <v>190</v>
      </c>
      <c r="B191" s="521"/>
      <c r="C191" s="521"/>
      <c r="D191" s="521"/>
      <c r="E191" s="521"/>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3169</v>
      </c>
    </row>
    <row r="201" spans="1:9" x14ac:dyDescent="0.35">
      <c r="A201" s="298" t="s">
        <v>3190</v>
      </c>
      <c r="B201" s="523" t="s">
        <v>3173</v>
      </c>
      <c r="C201" s="523"/>
      <c r="D201" s="523"/>
      <c r="E201" s="523"/>
      <c r="F201" s="523"/>
      <c r="G201" s="523"/>
      <c r="H201" s="523"/>
      <c r="I201" s="523"/>
    </row>
    <row r="202" spans="1:9" x14ac:dyDescent="0.35">
      <c r="A202" s="203" t="s">
        <v>3174</v>
      </c>
      <c r="B202" s="203" t="s">
        <v>3175</v>
      </c>
      <c r="C202" s="203" t="s">
        <v>3176</v>
      </c>
      <c r="D202" s="203" t="s">
        <v>3177</v>
      </c>
      <c r="E202" s="203" t="s">
        <v>2420</v>
      </c>
      <c r="F202" s="203" t="s">
        <v>90</v>
      </c>
      <c r="G202" s="203" t="s">
        <v>3178</v>
      </c>
      <c r="H202" s="203" t="s">
        <v>3179</v>
      </c>
      <c r="I202" s="203" t="s">
        <v>3180</v>
      </c>
    </row>
    <row r="203" spans="1:9" x14ac:dyDescent="0.35">
      <c r="A203" s="203" t="s">
        <v>3181</v>
      </c>
      <c r="B203" s="211">
        <v>0</v>
      </c>
      <c r="C203" s="211">
        <v>6</v>
      </c>
      <c r="D203" s="211">
        <v>9</v>
      </c>
      <c r="E203" s="211">
        <v>25</v>
      </c>
      <c r="F203" s="211">
        <v>21</v>
      </c>
      <c r="G203" s="211">
        <v>215</v>
      </c>
      <c r="H203" s="211">
        <v>81</v>
      </c>
      <c r="I203" s="211">
        <v>134</v>
      </c>
    </row>
    <row r="204" spans="1:9" x14ac:dyDescent="0.35">
      <c r="A204" s="203" t="s">
        <v>3182</v>
      </c>
      <c r="B204" s="211">
        <v>4</v>
      </c>
      <c r="C204" s="211">
        <v>3</v>
      </c>
      <c r="D204" s="211">
        <v>15</v>
      </c>
      <c r="E204" s="211">
        <v>40</v>
      </c>
      <c r="F204" s="211">
        <v>43</v>
      </c>
      <c r="G204" s="211">
        <v>163</v>
      </c>
      <c r="H204" s="211">
        <v>56</v>
      </c>
      <c r="I204" s="211">
        <v>94</v>
      </c>
    </row>
    <row r="205" spans="1:9" ht="15" thickBot="1" x14ac:dyDescent="0.4">
      <c r="A205" s="48" t="s">
        <v>3183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3184</v>
      </c>
      <c r="B206" s="18">
        <f>SUM(G205:H205)/SUM(G203:H203)</f>
        <v>-0.26013513513513514</v>
      </c>
    </row>
    <row r="207" spans="1:9" ht="15" thickBot="1" x14ac:dyDescent="0.4">
      <c r="A207" s="279" t="s">
        <v>3185</v>
      </c>
      <c r="B207" s="18">
        <f>I205/I203</f>
        <v>-0.29850746268656714</v>
      </c>
    </row>
    <row r="209" spans="1:9" x14ac:dyDescent="0.35">
      <c r="A209" s="298" t="s">
        <v>3191</v>
      </c>
      <c r="B209" s="523" t="s">
        <v>3173</v>
      </c>
      <c r="C209" s="523"/>
      <c r="D209" s="523"/>
      <c r="E209" s="523"/>
      <c r="F209" s="523"/>
      <c r="G209" s="523"/>
      <c r="H209" s="523"/>
      <c r="I209" s="523"/>
    </row>
    <row r="210" spans="1:9" x14ac:dyDescent="0.35">
      <c r="A210" s="203" t="s">
        <v>3174</v>
      </c>
      <c r="B210" s="203" t="s">
        <v>3175</v>
      </c>
      <c r="C210" s="203" t="s">
        <v>3176</v>
      </c>
      <c r="D210" s="203" t="s">
        <v>3177</v>
      </c>
      <c r="E210" s="203" t="s">
        <v>2420</v>
      </c>
      <c r="F210" s="203" t="s">
        <v>90</v>
      </c>
      <c r="G210" s="203" t="s">
        <v>3178</v>
      </c>
      <c r="H210" s="203" t="s">
        <v>3179</v>
      </c>
      <c r="I210" s="203" t="s">
        <v>3180</v>
      </c>
    </row>
    <row r="211" spans="1:9" x14ac:dyDescent="0.35">
      <c r="A211" s="203" t="s">
        <v>3181</v>
      </c>
      <c r="B211" s="211">
        <v>0</v>
      </c>
      <c r="C211" s="211">
        <v>17</v>
      </c>
      <c r="D211" s="211">
        <v>18</v>
      </c>
      <c r="E211" s="211">
        <v>22</v>
      </c>
      <c r="F211" s="211">
        <v>12</v>
      </c>
      <c r="G211" s="211">
        <v>73</v>
      </c>
      <c r="H211" s="211">
        <v>21</v>
      </c>
      <c r="I211" s="211">
        <v>21</v>
      </c>
    </row>
    <row r="212" spans="1:9" x14ac:dyDescent="0.35">
      <c r="A212" s="203" t="s">
        <v>3182</v>
      </c>
      <c r="B212" s="211">
        <v>0</v>
      </c>
      <c r="C212" s="211">
        <v>15</v>
      </c>
      <c r="D212" s="211">
        <v>22</v>
      </c>
      <c r="E212" s="211">
        <v>39</v>
      </c>
      <c r="F212" s="211">
        <v>23</v>
      </c>
      <c r="G212" s="211">
        <v>51</v>
      </c>
      <c r="H212" s="211">
        <v>17</v>
      </c>
      <c r="I212" s="211">
        <v>19</v>
      </c>
    </row>
    <row r="213" spans="1:9" ht="15" thickBot="1" x14ac:dyDescent="0.4">
      <c r="A213" s="48" t="s">
        <v>3183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3184</v>
      </c>
      <c r="B214" s="18">
        <f>SUM(G213:H213)/SUM(G211:H211)</f>
        <v>-0.27659574468085107</v>
      </c>
    </row>
    <row r="215" spans="1:9" ht="15" thickBot="1" x14ac:dyDescent="0.4">
      <c r="A215" s="279" t="s">
        <v>3185</v>
      </c>
      <c r="B215" s="18">
        <f>I213/I211</f>
        <v>-9.5238095238095233E-2</v>
      </c>
    </row>
    <row r="217" spans="1:9" x14ac:dyDescent="0.35">
      <c r="A217" s="297" t="s">
        <v>3192</v>
      </c>
      <c r="B217" s="523" t="s">
        <v>3173</v>
      </c>
      <c r="C217" s="523"/>
      <c r="D217" s="523"/>
      <c r="E217" s="523"/>
    </row>
    <row r="218" spans="1:9" x14ac:dyDescent="0.35">
      <c r="A218" s="203" t="s">
        <v>3174</v>
      </c>
      <c r="B218" s="203" t="s">
        <v>3186</v>
      </c>
      <c r="C218" s="203" t="s">
        <v>3187</v>
      </c>
      <c r="D218" s="203" t="s">
        <v>3188</v>
      </c>
      <c r="E218" s="203" t="s">
        <v>90</v>
      </c>
    </row>
    <row r="219" spans="1:9" x14ac:dyDescent="0.35">
      <c r="A219" s="203" t="s">
        <v>3181</v>
      </c>
      <c r="B219" s="211">
        <v>112</v>
      </c>
      <c r="C219" s="211">
        <v>16</v>
      </c>
      <c r="D219" s="211">
        <v>9</v>
      </c>
      <c r="E219" s="211">
        <v>134</v>
      </c>
    </row>
    <row r="220" spans="1:9" x14ac:dyDescent="0.35">
      <c r="A220" s="203" t="s">
        <v>3182</v>
      </c>
      <c r="B220" s="211">
        <v>87</v>
      </c>
      <c r="C220" s="211">
        <v>17</v>
      </c>
      <c r="D220" s="211">
        <v>9</v>
      </c>
      <c r="E220" s="211">
        <v>151</v>
      </c>
    </row>
    <row r="221" spans="1:9" ht="15" thickBot="1" x14ac:dyDescent="0.4">
      <c r="A221" s="48" t="s">
        <v>3183</v>
      </c>
      <c r="B221" s="8">
        <f>B220-B219</f>
        <v>-25</v>
      </c>
      <c r="C221" s="8">
        <f t="shared" ref="C221:E221" si="9">C220-C219</f>
        <v>1</v>
      </c>
      <c r="D221" s="8">
        <f t="shared" si="9"/>
        <v>0</v>
      </c>
      <c r="E221" s="8">
        <f t="shared" si="9"/>
        <v>17</v>
      </c>
    </row>
    <row r="222" spans="1:9" ht="15" thickBot="1" x14ac:dyDescent="0.4">
      <c r="A222" s="279" t="s">
        <v>3189</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2022-08-22T22:30:20Z</dcterms:modified>
</cp:coreProperties>
</file>