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dobrien\Dropbox (Energy Innovation)\Desktop\Models\E.U. Models\eps-eu\InputData\io-model\LPGRbIC\"/>
    </mc:Choice>
  </mc:AlternateContent>
  <xr:revisionPtr revIDLastSave="0" documentId="8_{02E8853B-2782-4ECE-A2A2-46570C35F5A1}" xr6:coauthVersionLast="47" xr6:coauthVersionMax="47" xr10:uidLastSave="{00000000-0000-0000-0000-000000000000}"/>
  <bookViews>
    <workbookView xWindow="1650" yWindow="1410" windowWidth="16180" windowHeight="9350" firstSheet="8" activeTab="10" xr2:uid="{00000000-000D-0000-FFFF-FFFF00000000}"/>
  </bookViews>
  <sheets>
    <sheet name="About" sheetId="1" r:id="rId1"/>
    <sheet name="Key" sheetId="14" r:id="rId2"/>
    <sheet name="OECD Mining &amp; Utilities" sheetId="13" r:id="rId3"/>
    <sheet name="OECD Manufacturing" sheetId="12" r:id="rId4"/>
    <sheet name="OECD Construction" sheetId="11" r:id="rId5"/>
    <sheet name="OECD Transport Retail Food" sheetId="15" r:id="rId6"/>
    <sheet name="OECD Info Comms" sheetId="16" r:id="rId7"/>
    <sheet name="OECD Finance Insurance" sheetId="17" r:id="rId8"/>
    <sheet name="OECD Prof Tech Admin" sheetId="18" r:id="rId9"/>
    <sheet name="Pre ISIC Consolidation" sheetId="19" r:id="rId10"/>
    <sheet name="LPGRbIC" sheetId="2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R6" i="19" l="1"/>
  <c r="AS6" i="19"/>
  <c r="AT6" i="19"/>
  <c r="AU6" i="19"/>
  <c r="AV6" i="19"/>
  <c r="AW6" i="19"/>
  <c r="AX6" i="19"/>
  <c r="AY6" i="19"/>
  <c r="AZ6" i="19"/>
  <c r="BA6" i="19"/>
  <c r="BB6" i="19"/>
  <c r="BC6" i="19"/>
  <c r="BD6" i="19"/>
  <c r="BE6" i="19"/>
  <c r="BF6" i="19"/>
  <c r="BG6" i="19"/>
  <c r="BH6" i="19"/>
  <c r="BI6" i="19"/>
  <c r="BJ6" i="19"/>
  <c r="BK6" i="19"/>
  <c r="BL6" i="19"/>
  <c r="BM6" i="19"/>
  <c r="BN6" i="19"/>
  <c r="BO6" i="19"/>
  <c r="BP6" i="19"/>
  <c r="BQ6" i="19"/>
  <c r="BR6" i="19"/>
  <c r="BS6" i="19"/>
  <c r="BT6" i="19"/>
  <c r="BU6" i="19"/>
  <c r="BV6" i="19"/>
  <c r="AR7" i="19"/>
  <c r="AS7" i="19"/>
  <c r="AT7" i="19"/>
  <c r="AU7" i="19"/>
  <c r="AV7" i="19"/>
  <c r="AW7" i="19"/>
  <c r="AX7" i="19"/>
  <c r="AY7" i="19"/>
  <c r="AZ7" i="19"/>
  <c r="BA7" i="19"/>
  <c r="BB7" i="19"/>
  <c r="BC7" i="19"/>
  <c r="BD7" i="19"/>
  <c r="BE7" i="19"/>
  <c r="BF7" i="19"/>
  <c r="BG7" i="19"/>
  <c r="BH7" i="19"/>
  <c r="BI7" i="19"/>
  <c r="BJ7" i="19"/>
  <c r="BK7" i="19"/>
  <c r="BL7" i="19"/>
  <c r="BM7" i="19"/>
  <c r="BN7" i="19"/>
  <c r="BO7" i="19"/>
  <c r="BP7" i="19"/>
  <c r="BQ7" i="19"/>
  <c r="BR7" i="19"/>
  <c r="BS7" i="19"/>
  <c r="BT7" i="19"/>
  <c r="BU7" i="19"/>
  <c r="BV7" i="19"/>
  <c r="AR8" i="19"/>
  <c r="AS8" i="19"/>
  <c r="AT8" i="19"/>
  <c r="AU8" i="19"/>
  <c r="AV8" i="19"/>
  <c r="AW8" i="19"/>
  <c r="AX8" i="19"/>
  <c r="AY8" i="19"/>
  <c r="AZ8" i="19"/>
  <c r="BA8" i="19"/>
  <c r="BB8" i="19"/>
  <c r="BC8" i="19"/>
  <c r="BD8" i="19"/>
  <c r="BE8" i="19"/>
  <c r="BF8" i="19"/>
  <c r="BG8" i="19"/>
  <c r="BH8" i="19"/>
  <c r="BI8" i="19"/>
  <c r="BJ8" i="19"/>
  <c r="BK8" i="19"/>
  <c r="BL8" i="19"/>
  <c r="BM8" i="19"/>
  <c r="BN8" i="19"/>
  <c r="BO8" i="19"/>
  <c r="BP8" i="19"/>
  <c r="BQ8" i="19"/>
  <c r="BR8" i="19"/>
  <c r="BS8" i="19"/>
  <c r="BT8" i="19"/>
  <c r="BU8" i="19"/>
  <c r="BV8" i="19"/>
  <c r="AR9" i="19"/>
  <c r="AS9" i="19"/>
  <c r="AT9" i="19"/>
  <c r="AU9" i="19"/>
  <c r="AV9" i="19"/>
  <c r="AW9" i="19"/>
  <c r="AX9" i="19"/>
  <c r="AY9" i="19"/>
  <c r="AZ9" i="19"/>
  <c r="BA9" i="19"/>
  <c r="BB9" i="19"/>
  <c r="BC9" i="19"/>
  <c r="BD9" i="19"/>
  <c r="BE9" i="19"/>
  <c r="BF9" i="19"/>
  <c r="BG9" i="19"/>
  <c r="BH9" i="19"/>
  <c r="BI9" i="19"/>
  <c r="BJ9" i="19"/>
  <c r="BK9" i="19"/>
  <c r="BL9" i="19"/>
  <c r="BM9" i="19"/>
  <c r="BN9" i="19"/>
  <c r="BO9" i="19"/>
  <c r="BP9" i="19"/>
  <c r="BQ9" i="19"/>
  <c r="BR9" i="19"/>
  <c r="BS9" i="19"/>
  <c r="BT9" i="19"/>
  <c r="BU9" i="19"/>
  <c r="BV9" i="19"/>
  <c r="AR10" i="19"/>
  <c r="AS10" i="19"/>
  <c r="AT10" i="19"/>
  <c r="AU10" i="19"/>
  <c r="AV10" i="19"/>
  <c r="AW10" i="19"/>
  <c r="AX10" i="19"/>
  <c r="AY10" i="19"/>
  <c r="AZ10" i="19"/>
  <c r="BA10" i="19"/>
  <c r="BB10" i="19"/>
  <c r="BC10" i="19"/>
  <c r="BD10" i="19"/>
  <c r="BE10" i="19"/>
  <c r="BF10" i="19"/>
  <c r="BG10" i="19"/>
  <c r="BH10" i="19"/>
  <c r="BI10" i="19"/>
  <c r="BJ10" i="19"/>
  <c r="BK10" i="19"/>
  <c r="BL10" i="19"/>
  <c r="BM10" i="19"/>
  <c r="BN10" i="19"/>
  <c r="BO10" i="19"/>
  <c r="BP10" i="19"/>
  <c r="BQ10" i="19"/>
  <c r="BR10" i="19"/>
  <c r="BS10" i="19"/>
  <c r="BT10" i="19"/>
  <c r="BU10" i="19"/>
  <c r="BV10" i="19"/>
  <c r="AR11" i="19"/>
  <c r="AS11" i="19"/>
  <c r="AT11" i="19"/>
  <c r="AU11" i="19"/>
  <c r="AV11" i="19"/>
  <c r="AW11" i="19"/>
  <c r="AX11" i="19"/>
  <c r="AY11" i="19"/>
  <c r="AZ11" i="19"/>
  <c r="BA11" i="19"/>
  <c r="BB11" i="19"/>
  <c r="BC11" i="19"/>
  <c r="BD11" i="19"/>
  <c r="BE11" i="19"/>
  <c r="BF11" i="19"/>
  <c r="BG11" i="19"/>
  <c r="BH11" i="19"/>
  <c r="BI11" i="19"/>
  <c r="BJ11" i="19"/>
  <c r="BK11" i="19"/>
  <c r="BL11" i="19"/>
  <c r="BM11" i="19"/>
  <c r="BN11" i="19"/>
  <c r="BO11" i="19"/>
  <c r="BP11" i="19"/>
  <c r="BQ11" i="19"/>
  <c r="BR11" i="19"/>
  <c r="BS11" i="19"/>
  <c r="BT11" i="19"/>
  <c r="BU11" i="19"/>
  <c r="BV11" i="19"/>
  <c r="AR12" i="19"/>
  <c r="AS12" i="19"/>
  <c r="AT12" i="19"/>
  <c r="AU12" i="19"/>
  <c r="AV12" i="19"/>
  <c r="AW12" i="19"/>
  <c r="AX12" i="19"/>
  <c r="AY12" i="19"/>
  <c r="AZ12" i="19"/>
  <c r="BA12" i="19"/>
  <c r="BB12" i="19"/>
  <c r="BC12" i="19"/>
  <c r="BD12" i="19"/>
  <c r="BE12" i="19"/>
  <c r="BF12" i="19"/>
  <c r="BG12" i="19"/>
  <c r="BH12" i="19"/>
  <c r="BI12" i="19"/>
  <c r="BJ12" i="19"/>
  <c r="BK12" i="19"/>
  <c r="BL12" i="19"/>
  <c r="BM12" i="19"/>
  <c r="BN12" i="19"/>
  <c r="BO12" i="19"/>
  <c r="BP12" i="19"/>
  <c r="BQ12" i="19"/>
  <c r="BR12" i="19"/>
  <c r="BS12" i="19"/>
  <c r="BT12" i="19"/>
  <c r="BU12" i="19"/>
  <c r="BV12" i="19"/>
  <c r="AR13" i="19"/>
  <c r="AS13" i="19"/>
  <c r="AT13" i="19"/>
  <c r="AU13" i="19"/>
  <c r="AV13" i="19"/>
  <c r="AW13" i="19"/>
  <c r="AX13" i="19"/>
  <c r="AY13" i="19"/>
  <c r="AZ13" i="19"/>
  <c r="BA13" i="19"/>
  <c r="BB13" i="19"/>
  <c r="BC13" i="19"/>
  <c r="BD13" i="19"/>
  <c r="BE13" i="19"/>
  <c r="BF13" i="19"/>
  <c r="BG13" i="19"/>
  <c r="BH13" i="19"/>
  <c r="BI13" i="19"/>
  <c r="BJ13" i="19"/>
  <c r="BK13" i="19"/>
  <c r="BL13" i="19"/>
  <c r="BM13" i="19"/>
  <c r="BN13" i="19"/>
  <c r="BO13" i="19"/>
  <c r="BP13" i="19"/>
  <c r="BQ13" i="19"/>
  <c r="BR13" i="19"/>
  <c r="BS13" i="19"/>
  <c r="BT13" i="19"/>
  <c r="BU13" i="19"/>
  <c r="BV13" i="19"/>
  <c r="AR14" i="19"/>
  <c r="AS14" i="19"/>
  <c r="AT14" i="19"/>
  <c r="AU14" i="19"/>
  <c r="AV14" i="19"/>
  <c r="AW14" i="19"/>
  <c r="AX14" i="19"/>
  <c r="AY14" i="19"/>
  <c r="AZ14" i="19"/>
  <c r="BA14" i="19"/>
  <c r="BB14" i="19"/>
  <c r="BC14" i="19"/>
  <c r="BD14" i="19"/>
  <c r="BE14" i="19"/>
  <c r="BF14" i="19"/>
  <c r="BG14" i="19"/>
  <c r="BH14" i="19"/>
  <c r="BI14" i="19"/>
  <c r="BJ14" i="19"/>
  <c r="BK14" i="19"/>
  <c r="BL14" i="19"/>
  <c r="BM14" i="19"/>
  <c r="BN14" i="19"/>
  <c r="BO14" i="19"/>
  <c r="BP14" i="19"/>
  <c r="BQ14" i="19"/>
  <c r="BR14" i="19"/>
  <c r="BS14" i="19"/>
  <c r="BT14" i="19"/>
  <c r="BU14" i="19"/>
  <c r="BV14" i="19"/>
  <c r="AR15" i="19"/>
  <c r="AS15" i="19"/>
  <c r="AT15" i="19"/>
  <c r="AU15" i="19"/>
  <c r="AV15" i="19"/>
  <c r="AW15" i="19"/>
  <c r="AX15" i="19"/>
  <c r="AY15" i="19"/>
  <c r="AZ15" i="19"/>
  <c r="BA15" i="19"/>
  <c r="BB15" i="19"/>
  <c r="BC15" i="19"/>
  <c r="BD15" i="19"/>
  <c r="BE15" i="19"/>
  <c r="BF15" i="19"/>
  <c r="BG15" i="19"/>
  <c r="BH15" i="19"/>
  <c r="BI15" i="19"/>
  <c r="BJ15" i="19"/>
  <c r="BK15" i="19"/>
  <c r="BL15" i="19"/>
  <c r="BM15" i="19"/>
  <c r="BN15" i="19"/>
  <c r="BO15" i="19"/>
  <c r="BP15" i="19"/>
  <c r="BQ15" i="19"/>
  <c r="BR15" i="19"/>
  <c r="BS15" i="19"/>
  <c r="BT15" i="19"/>
  <c r="BU15" i="19"/>
  <c r="BV15" i="19"/>
  <c r="AR16" i="19"/>
  <c r="AS16" i="19"/>
  <c r="AT16" i="19"/>
  <c r="AU16" i="19"/>
  <c r="AV16" i="19"/>
  <c r="AW16" i="19"/>
  <c r="AX16" i="19"/>
  <c r="AY16" i="19"/>
  <c r="AZ16" i="19"/>
  <c r="BA16" i="19"/>
  <c r="BB16" i="19"/>
  <c r="BC16" i="19"/>
  <c r="BD16" i="19"/>
  <c r="BE16" i="19"/>
  <c r="BF16" i="19"/>
  <c r="BG16" i="19"/>
  <c r="BH16" i="19"/>
  <c r="BI16" i="19"/>
  <c r="BJ16" i="19"/>
  <c r="BK16" i="19"/>
  <c r="BL16" i="19"/>
  <c r="BM16" i="19"/>
  <c r="BN16" i="19"/>
  <c r="BO16" i="19"/>
  <c r="BP16" i="19"/>
  <c r="BQ16" i="19"/>
  <c r="BR16" i="19"/>
  <c r="BS16" i="19"/>
  <c r="BT16" i="19"/>
  <c r="BU16" i="19"/>
  <c r="BV16" i="19"/>
  <c r="AR17" i="19"/>
  <c r="AS17" i="19"/>
  <c r="AT17" i="19"/>
  <c r="AU17" i="19"/>
  <c r="AV17" i="19"/>
  <c r="AW17" i="19"/>
  <c r="AX17" i="19"/>
  <c r="AY17" i="19"/>
  <c r="AZ17" i="19"/>
  <c r="BA17" i="19"/>
  <c r="BB17" i="19"/>
  <c r="BC17" i="19"/>
  <c r="BD17" i="19"/>
  <c r="BE17" i="19"/>
  <c r="BF17" i="19"/>
  <c r="BG17" i="19"/>
  <c r="BH17" i="19"/>
  <c r="BI17" i="19"/>
  <c r="BJ17" i="19"/>
  <c r="BK17" i="19"/>
  <c r="BL17" i="19"/>
  <c r="BM17" i="19"/>
  <c r="BN17" i="19"/>
  <c r="BO17" i="19"/>
  <c r="BP17" i="19"/>
  <c r="BQ17" i="19"/>
  <c r="BR17" i="19"/>
  <c r="BS17" i="19"/>
  <c r="BT17" i="19"/>
  <c r="BU17" i="19"/>
  <c r="BV17" i="19"/>
  <c r="AR18" i="19"/>
  <c r="AS18" i="19"/>
  <c r="AT18" i="19"/>
  <c r="AU18" i="19"/>
  <c r="AV18" i="19"/>
  <c r="AW18" i="19"/>
  <c r="AX18" i="19"/>
  <c r="AY18" i="19"/>
  <c r="AZ18" i="19"/>
  <c r="BA18" i="19"/>
  <c r="BB18" i="19"/>
  <c r="BC18" i="19"/>
  <c r="BD18" i="19"/>
  <c r="BE18" i="19"/>
  <c r="BF18" i="19"/>
  <c r="BG18" i="19"/>
  <c r="BH18" i="19"/>
  <c r="BI18" i="19"/>
  <c r="BJ18" i="19"/>
  <c r="BK18" i="19"/>
  <c r="BL18" i="19"/>
  <c r="BM18" i="19"/>
  <c r="BN18" i="19"/>
  <c r="BO18" i="19"/>
  <c r="BP18" i="19"/>
  <c r="BQ18" i="19"/>
  <c r="BR18" i="19"/>
  <c r="BS18" i="19"/>
  <c r="BT18" i="19"/>
  <c r="BU18" i="19"/>
  <c r="BV18" i="19"/>
  <c r="AR19" i="19"/>
  <c r="AS19" i="19"/>
  <c r="AT19" i="19"/>
  <c r="AU19" i="19"/>
  <c r="AV19" i="19"/>
  <c r="AW19" i="19"/>
  <c r="AX19" i="19"/>
  <c r="AY19" i="19"/>
  <c r="AZ19" i="19"/>
  <c r="BA19" i="19"/>
  <c r="BB19" i="19"/>
  <c r="BC19" i="19"/>
  <c r="BD19" i="19"/>
  <c r="BE19" i="19"/>
  <c r="BF19" i="19"/>
  <c r="BG19" i="19"/>
  <c r="BH19" i="19"/>
  <c r="BI19" i="19"/>
  <c r="BJ19" i="19"/>
  <c r="BK19" i="19"/>
  <c r="BL19" i="19"/>
  <c r="BM19" i="19"/>
  <c r="BN19" i="19"/>
  <c r="BO19" i="19"/>
  <c r="BP19" i="19"/>
  <c r="BQ19" i="19"/>
  <c r="BR19" i="19"/>
  <c r="BS19" i="19"/>
  <c r="BT19" i="19"/>
  <c r="BU19" i="19"/>
  <c r="BV19" i="19"/>
  <c r="AR20" i="19"/>
  <c r="AS20" i="19"/>
  <c r="AT20" i="19"/>
  <c r="AU20" i="19"/>
  <c r="AV20" i="19"/>
  <c r="AW20" i="19"/>
  <c r="AX20" i="19"/>
  <c r="AY20" i="19"/>
  <c r="AZ20" i="19"/>
  <c r="BA20" i="19"/>
  <c r="BB20" i="19"/>
  <c r="BC20" i="19"/>
  <c r="BD20" i="19"/>
  <c r="BE20" i="19"/>
  <c r="BF20" i="19"/>
  <c r="BG20" i="19"/>
  <c r="BH20" i="19"/>
  <c r="BI20" i="19"/>
  <c r="BJ20" i="19"/>
  <c r="BK20" i="19"/>
  <c r="BL20" i="19"/>
  <c r="BM20" i="19"/>
  <c r="BN20" i="19"/>
  <c r="BO20" i="19"/>
  <c r="BP20" i="19"/>
  <c r="BQ20" i="19"/>
  <c r="BR20" i="19"/>
  <c r="BS20" i="19"/>
  <c r="BT20" i="19"/>
  <c r="BU20" i="19"/>
  <c r="BV20" i="19"/>
  <c r="AR21" i="19"/>
  <c r="AS21" i="19"/>
  <c r="AT21" i="19"/>
  <c r="AU21" i="19"/>
  <c r="AV21" i="19"/>
  <c r="AW21" i="19"/>
  <c r="AX21" i="19"/>
  <c r="AY21" i="19"/>
  <c r="AZ21" i="19"/>
  <c r="BA21" i="19"/>
  <c r="BB21" i="19"/>
  <c r="BC21" i="19"/>
  <c r="BD21" i="19"/>
  <c r="BE21" i="19"/>
  <c r="BF21" i="19"/>
  <c r="BG21" i="19"/>
  <c r="BH21" i="19"/>
  <c r="BI21" i="19"/>
  <c r="BJ21" i="19"/>
  <c r="BK21" i="19"/>
  <c r="BL21" i="19"/>
  <c r="BM21" i="19"/>
  <c r="BN21" i="19"/>
  <c r="BO21" i="19"/>
  <c r="BP21" i="19"/>
  <c r="BQ21" i="19"/>
  <c r="BR21" i="19"/>
  <c r="BS21" i="19"/>
  <c r="BT21" i="19"/>
  <c r="BU21" i="19"/>
  <c r="BV21" i="19"/>
  <c r="AR22" i="19"/>
  <c r="AS22" i="19"/>
  <c r="AT22" i="19"/>
  <c r="AU22" i="19"/>
  <c r="AV22" i="19"/>
  <c r="AW22" i="19"/>
  <c r="AX22" i="19"/>
  <c r="AY22" i="19"/>
  <c r="AZ22" i="19"/>
  <c r="BA22" i="19"/>
  <c r="BB22" i="19"/>
  <c r="BC22" i="19"/>
  <c r="BD22" i="19"/>
  <c r="BE22" i="19"/>
  <c r="BF22" i="19"/>
  <c r="BG22" i="19"/>
  <c r="BH22" i="19"/>
  <c r="BI22" i="19"/>
  <c r="BJ22" i="19"/>
  <c r="BK22" i="19"/>
  <c r="BL22" i="19"/>
  <c r="BM22" i="19"/>
  <c r="BN22" i="19"/>
  <c r="BO22" i="19"/>
  <c r="BP22" i="19"/>
  <c r="BQ22" i="19"/>
  <c r="BR22" i="19"/>
  <c r="BS22" i="19"/>
  <c r="BT22" i="19"/>
  <c r="BU22" i="19"/>
  <c r="BV22" i="19"/>
  <c r="AR23" i="19"/>
  <c r="AS23" i="19"/>
  <c r="AT23" i="19"/>
  <c r="AU23" i="19"/>
  <c r="AV23" i="19"/>
  <c r="AW23" i="19"/>
  <c r="AX23" i="19"/>
  <c r="AY23" i="19"/>
  <c r="AZ23" i="19"/>
  <c r="BA23" i="19"/>
  <c r="BB23" i="19"/>
  <c r="BC23" i="19"/>
  <c r="BD23" i="19"/>
  <c r="BE23" i="19"/>
  <c r="BF23" i="19"/>
  <c r="BG23" i="19"/>
  <c r="BH23" i="19"/>
  <c r="BI23" i="19"/>
  <c r="BJ23" i="19"/>
  <c r="BK23" i="19"/>
  <c r="BL23" i="19"/>
  <c r="BM23" i="19"/>
  <c r="BN23" i="19"/>
  <c r="BO23" i="19"/>
  <c r="BP23" i="19"/>
  <c r="BQ23" i="19"/>
  <c r="BR23" i="19"/>
  <c r="BS23" i="19"/>
  <c r="BT23" i="19"/>
  <c r="BU23" i="19"/>
  <c r="BV23" i="19"/>
  <c r="AR24" i="19"/>
  <c r="AS24" i="19"/>
  <c r="AT24" i="19"/>
  <c r="AU24" i="19"/>
  <c r="AV24" i="19"/>
  <c r="AW24" i="19"/>
  <c r="AX24" i="19"/>
  <c r="AY24" i="19"/>
  <c r="AZ24" i="19"/>
  <c r="BA24" i="19"/>
  <c r="BB24" i="19"/>
  <c r="BC24" i="19"/>
  <c r="BD24" i="19"/>
  <c r="BE24" i="19"/>
  <c r="BF24" i="19"/>
  <c r="BG24" i="19"/>
  <c r="BH24" i="19"/>
  <c r="BI24" i="19"/>
  <c r="BJ24" i="19"/>
  <c r="BK24" i="19"/>
  <c r="BL24" i="19"/>
  <c r="BM24" i="19"/>
  <c r="BN24" i="19"/>
  <c r="BO24" i="19"/>
  <c r="BP24" i="19"/>
  <c r="BQ24" i="19"/>
  <c r="BR24" i="19"/>
  <c r="BS24" i="19"/>
  <c r="BT24" i="19"/>
  <c r="BU24" i="19"/>
  <c r="BV24" i="19"/>
  <c r="AR25" i="19"/>
  <c r="AS25" i="19"/>
  <c r="AT25" i="19"/>
  <c r="AU25" i="19"/>
  <c r="AV25" i="19"/>
  <c r="AW25" i="19"/>
  <c r="AX25" i="19"/>
  <c r="AY25" i="19"/>
  <c r="AZ25" i="19"/>
  <c r="BA25" i="19"/>
  <c r="BB25" i="19"/>
  <c r="BC25" i="19"/>
  <c r="BD25" i="19"/>
  <c r="BE25" i="19"/>
  <c r="BF25" i="19"/>
  <c r="BG25" i="19"/>
  <c r="BH25" i="19"/>
  <c r="BI25" i="19"/>
  <c r="BJ25" i="19"/>
  <c r="BK25" i="19"/>
  <c r="BL25" i="19"/>
  <c r="BM25" i="19"/>
  <c r="BN25" i="19"/>
  <c r="BO25" i="19"/>
  <c r="BP25" i="19"/>
  <c r="BQ25" i="19"/>
  <c r="BR25" i="19"/>
  <c r="BS25" i="19"/>
  <c r="BT25" i="19"/>
  <c r="BU25" i="19"/>
  <c r="BV25" i="19"/>
  <c r="AR26" i="19"/>
  <c r="AS26" i="19"/>
  <c r="AT26" i="19"/>
  <c r="AU26" i="19"/>
  <c r="AV26" i="19"/>
  <c r="AW26" i="19"/>
  <c r="AX26" i="19"/>
  <c r="AY26" i="19"/>
  <c r="AZ26" i="19"/>
  <c r="BA26" i="19"/>
  <c r="BB26" i="19"/>
  <c r="BC26" i="19"/>
  <c r="BD26" i="19"/>
  <c r="BE26" i="19"/>
  <c r="BF26" i="19"/>
  <c r="BG26" i="19"/>
  <c r="BH26" i="19"/>
  <c r="BI26" i="19"/>
  <c r="BJ26" i="19"/>
  <c r="BK26" i="19"/>
  <c r="BL26" i="19"/>
  <c r="BM26" i="19"/>
  <c r="BN26" i="19"/>
  <c r="BO26" i="19"/>
  <c r="BP26" i="19"/>
  <c r="BQ26" i="19"/>
  <c r="BR26" i="19"/>
  <c r="BS26" i="19"/>
  <c r="BT26" i="19"/>
  <c r="BU26" i="19"/>
  <c r="BV26" i="19"/>
  <c r="AR27" i="19"/>
  <c r="AS27" i="19"/>
  <c r="AT27" i="19"/>
  <c r="AU27" i="19"/>
  <c r="AV27" i="19"/>
  <c r="AW27" i="19"/>
  <c r="AX27" i="19"/>
  <c r="AY27" i="19"/>
  <c r="AZ27" i="19"/>
  <c r="BA27" i="19"/>
  <c r="BB27" i="19"/>
  <c r="BC27" i="19"/>
  <c r="BD27" i="19"/>
  <c r="BE27" i="19"/>
  <c r="BF27" i="19"/>
  <c r="BG27" i="19"/>
  <c r="BH27" i="19"/>
  <c r="BI27" i="19"/>
  <c r="BJ27" i="19"/>
  <c r="BK27" i="19"/>
  <c r="BL27" i="19"/>
  <c r="BM27" i="19"/>
  <c r="BN27" i="19"/>
  <c r="BO27" i="19"/>
  <c r="BP27" i="19"/>
  <c r="BQ27" i="19"/>
  <c r="BR27" i="19"/>
  <c r="BS27" i="19"/>
  <c r="BT27" i="19"/>
  <c r="BU27" i="19"/>
  <c r="BV27" i="19"/>
  <c r="AR28" i="19"/>
  <c r="AS28" i="19"/>
  <c r="AT28" i="19"/>
  <c r="AU28" i="19"/>
  <c r="AV28" i="19"/>
  <c r="AW28" i="19"/>
  <c r="AX28" i="19"/>
  <c r="AY28" i="19"/>
  <c r="AZ28" i="19"/>
  <c r="BA28" i="19"/>
  <c r="BB28" i="19"/>
  <c r="BC28" i="19"/>
  <c r="BD28" i="19"/>
  <c r="BE28" i="19"/>
  <c r="BF28" i="19"/>
  <c r="BG28" i="19"/>
  <c r="BH28" i="19"/>
  <c r="BI28" i="19"/>
  <c r="BJ28" i="19"/>
  <c r="BK28" i="19"/>
  <c r="BL28" i="19"/>
  <c r="BM28" i="19"/>
  <c r="BN28" i="19"/>
  <c r="BO28" i="19"/>
  <c r="BP28" i="19"/>
  <c r="BQ28" i="19"/>
  <c r="BR28" i="19"/>
  <c r="BS28" i="19"/>
  <c r="BT28" i="19"/>
  <c r="BU28" i="19"/>
  <c r="BV28" i="19"/>
  <c r="AR29" i="19"/>
  <c r="AS29" i="19"/>
  <c r="AT29" i="19"/>
  <c r="AU29" i="19"/>
  <c r="AV29" i="19"/>
  <c r="AW29" i="19"/>
  <c r="AX29" i="19"/>
  <c r="AY29" i="19"/>
  <c r="AZ29" i="19"/>
  <c r="BA29" i="19"/>
  <c r="BB29" i="19"/>
  <c r="BC29" i="19"/>
  <c r="BD29" i="19"/>
  <c r="BE29" i="19"/>
  <c r="BF29" i="19"/>
  <c r="BG29" i="19"/>
  <c r="BH29" i="19"/>
  <c r="BI29" i="19"/>
  <c r="BJ29" i="19"/>
  <c r="BK29" i="19"/>
  <c r="BL29" i="19"/>
  <c r="BM29" i="19"/>
  <c r="BN29" i="19"/>
  <c r="BO29" i="19"/>
  <c r="BP29" i="19"/>
  <c r="BQ29" i="19"/>
  <c r="BR29" i="19"/>
  <c r="BS29" i="19"/>
  <c r="BT29" i="19"/>
  <c r="BU29" i="19"/>
  <c r="BV29" i="19"/>
  <c r="AR30" i="19"/>
  <c r="AS30" i="19"/>
  <c r="AT30" i="19"/>
  <c r="AU30" i="19"/>
  <c r="AV30" i="19"/>
  <c r="AW30" i="19"/>
  <c r="AX30" i="19"/>
  <c r="AY30" i="19"/>
  <c r="AZ30" i="19"/>
  <c r="BA30" i="19"/>
  <c r="BB30" i="19"/>
  <c r="BC30" i="19"/>
  <c r="BD30" i="19"/>
  <c r="BE30" i="19"/>
  <c r="BF30" i="19"/>
  <c r="BG30" i="19"/>
  <c r="BH30" i="19"/>
  <c r="BI30" i="19"/>
  <c r="BJ30" i="19"/>
  <c r="BK30" i="19"/>
  <c r="BL30" i="19"/>
  <c r="BM30" i="19"/>
  <c r="BN30" i="19"/>
  <c r="BO30" i="19"/>
  <c r="BP30" i="19"/>
  <c r="BQ30" i="19"/>
  <c r="BR30" i="19"/>
  <c r="BS30" i="19"/>
  <c r="BT30" i="19"/>
  <c r="BU30" i="19"/>
  <c r="BV30" i="19"/>
  <c r="AR31" i="19"/>
  <c r="AS31" i="19"/>
  <c r="AT31" i="19"/>
  <c r="AU31" i="19"/>
  <c r="AV31" i="19"/>
  <c r="AW31" i="19"/>
  <c r="AX31" i="19"/>
  <c r="AY31" i="19"/>
  <c r="AZ31" i="19"/>
  <c r="BA31" i="19"/>
  <c r="BB31" i="19"/>
  <c r="BC31" i="19"/>
  <c r="BD31" i="19"/>
  <c r="BE31" i="19"/>
  <c r="BF31" i="19"/>
  <c r="BG31" i="19"/>
  <c r="BH31" i="19"/>
  <c r="BI31" i="19"/>
  <c r="BJ31" i="19"/>
  <c r="BK31" i="19"/>
  <c r="BL31" i="19"/>
  <c r="BM31" i="19"/>
  <c r="BN31" i="19"/>
  <c r="BO31" i="19"/>
  <c r="BP31" i="19"/>
  <c r="BQ31" i="19"/>
  <c r="BR31" i="19"/>
  <c r="BS31" i="19"/>
  <c r="BT31" i="19"/>
  <c r="BU31" i="19"/>
  <c r="BV31" i="19"/>
  <c r="AR32" i="19"/>
  <c r="AS32" i="19"/>
  <c r="AT32" i="19"/>
  <c r="AU32" i="19"/>
  <c r="AV32" i="19"/>
  <c r="AW32" i="19"/>
  <c r="AX32" i="19"/>
  <c r="AY32" i="19"/>
  <c r="AZ32" i="19"/>
  <c r="BA32" i="19"/>
  <c r="BB32" i="19"/>
  <c r="BC32" i="19"/>
  <c r="BD32" i="19"/>
  <c r="BE32" i="19"/>
  <c r="BF32" i="19"/>
  <c r="BG32" i="19"/>
  <c r="BH32" i="19"/>
  <c r="BI32" i="19"/>
  <c r="BJ32" i="19"/>
  <c r="BK32" i="19"/>
  <c r="BL32" i="19"/>
  <c r="BM32" i="19"/>
  <c r="BN32" i="19"/>
  <c r="BO32" i="19"/>
  <c r="BP32" i="19"/>
  <c r="BQ32" i="19"/>
  <c r="BR32" i="19"/>
  <c r="BS32" i="19"/>
  <c r="BT32" i="19"/>
  <c r="BU32" i="19"/>
  <c r="BV32" i="19"/>
  <c r="AR33" i="19"/>
  <c r="AS33" i="19"/>
  <c r="AT33" i="19"/>
  <c r="AU33" i="19"/>
  <c r="AV33" i="19"/>
  <c r="AW33" i="19"/>
  <c r="AX33" i="19"/>
  <c r="AY33" i="19"/>
  <c r="AZ33" i="19"/>
  <c r="BA33" i="19"/>
  <c r="BB33" i="19"/>
  <c r="BC33" i="19"/>
  <c r="BD33" i="19"/>
  <c r="BE33" i="19"/>
  <c r="BF33" i="19"/>
  <c r="BG33" i="19"/>
  <c r="BH33" i="19"/>
  <c r="BI33" i="19"/>
  <c r="BJ33" i="19"/>
  <c r="BK33" i="19"/>
  <c r="BL33" i="19"/>
  <c r="BM33" i="19"/>
  <c r="BN33" i="19"/>
  <c r="BO33" i="19"/>
  <c r="BP33" i="19"/>
  <c r="BQ33" i="19"/>
  <c r="BR33" i="19"/>
  <c r="BS33" i="19"/>
  <c r="BT33" i="19"/>
  <c r="BU33" i="19"/>
  <c r="BV33" i="19"/>
  <c r="AR34" i="19"/>
  <c r="AS34" i="19"/>
  <c r="AT34" i="19"/>
  <c r="AU34" i="19"/>
  <c r="AV34" i="19"/>
  <c r="AW34" i="19"/>
  <c r="AX34" i="19"/>
  <c r="AY34" i="19"/>
  <c r="AZ34" i="19"/>
  <c r="BA34" i="19"/>
  <c r="BB34" i="19"/>
  <c r="BC34" i="19"/>
  <c r="BD34" i="19"/>
  <c r="BE34" i="19"/>
  <c r="BF34" i="19"/>
  <c r="BG34" i="19"/>
  <c r="BH34" i="19"/>
  <c r="BI34" i="19"/>
  <c r="BJ34" i="19"/>
  <c r="BK34" i="19"/>
  <c r="BL34" i="19"/>
  <c r="BM34" i="19"/>
  <c r="BN34" i="19"/>
  <c r="BO34" i="19"/>
  <c r="BP34" i="19"/>
  <c r="BQ34" i="19"/>
  <c r="BR34" i="19"/>
  <c r="BS34" i="19"/>
  <c r="BT34" i="19"/>
  <c r="BU34" i="19"/>
  <c r="BV34" i="19"/>
  <c r="AR35" i="19"/>
  <c r="AS35" i="19"/>
  <c r="AT35" i="19"/>
  <c r="AU35" i="19"/>
  <c r="AV35" i="19"/>
  <c r="AW35" i="19"/>
  <c r="AX35" i="19"/>
  <c r="AY35" i="19"/>
  <c r="AZ35" i="19"/>
  <c r="BA35" i="19"/>
  <c r="BB35" i="19"/>
  <c r="BC35" i="19"/>
  <c r="BD35" i="19"/>
  <c r="BE35" i="19"/>
  <c r="BF35" i="19"/>
  <c r="BG35" i="19"/>
  <c r="BH35" i="19"/>
  <c r="BI35" i="19"/>
  <c r="BJ35" i="19"/>
  <c r="BK35" i="19"/>
  <c r="BL35" i="19"/>
  <c r="BM35" i="19"/>
  <c r="BN35" i="19"/>
  <c r="BO35" i="19"/>
  <c r="BP35" i="19"/>
  <c r="BQ35" i="19"/>
  <c r="BR35" i="19"/>
  <c r="BS35" i="19"/>
  <c r="BT35" i="19"/>
  <c r="BU35" i="19"/>
  <c r="BV35" i="19"/>
  <c r="AR36" i="19"/>
  <c r="AS36" i="19"/>
  <c r="AT36" i="19"/>
  <c r="AU36" i="19"/>
  <c r="AV36" i="19"/>
  <c r="AW36" i="19"/>
  <c r="AX36" i="19"/>
  <c r="AY36" i="19"/>
  <c r="AZ36" i="19"/>
  <c r="BA36" i="19"/>
  <c r="BB36" i="19"/>
  <c r="BC36" i="19"/>
  <c r="BD36" i="19"/>
  <c r="BE36" i="19"/>
  <c r="BF36" i="19"/>
  <c r="BG36" i="19"/>
  <c r="BH36" i="19"/>
  <c r="BI36" i="19"/>
  <c r="BJ36" i="19"/>
  <c r="BK36" i="19"/>
  <c r="BL36" i="19"/>
  <c r="BM36" i="19"/>
  <c r="BN36" i="19"/>
  <c r="BO36" i="19"/>
  <c r="BP36" i="19"/>
  <c r="BQ36" i="19"/>
  <c r="BR36" i="19"/>
  <c r="BS36" i="19"/>
  <c r="BT36" i="19"/>
  <c r="BU36" i="19"/>
  <c r="BV36" i="19"/>
  <c r="AR37" i="19"/>
  <c r="AS37" i="19"/>
  <c r="AT37" i="19"/>
  <c r="AU37" i="19"/>
  <c r="AV37" i="19"/>
  <c r="AW37" i="19"/>
  <c r="AX37" i="19"/>
  <c r="AY37" i="19"/>
  <c r="AZ37" i="19"/>
  <c r="BA37" i="19"/>
  <c r="BB37" i="19"/>
  <c r="BC37" i="19"/>
  <c r="BD37" i="19"/>
  <c r="BE37" i="19"/>
  <c r="BF37" i="19"/>
  <c r="BG37" i="19"/>
  <c r="BH37" i="19"/>
  <c r="BI37" i="19"/>
  <c r="BJ37" i="19"/>
  <c r="BK37" i="19"/>
  <c r="BL37" i="19"/>
  <c r="BM37" i="19"/>
  <c r="BN37" i="19"/>
  <c r="BO37" i="19"/>
  <c r="BP37" i="19"/>
  <c r="BQ37" i="19"/>
  <c r="BR37" i="19"/>
  <c r="BS37" i="19"/>
  <c r="BT37" i="19"/>
  <c r="BU37" i="19"/>
  <c r="BV37" i="19"/>
  <c r="AR38" i="19"/>
  <c r="AS38" i="19"/>
  <c r="AT38" i="19"/>
  <c r="AU38" i="19"/>
  <c r="AV38" i="19"/>
  <c r="AW38" i="19"/>
  <c r="AX38" i="19"/>
  <c r="AY38" i="19"/>
  <c r="AZ38" i="19"/>
  <c r="BA38" i="19"/>
  <c r="BB38" i="19"/>
  <c r="BC38" i="19"/>
  <c r="BD38" i="19"/>
  <c r="BE38" i="19"/>
  <c r="BF38" i="19"/>
  <c r="BG38" i="19"/>
  <c r="BH38" i="19"/>
  <c r="BI38" i="19"/>
  <c r="BJ38" i="19"/>
  <c r="BK38" i="19"/>
  <c r="BL38" i="19"/>
  <c r="BM38" i="19"/>
  <c r="BN38" i="19"/>
  <c r="BO38" i="19"/>
  <c r="BP38" i="19"/>
  <c r="BQ38" i="19"/>
  <c r="BR38" i="19"/>
  <c r="BS38" i="19"/>
  <c r="BT38" i="19"/>
  <c r="BU38" i="19"/>
  <c r="BV38" i="19"/>
  <c r="AR39" i="19"/>
  <c r="AS39" i="19"/>
  <c r="AT39" i="19"/>
  <c r="AU39" i="19"/>
  <c r="AV39" i="19"/>
  <c r="AW39" i="19"/>
  <c r="AX39" i="19"/>
  <c r="AY39" i="19"/>
  <c r="AZ39" i="19"/>
  <c r="BA39" i="19"/>
  <c r="BB39" i="19"/>
  <c r="BC39" i="19"/>
  <c r="BD39" i="19"/>
  <c r="BE39" i="19"/>
  <c r="BF39" i="19"/>
  <c r="BG39" i="19"/>
  <c r="BH39" i="19"/>
  <c r="BI39" i="19"/>
  <c r="BJ39" i="19"/>
  <c r="BK39" i="19"/>
  <c r="BL39" i="19"/>
  <c r="BM39" i="19"/>
  <c r="BN39" i="19"/>
  <c r="BO39" i="19"/>
  <c r="BP39" i="19"/>
  <c r="BQ39" i="19"/>
  <c r="BR39" i="19"/>
  <c r="BS39" i="19"/>
  <c r="BT39" i="19"/>
  <c r="BU39" i="19"/>
  <c r="BV39" i="19"/>
  <c r="AR40" i="19"/>
  <c r="AS40" i="19"/>
  <c r="AT40" i="19"/>
  <c r="AU40" i="19"/>
  <c r="AV40" i="19"/>
  <c r="AW40" i="19"/>
  <c r="AX40" i="19"/>
  <c r="AY40" i="19"/>
  <c r="AZ40" i="19"/>
  <c r="BA40" i="19"/>
  <c r="BB40" i="19"/>
  <c r="BC40" i="19"/>
  <c r="BD40" i="19"/>
  <c r="BE40" i="19"/>
  <c r="BF40" i="19"/>
  <c r="BG40" i="19"/>
  <c r="BH40" i="19"/>
  <c r="BI40" i="19"/>
  <c r="BJ40" i="19"/>
  <c r="BK40" i="19"/>
  <c r="BL40" i="19"/>
  <c r="BM40" i="19"/>
  <c r="BN40" i="19"/>
  <c r="BO40" i="19"/>
  <c r="BP40" i="19"/>
  <c r="BQ40" i="19"/>
  <c r="BR40" i="19"/>
  <c r="BS40" i="19"/>
  <c r="BT40" i="19"/>
  <c r="BU40" i="19"/>
  <c r="BV40" i="19"/>
  <c r="AR41" i="19"/>
  <c r="AS41" i="19"/>
  <c r="AT41" i="19"/>
  <c r="AU41" i="19"/>
  <c r="AV41" i="19"/>
  <c r="AW41" i="19"/>
  <c r="AX41" i="19"/>
  <c r="AY41" i="19"/>
  <c r="AZ41" i="19"/>
  <c r="BA41" i="19"/>
  <c r="BB41" i="19"/>
  <c r="BC41" i="19"/>
  <c r="BD41" i="19"/>
  <c r="BE41" i="19"/>
  <c r="BF41" i="19"/>
  <c r="BG41" i="19"/>
  <c r="BH41" i="19"/>
  <c r="BI41" i="19"/>
  <c r="BJ41" i="19"/>
  <c r="BK41" i="19"/>
  <c r="BL41" i="19"/>
  <c r="BM41" i="19"/>
  <c r="BN41" i="19"/>
  <c r="BO41" i="19"/>
  <c r="BP41" i="19"/>
  <c r="BQ41" i="19"/>
  <c r="BR41" i="19"/>
  <c r="BS41" i="19"/>
  <c r="BT41" i="19"/>
  <c r="BU41" i="19"/>
  <c r="BV41" i="19"/>
  <c r="AR42" i="19"/>
  <c r="AS42" i="19"/>
  <c r="AT42" i="19"/>
  <c r="AU42" i="19"/>
  <c r="AV42" i="19"/>
  <c r="AW42" i="19"/>
  <c r="AX42" i="19"/>
  <c r="AY42" i="19"/>
  <c r="AZ42" i="19"/>
  <c r="BA42" i="19"/>
  <c r="BB42" i="19"/>
  <c r="BC42" i="19"/>
  <c r="BD42" i="19"/>
  <c r="BE42" i="19"/>
  <c r="BF42" i="19"/>
  <c r="BG42" i="19"/>
  <c r="BH42" i="19"/>
  <c r="BI42" i="19"/>
  <c r="BJ42" i="19"/>
  <c r="BK42" i="19"/>
  <c r="BL42" i="19"/>
  <c r="BM42" i="19"/>
  <c r="BN42" i="19"/>
  <c r="BO42" i="19"/>
  <c r="BP42" i="19"/>
  <c r="BQ42" i="19"/>
  <c r="BR42" i="19"/>
  <c r="BS42" i="19"/>
  <c r="BT42" i="19"/>
  <c r="BU42" i="19"/>
  <c r="BV42" i="19"/>
  <c r="AR43" i="19"/>
  <c r="AS43" i="19"/>
  <c r="AT43" i="19"/>
  <c r="AU43" i="19"/>
  <c r="AV43" i="19"/>
  <c r="AW43" i="19"/>
  <c r="AX43" i="19"/>
  <c r="AY43" i="19"/>
  <c r="AZ43" i="19"/>
  <c r="BA43" i="19"/>
  <c r="BB43" i="19"/>
  <c r="BC43" i="19"/>
  <c r="BD43" i="19"/>
  <c r="BE43" i="19"/>
  <c r="BF43" i="19"/>
  <c r="BG43" i="19"/>
  <c r="BH43" i="19"/>
  <c r="BI43" i="19"/>
  <c r="BJ43" i="19"/>
  <c r="BK43" i="19"/>
  <c r="BL43" i="19"/>
  <c r="BM43" i="19"/>
  <c r="BN43" i="19"/>
  <c r="BO43" i="19"/>
  <c r="BP43" i="19"/>
  <c r="BQ43" i="19"/>
  <c r="BR43" i="19"/>
  <c r="BS43" i="19"/>
  <c r="BT43" i="19"/>
  <c r="BU43" i="19"/>
  <c r="BV43" i="19"/>
  <c r="AR44" i="19"/>
  <c r="AS44" i="19"/>
  <c r="AT44" i="19"/>
  <c r="AU44" i="19"/>
  <c r="AV44" i="19"/>
  <c r="AW44" i="19"/>
  <c r="AX44" i="19"/>
  <c r="AY44" i="19"/>
  <c r="AZ44" i="19"/>
  <c r="BA44" i="19"/>
  <c r="BB44" i="19"/>
  <c r="BC44" i="19"/>
  <c r="BD44" i="19"/>
  <c r="BE44" i="19"/>
  <c r="BF44" i="19"/>
  <c r="BG44" i="19"/>
  <c r="BH44" i="19"/>
  <c r="BI44" i="19"/>
  <c r="BJ44" i="19"/>
  <c r="BK44" i="19"/>
  <c r="BL44" i="19"/>
  <c r="BM44" i="19"/>
  <c r="BN44" i="19"/>
  <c r="BO44" i="19"/>
  <c r="BP44" i="19"/>
  <c r="BQ44" i="19"/>
  <c r="BR44" i="19"/>
  <c r="BS44" i="19"/>
  <c r="BT44" i="19"/>
  <c r="BU44" i="19"/>
  <c r="BV44" i="19"/>
  <c r="AR45" i="19"/>
  <c r="AS45" i="19"/>
  <c r="AT45" i="19"/>
  <c r="AU45" i="19"/>
  <c r="AV45" i="19"/>
  <c r="AW45" i="19"/>
  <c r="AX45" i="19"/>
  <c r="AY45" i="19"/>
  <c r="AZ45" i="19"/>
  <c r="BA45" i="19"/>
  <c r="BB45" i="19"/>
  <c r="BC45" i="19"/>
  <c r="BD45" i="19"/>
  <c r="BE45" i="19"/>
  <c r="BF45" i="19"/>
  <c r="BG45" i="19"/>
  <c r="BH45" i="19"/>
  <c r="BI45" i="19"/>
  <c r="BJ45" i="19"/>
  <c r="BK45" i="19"/>
  <c r="BL45" i="19"/>
  <c r="BM45" i="19"/>
  <c r="BN45" i="19"/>
  <c r="BO45" i="19"/>
  <c r="BP45" i="19"/>
  <c r="BQ45" i="19"/>
  <c r="BR45" i="19"/>
  <c r="BS45" i="19"/>
  <c r="BT45" i="19"/>
  <c r="BU45" i="19"/>
  <c r="BV45" i="19"/>
  <c r="AR46" i="19"/>
  <c r="AS46" i="19"/>
  <c r="AT46" i="19"/>
  <c r="AU46" i="19"/>
  <c r="AV46" i="19"/>
  <c r="AW46" i="19"/>
  <c r="AX46" i="19"/>
  <c r="AY46" i="19"/>
  <c r="AZ46" i="19"/>
  <c r="BA46" i="19"/>
  <c r="BB46" i="19"/>
  <c r="BC46" i="19"/>
  <c r="BD46" i="19"/>
  <c r="BE46" i="19"/>
  <c r="BF46" i="19"/>
  <c r="BG46" i="19"/>
  <c r="BH46" i="19"/>
  <c r="BI46" i="19"/>
  <c r="BJ46" i="19"/>
  <c r="BK46" i="19"/>
  <c r="BL46" i="19"/>
  <c r="BM46" i="19"/>
  <c r="BN46" i="19"/>
  <c r="BO46" i="19"/>
  <c r="BP46" i="19"/>
  <c r="BQ46" i="19"/>
  <c r="BR46" i="19"/>
  <c r="BS46" i="19"/>
  <c r="BT46" i="19"/>
  <c r="BU46" i="19"/>
  <c r="BV46" i="19"/>
  <c r="AS5" i="19"/>
  <c r="AT5" i="19"/>
  <c r="AU5" i="19"/>
  <c r="AV5" i="19"/>
  <c r="AW5" i="19"/>
  <c r="AX5" i="19"/>
  <c r="AY5" i="19"/>
  <c r="AZ5" i="19"/>
  <c r="BA5" i="19"/>
  <c r="BB5" i="19"/>
  <c r="BC5" i="19"/>
  <c r="BD5" i="19"/>
  <c r="BE5" i="19"/>
  <c r="BF5" i="19"/>
  <c r="BG5" i="19"/>
  <c r="BH5" i="19"/>
  <c r="BI5" i="19"/>
  <c r="BJ5" i="19"/>
  <c r="BK5" i="19"/>
  <c r="BL5" i="19"/>
  <c r="BM5" i="19"/>
  <c r="BN5" i="19"/>
  <c r="BO5" i="19"/>
  <c r="BP5" i="19"/>
  <c r="BQ5" i="19"/>
  <c r="BR5" i="19"/>
  <c r="BS5" i="19"/>
  <c r="BT5" i="19"/>
  <c r="BU5" i="19"/>
  <c r="BV5" i="19"/>
  <c r="AR5" i="19"/>
  <c r="F5" i="19" l="1"/>
  <c r="F46" i="19"/>
  <c r="F44" i="19"/>
  <c r="F45" i="19"/>
  <c r="F43" i="19"/>
  <c r="F42" i="19"/>
  <c r="F40" i="19"/>
  <c r="F41" i="19"/>
  <c r="F39" i="19"/>
  <c r="F38" i="19"/>
  <c r="F37" i="19"/>
  <c r="F36" i="19"/>
  <c r="F34" i="19"/>
  <c r="F35" i="19"/>
  <c r="F33" i="19"/>
  <c r="F32" i="19"/>
  <c r="F31" i="19"/>
  <c r="F30" i="19"/>
  <c r="F29" i="19"/>
  <c r="F11" i="19"/>
  <c r="F12" i="19"/>
  <c r="F13" i="19"/>
  <c r="F14" i="19"/>
  <c r="F15" i="19"/>
  <c r="F16" i="19"/>
  <c r="F17" i="19"/>
  <c r="F18" i="19"/>
  <c r="F19" i="19"/>
  <c r="F20" i="19"/>
  <c r="F21" i="19"/>
  <c r="F22" i="19"/>
  <c r="F23" i="19"/>
  <c r="F24" i="19"/>
  <c r="F25" i="19"/>
  <c r="F26" i="19"/>
  <c r="F27" i="19"/>
  <c r="F28" i="19"/>
  <c r="F10" i="19"/>
  <c r="F7" i="19"/>
  <c r="F8" i="19"/>
  <c r="F9" i="19"/>
  <c r="F6" i="19"/>
  <c r="C29" i="2" l="1"/>
  <c r="B29" i="2"/>
  <c r="B2" i="2"/>
  <c r="B43" i="2"/>
  <c r="D29" i="2" l="1"/>
  <c r="E29" i="2" l="1"/>
  <c r="F29" i="2" l="1"/>
  <c r="G46" i="19"/>
  <c r="H46" i="19" l="1"/>
  <c r="C43" i="2"/>
  <c r="B42" i="2"/>
  <c r="B16" i="2"/>
  <c r="B15" i="2"/>
  <c r="B17" i="2"/>
  <c r="B31" i="2"/>
  <c r="B7" i="2"/>
  <c r="B18" i="2"/>
  <c r="B32" i="2"/>
  <c r="B8" i="2"/>
  <c r="B19" i="2"/>
  <c r="B33" i="2"/>
  <c r="B26" i="2"/>
  <c r="B39" i="2"/>
  <c r="B21" i="2"/>
  <c r="B23" i="2"/>
  <c r="B40" i="2"/>
  <c r="B9" i="2"/>
  <c r="B10" i="2"/>
  <c r="B11" i="2"/>
  <c r="B41" i="2"/>
  <c r="G29" i="2"/>
  <c r="G37" i="19"/>
  <c r="G7" i="19"/>
  <c r="G15" i="19"/>
  <c r="G23" i="19"/>
  <c r="G31" i="19"/>
  <c r="G39" i="19"/>
  <c r="G30" i="19"/>
  <c r="G8" i="19"/>
  <c r="G16" i="19"/>
  <c r="G40" i="19"/>
  <c r="G38" i="19"/>
  <c r="G9" i="19"/>
  <c r="G17" i="19"/>
  <c r="G25" i="19"/>
  <c r="G33" i="19"/>
  <c r="G41" i="19"/>
  <c r="G6" i="19"/>
  <c r="G27" i="19"/>
  <c r="G5" i="19"/>
  <c r="G29" i="19"/>
  <c r="G21" i="19"/>
  <c r="G45" i="19"/>
  <c r="G13" i="19"/>
  <c r="G44" i="19"/>
  <c r="G11" i="19"/>
  <c r="G32" i="19"/>
  <c r="H32" i="19" s="1"/>
  <c r="I32" i="19" s="1"/>
  <c r="J32" i="19" s="1"/>
  <c r="K32" i="19" s="1"/>
  <c r="L32" i="19" s="1"/>
  <c r="M32" i="19" s="1"/>
  <c r="N32" i="19" s="1"/>
  <c r="O32" i="19" s="1"/>
  <c r="P32" i="19" s="1"/>
  <c r="Q32" i="19" s="1"/>
  <c r="R32" i="19" s="1"/>
  <c r="S32" i="19" s="1"/>
  <c r="T32" i="19" s="1"/>
  <c r="U32" i="19" s="1"/>
  <c r="V32" i="19" s="1"/>
  <c r="W32" i="19" s="1"/>
  <c r="X32" i="19" s="1"/>
  <c r="Y32" i="19" s="1"/>
  <c r="Z32" i="19" s="1"/>
  <c r="AA32" i="19" s="1"/>
  <c r="AB32" i="19" s="1"/>
  <c r="AC32" i="19" s="1"/>
  <c r="AD32" i="19" s="1"/>
  <c r="AE32" i="19" s="1"/>
  <c r="AF32" i="19" s="1"/>
  <c r="AG32" i="19" s="1"/>
  <c r="AH32" i="19" s="1"/>
  <c r="AI32" i="19" s="1"/>
  <c r="AJ32" i="19" s="1"/>
  <c r="G26" i="19"/>
  <c r="G10" i="19"/>
  <c r="G42" i="19"/>
  <c r="G20" i="19"/>
  <c r="G35" i="19"/>
  <c r="G19" i="19"/>
  <c r="G14" i="19"/>
  <c r="G24" i="19"/>
  <c r="G22" i="19"/>
  <c r="G43" i="19"/>
  <c r="G34" i="19"/>
  <c r="G36" i="19"/>
  <c r="G28" i="19"/>
  <c r="G18" i="19"/>
  <c r="G12" i="19"/>
  <c r="H19" i="19" l="1"/>
  <c r="C16" i="2"/>
  <c r="H35" i="19"/>
  <c r="C32" i="2"/>
  <c r="H33" i="19"/>
  <c r="H34" i="19"/>
  <c r="C31" i="2"/>
  <c r="H27" i="19"/>
  <c r="H44" i="19"/>
  <c r="C41" i="2"/>
  <c r="H28" i="19"/>
  <c r="H36" i="19"/>
  <c r="C33" i="2"/>
  <c r="H25" i="19"/>
  <c r="H21" i="19"/>
  <c r="C18" i="2"/>
  <c r="H31" i="19"/>
  <c r="H43" i="19"/>
  <c r="C40" i="2"/>
  <c r="H10" i="19"/>
  <c r="C7" i="2"/>
  <c r="H29" i="19"/>
  <c r="C26" i="2"/>
  <c r="H9" i="19"/>
  <c r="H23" i="19"/>
  <c r="H18" i="19"/>
  <c r="C15" i="2"/>
  <c r="H41" i="19"/>
  <c r="H8" i="19"/>
  <c r="H13" i="19"/>
  <c r="C10" i="2"/>
  <c r="H30" i="19"/>
  <c r="H20" i="19"/>
  <c r="C17" i="2"/>
  <c r="H45" i="19"/>
  <c r="C42" i="2"/>
  <c r="H39" i="19"/>
  <c r="H42" i="19"/>
  <c r="C39" i="2"/>
  <c r="H17" i="19"/>
  <c r="H22" i="19"/>
  <c r="C19" i="2"/>
  <c r="H26" i="19"/>
  <c r="C23" i="2"/>
  <c r="H38" i="19"/>
  <c r="H15" i="19"/>
  <c r="H24" i="19"/>
  <c r="C21" i="2"/>
  <c r="H40" i="19"/>
  <c r="H12" i="19"/>
  <c r="C9" i="2"/>
  <c r="H14" i="19"/>
  <c r="C11" i="2"/>
  <c r="H11" i="19"/>
  <c r="C8" i="2"/>
  <c r="H16" i="19"/>
  <c r="H37" i="19"/>
  <c r="I46" i="19"/>
  <c r="D43" i="2"/>
  <c r="H5" i="19"/>
  <c r="C2" i="2"/>
  <c r="H6" i="19"/>
  <c r="H7" i="19"/>
  <c r="B28" i="2"/>
  <c r="B25" i="2"/>
  <c r="B3" i="2"/>
  <c r="B34" i="2"/>
  <c r="B38" i="2"/>
  <c r="B5" i="2"/>
  <c r="B20" i="2"/>
  <c r="B14" i="2"/>
  <c r="B13" i="2"/>
  <c r="B6" i="2"/>
  <c r="B12" i="2"/>
  <c r="B35" i="2"/>
  <c r="B30" i="2"/>
  <c r="B27" i="2"/>
  <c r="B24" i="2"/>
  <c r="B22" i="2"/>
  <c r="B37" i="2"/>
  <c r="B36" i="2"/>
  <c r="B4" i="2"/>
  <c r="H29" i="2"/>
  <c r="A1" i="15"/>
  <c r="A1" i="13"/>
  <c r="A1" i="18"/>
  <c r="A1" i="12"/>
  <c r="A1" i="17"/>
  <c r="A1" i="16"/>
  <c r="A1" i="11"/>
  <c r="I7" i="19" l="1"/>
  <c r="I16" i="19"/>
  <c r="I40" i="19"/>
  <c r="I26" i="19"/>
  <c r="D23" i="2"/>
  <c r="I39" i="19"/>
  <c r="I13" i="19"/>
  <c r="D10" i="2"/>
  <c r="I23" i="19"/>
  <c r="I43" i="19"/>
  <c r="D40" i="2"/>
  <c r="I36" i="19"/>
  <c r="D33" i="2"/>
  <c r="I34" i="19"/>
  <c r="D31" i="2"/>
  <c r="I11" i="19"/>
  <c r="D8" i="2"/>
  <c r="I9" i="19"/>
  <c r="J46" i="19"/>
  <c r="E43" i="2"/>
  <c r="I14" i="19"/>
  <c r="D11" i="2"/>
  <c r="I15" i="19"/>
  <c r="I17" i="19"/>
  <c r="I20" i="19"/>
  <c r="D17" i="2"/>
  <c r="I41" i="19"/>
  <c r="I29" i="19"/>
  <c r="D26" i="2"/>
  <c r="I21" i="19"/>
  <c r="D18" i="2"/>
  <c r="I44" i="19"/>
  <c r="D41" i="2"/>
  <c r="I35" i="19"/>
  <c r="D32" i="2"/>
  <c r="I22" i="19"/>
  <c r="D19" i="2"/>
  <c r="I31" i="19"/>
  <c r="I24" i="19"/>
  <c r="D21" i="2"/>
  <c r="I45" i="19"/>
  <c r="D42" i="2"/>
  <c r="I8" i="19"/>
  <c r="I28" i="19"/>
  <c r="I33" i="19"/>
  <c r="I37" i="19"/>
  <c r="I12" i="19"/>
  <c r="D9" i="2"/>
  <c r="I38" i="19"/>
  <c r="I42" i="19"/>
  <c r="D39" i="2"/>
  <c r="I30" i="19"/>
  <c r="I18" i="19"/>
  <c r="D15" i="2"/>
  <c r="I10" i="19"/>
  <c r="D7" i="2"/>
  <c r="I25" i="19"/>
  <c r="I27" i="19"/>
  <c r="I19" i="19"/>
  <c r="D16" i="2"/>
  <c r="I5" i="19"/>
  <c r="D2" i="2"/>
  <c r="I6" i="19"/>
  <c r="C22" i="2"/>
  <c r="C14" i="2"/>
  <c r="C12" i="2"/>
  <c r="C6" i="2"/>
  <c r="C25" i="2"/>
  <c r="C5" i="2"/>
  <c r="C4" i="2"/>
  <c r="C24" i="2"/>
  <c r="C38" i="2"/>
  <c r="C36" i="2"/>
  <c r="C27" i="2"/>
  <c r="C35" i="2"/>
  <c r="C34" i="2"/>
  <c r="C3" i="2"/>
  <c r="C37" i="2"/>
  <c r="C30" i="2"/>
  <c r="C13" i="2"/>
  <c r="C20" i="2"/>
  <c r="C28" i="2"/>
  <c r="I29" i="2"/>
  <c r="J38" i="19" l="1"/>
  <c r="J31" i="19"/>
  <c r="J17" i="19"/>
  <c r="J43" i="19"/>
  <c r="E40" i="2"/>
  <c r="J19" i="19"/>
  <c r="E16" i="2"/>
  <c r="J18" i="19"/>
  <c r="E15" i="2"/>
  <c r="J12" i="19"/>
  <c r="E9" i="2"/>
  <c r="J8" i="19"/>
  <c r="J22" i="19"/>
  <c r="E19" i="2"/>
  <c r="J29" i="19"/>
  <c r="E26" i="2"/>
  <c r="J15" i="19"/>
  <c r="J11" i="19"/>
  <c r="E8" i="2"/>
  <c r="J23" i="19"/>
  <c r="J40" i="19"/>
  <c r="J10" i="19"/>
  <c r="E7" i="2"/>
  <c r="J28" i="19"/>
  <c r="J21" i="19"/>
  <c r="E18" i="2"/>
  <c r="J26" i="19"/>
  <c r="E23" i="2"/>
  <c r="J9" i="19"/>
  <c r="J27" i="19"/>
  <c r="J30" i="19"/>
  <c r="J37" i="19"/>
  <c r="J45" i="19"/>
  <c r="E42" i="2"/>
  <c r="J35" i="19"/>
  <c r="E32" i="2"/>
  <c r="J41" i="19"/>
  <c r="J14" i="19"/>
  <c r="E11" i="2"/>
  <c r="J34" i="19"/>
  <c r="E31" i="2"/>
  <c r="J13" i="19"/>
  <c r="E10" i="2"/>
  <c r="J16" i="19"/>
  <c r="J6" i="19"/>
  <c r="J25" i="19"/>
  <c r="J42" i="19"/>
  <c r="E39" i="2"/>
  <c r="J33" i="19"/>
  <c r="J24" i="19"/>
  <c r="E21" i="2"/>
  <c r="J44" i="19"/>
  <c r="E41" i="2"/>
  <c r="J20" i="19"/>
  <c r="E17" i="2"/>
  <c r="K46" i="19"/>
  <c r="F43" i="2"/>
  <c r="J36" i="19"/>
  <c r="E33" i="2"/>
  <c r="J39" i="19"/>
  <c r="J7" i="19"/>
  <c r="J5" i="19"/>
  <c r="E2" i="2"/>
  <c r="D13" i="2"/>
  <c r="D35" i="2"/>
  <c r="D14" i="2"/>
  <c r="D28" i="2"/>
  <c r="D27" i="2"/>
  <c r="D4" i="2"/>
  <c r="D6" i="2"/>
  <c r="D3" i="2"/>
  <c r="D24" i="2"/>
  <c r="D12" i="2"/>
  <c r="D30" i="2"/>
  <c r="D25" i="2"/>
  <c r="D22" i="2"/>
  <c r="D36" i="2"/>
  <c r="D20" i="2"/>
  <c r="D37" i="2"/>
  <c r="D34" i="2"/>
  <c r="D38" i="2"/>
  <c r="D5" i="2"/>
  <c r="J29" i="2"/>
  <c r="K13" i="19" l="1"/>
  <c r="F10" i="2"/>
  <c r="K27" i="19"/>
  <c r="K11" i="19"/>
  <c r="F8" i="2"/>
  <c r="K39" i="19"/>
  <c r="K44" i="19"/>
  <c r="F41" i="2"/>
  <c r="K25" i="19"/>
  <c r="K34" i="19"/>
  <c r="F31" i="2"/>
  <c r="K45" i="19"/>
  <c r="F42" i="2"/>
  <c r="K9" i="19"/>
  <c r="K10" i="19"/>
  <c r="F7" i="2"/>
  <c r="K15" i="19"/>
  <c r="K12" i="19"/>
  <c r="F9" i="2"/>
  <c r="K17" i="19"/>
  <c r="K7" i="19"/>
  <c r="K20" i="19"/>
  <c r="F17" i="2"/>
  <c r="K28" i="19"/>
  <c r="K36" i="19"/>
  <c r="F33" i="2"/>
  <c r="K24" i="19"/>
  <c r="F21" i="2"/>
  <c r="K6" i="19"/>
  <c r="K14" i="19"/>
  <c r="F11" i="2"/>
  <c r="K37" i="19"/>
  <c r="K26" i="19"/>
  <c r="F23" i="2"/>
  <c r="K40" i="19"/>
  <c r="K29" i="19"/>
  <c r="F26" i="2"/>
  <c r="K18" i="19"/>
  <c r="F15" i="2"/>
  <c r="K31" i="19"/>
  <c r="K42" i="19"/>
  <c r="F39" i="2"/>
  <c r="K43" i="19"/>
  <c r="F40" i="2"/>
  <c r="K35" i="19"/>
  <c r="F32" i="2"/>
  <c r="K8" i="19"/>
  <c r="L46" i="19"/>
  <c r="G43" i="2"/>
  <c r="K33" i="19"/>
  <c r="K16" i="19"/>
  <c r="K41" i="19"/>
  <c r="K30" i="19"/>
  <c r="K21" i="19"/>
  <c r="F18" i="2"/>
  <c r="K23" i="19"/>
  <c r="K22" i="19"/>
  <c r="F19" i="2"/>
  <c r="K19" i="19"/>
  <c r="F16" i="2"/>
  <c r="K38" i="19"/>
  <c r="K5" i="19"/>
  <c r="F2" i="2"/>
  <c r="E5" i="2"/>
  <c r="E4" i="2"/>
  <c r="E22" i="2"/>
  <c r="E30" i="2"/>
  <c r="E24" i="2"/>
  <c r="E27" i="2"/>
  <c r="E14" i="2"/>
  <c r="E34" i="2"/>
  <c r="E37" i="2"/>
  <c r="E6" i="2"/>
  <c r="E20" i="2"/>
  <c r="E3" i="2"/>
  <c r="E35" i="2"/>
  <c r="E36" i="2"/>
  <c r="E12" i="2"/>
  <c r="E28" i="2"/>
  <c r="E38" i="2"/>
  <c r="E25" i="2"/>
  <c r="E13" i="2"/>
  <c r="K29" i="2"/>
  <c r="L12" i="19" l="1"/>
  <c r="G9" i="2"/>
  <c r="L19" i="19"/>
  <c r="G16" i="2"/>
  <c r="L30" i="19"/>
  <c r="M46" i="19"/>
  <c r="H43" i="2"/>
  <c r="L42" i="19"/>
  <c r="G39" i="2"/>
  <c r="L40" i="19"/>
  <c r="L6" i="19"/>
  <c r="L20" i="19"/>
  <c r="G17" i="2"/>
  <c r="L15" i="19"/>
  <c r="L34" i="19"/>
  <c r="G31" i="2"/>
  <c r="L11" i="19"/>
  <c r="G8" i="2"/>
  <c r="L14" i="19"/>
  <c r="G11" i="2"/>
  <c r="L21" i="19"/>
  <c r="G18" i="2"/>
  <c r="L43" i="19"/>
  <c r="G40" i="2"/>
  <c r="L45" i="19"/>
  <c r="G42" i="2"/>
  <c r="L22" i="19"/>
  <c r="G19" i="2"/>
  <c r="L41" i="19"/>
  <c r="L8" i="19"/>
  <c r="L31" i="19"/>
  <c r="L26" i="19"/>
  <c r="G23" i="2"/>
  <c r="L24" i="19"/>
  <c r="G21" i="2"/>
  <c r="L7" i="19"/>
  <c r="L10" i="19"/>
  <c r="G7" i="2"/>
  <c r="L25" i="19"/>
  <c r="L27" i="19"/>
  <c r="L28" i="19"/>
  <c r="L38" i="19"/>
  <c r="L33" i="19"/>
  <c r="L29" i="19"/>
  <c r="G26" i="2"/>
  <c r="L39" i="19"/>
  <c r="L23" i="19"/>
  <c r="L16" i="19"/>
  <c r="L35" i="19"/>
  <c r="G32" i="2"/>
  <c r="L18" i="19"/>
  <c r="G15" i="2"/>
  <c r="L37" i="19"/>
  <c r="L36" i="19"/>
  <c r="G33" i="2"/>
  <c r="L17" i="19"/>
  <c r="L9" i="19"/>
  <c r="L44" i="19"/>
  <c r="G41" i="2"/>
  <c r="L13" i="19"/>
  <c r="G10" i="2"/>
  <c r="L5" i="19"/>
  <c r="G2" i="2"/>
  <c r="F25" i="2"/>
  <c r="F36" i="2"/>
  <c r="F13" i="2"/>
  <c r="F38" i="2"/>
  <c r="F6" i="2"/>
  <c r="F30" i="2"/>
  <c r="F5" i="2"/>
  <c r="F24" i="2"/>
  <c r="F14" i="2"/>
  <c r="F28" i="2"/>
  <c r="F20" i="2"/>
  <c r="F37" i="2"/>
  <c r="F12" i="2"/>
  <c r="F22" i="2"/>
  <c r="F35" i="2"/>
  <c r="F34" i="2"/>
  <c r="F3" i="2"/>
  <c r="F27" i="2"/>
  <c r="F4" i="2"/>
  <c r="L29" i="2"/>
  <c r="M16" i="19" l="1"/>
  <c r="M44" i="19"/>
  <c r="H41" i="2"/>
  <c r="M37" i="19"/>
  <c r="M38" i="19"/>
  <c r="M10" i="19"/>
  <c r="H7" i="2"/>
  <c r="M31" i="19"/>
  <c r="M45" i="19"/>
  <c r="H42" i="2"/>
  <c r="M11" i="19"/>
  <c r="H8" i="2"/>
  <c r="M6" i="19"/>
  <c r="M30" i="19"/>
  <c r="M13" i="19"/>
  <c r="H10" i="2"/>
  <c r="M25" i="19"/>
  <c r="N46" i="19"/>
  <c r="I43" i="2"/>
  <c r="M23" i="19"/>
  <c r="M22" i="19"/>
  <c r="H19" i="2"/>
  <c r="M9" i="19"/>
  <c r="M18" i="19"/>
  <c r="H15" i="2"/>
  <c r="M39" i="19"/>
  <c r="M28" i="19"/>
  <c r="M7" i="19"/>
  <c r="M8" i="19"/>
  <c r="M43" i="19"/>
  <c r="H40" i="2"/>
  <c r="M34" i="19"/>
  <c r="H31" i="2"/>
  <c r="M40" i="19"/>
  <c r="M19" i="19"/>
  <c r="H16" i="2"/>
  <c r="M36" i="19"/>
  <c r="M26" i="19"/>
  <c r="H23" i="2"/>
  <c r="M20" i="19"/>
  <c r="H17" i="2"/>
  <c r="M33" i="19"/>
  <c r="M14" i="19"/>
  <c r="H11" i="2"/>
  <c r="M17" i="19"/>
  <c r="M35" i="19"/>
  <c r="H32" i="2"/>
  <c r="M29" i="19"/>
  <c r="H26" i="2"/>
  <c r="M27" i="19"/>
  <c r="M24" i="19"/>
  <c r="H21" i="2"/>
  <c r="M41" i="19"/>
  <c r="M21" i="19"/>
  <c r="H18" i="2"/>
  <c r="M15" i="19"/>
  <c r="M42" i="19"/>
  <c r="H39" i="2"/>
  <c r="M12" i="19"/>
  <c r="H9" i="2"/>
  <c r="M5" i="19"/>
  <c r="H2" i="2"/>
  <c r="G13" i="2"/>
  <c r="H33" i="2"/>
  <c r="G12" i="2"/>
  <c r="G5" i="2"/>
  <c r="G14" i="2"/>
  <c r="G3" i="2"/>
  <c r="G24" i="2"/>
  <c r="G20" i="2"/>
  <c r="G30" i="2"/>
  <c r="G6" i="2"/>
  <c r="G36" i="2"/>
  <c r="G4" i="2"/>
  <c r="G35" i="2"/>
  <c r="G37" i="2"/>
  <c r="G28" i="2"/>
  <c r="G27" i="2"/>
  <c r="G34" i="2"/>
  <c r="G22" i="2"/>
  <c r="G38" i="2"/>
  <c r="G25" i="2"/>
  <c r="M29" i="2"/>
  <c r="N9" i="19" l="1"/>
  <c r="N25" i="19"/>
  <c r="N11" i="19"/>
  <c r="I8" i="2"/>
  <c r="N38" i="19"/>
  <c r="N42" i="19"/>
  <c r="I39" i="2"/>
  <c r="N24" i="19"/>
  <c r="I21" i="2"/>
  <c r="N17" i="19"/>
  <c r="N26" i="19"/>
  <c r="I23" i="2"/>
  <c r="N34" i="19"/>
  <c r="I31" i="2"/>
  <c r="N28" i="19"/>
  <c r="N22" i="19"/>
  <c r="I19" i="2"/>
  <c r="N13" i="19"/>
  <c r="I10" i="2"/>
  <c r="N45" i="19"/>
  <c r="I42" i="2"/>
  <c r="N37" i="19"/>
  <c r="N7" i="19"/>
  <c r="N12" i="19"/>
  <c r="I9" i="2"/>
  <c r="N41" i="19"/>
  <c r="N35" i="19"/>
  <c r="I32" i="2"/>
  <c r="N20" i="19"/>
  <c r="I17" i="2"/>
  <c r="N40" i="19"/>
  <c r="N15" i="19"/>
  <c r="N27" i="19"/>
  <c r="N14" i="19"/>
  <c r="I11" i="2"/>
  <c r="N36" i="19"/>
  <c r="I33" i="2"/>
  <c r="N43" i="19"/>
  <c r="I40" i="2"/>
  <c r="N39" i="19"/>
  <c r="N23" i="19"/>
  <c r="N30" i="19"/>
  <c r="N31" i="19"/>
  <c r="N44" i="19"/>
  <c r="I41" i="2"/>
  <c r="N21" i="19"/>
  <c r="I18" i="2"/>
  <c r="N29" i="19"/>
  <c r="I26" i="2"/>
  <c r="N33" i="19"/>
  <c r="N19" i="19"/>
  <c r="I16" i="2"/>
  <c r="N8" i="19"/>
  <c r="N18" i="19"/>
  <c r="I15" i="2"/>
  <c r="O46" i="19"/>
  <c r="J43" i="2"/>
  <c r="N6" i="19"/>
  <c r="N10" i="19"/>
  <c r="I7" i="2"/>
  <c r="N16" i="19"/>
  <c r="N5" i="19"/>
  <c r="I2" i="2"/>
  <c r="H24" i="2"/>
  <c r="H22" i="2"/>
  <c r="H4" i="2"/>
  <c r="H20" i="2"/>
  <c r="H5" i="2"/>
  <c r="H36" i="2"/>
  <c r="H38" i="2"/>
  <c r="H12" i="2"/>
  <c r="H25" i="2"/>
  <c r="H34" i="2"/>
  <c r="H28" i="2"/>
  <c r="H13" i="2"/>
  <c r="H27" i="2"/>
  <c r="H37" i="2"/>
  <c r="H35" i="2"/>
  <c r="H6" i="2"/>
  <c r="H3" i="2"/>
  <c r="H30" i="2"/>
  <c r="H14" i="2"/>
  <c r="N29" i="2"/>
  <c r="O18" i="19" l="1"/>
  <c r="J15" i="2"/>
  <c r="O30" i="19"/>
  <c r="O40" i="19"/>
  <c r="O13" i="19"/>
  <c r="J10" i="2"/>
  <c r="O26" i="19"/>
  <c r="J23" i="2"/>
  <c r="O10" i="19"/>
  <c r="J7" i="2"/>
  <c r="O8" i="19"/>
  <c r="O21" i="19"/>
  <c r="J18" i="2"/>
  <c r="O23" i="19"/>
  <c r="O14" i="19"/>
  <c r="J11" i="2"/>
  <c r="O20" i="19"/>
  <c r="J17" i="2"/>
  <c r="O7" i="19"/>
  <c r="O22" i="19"/>
  <c r="J19" i="2"/>
  <c r="O17" i="19"/>
  <c r="O11" i="19"/>
  <c r="J8" i="2"/>
  <c r="O36" i="19"/>
  <c r="J33" i="2"/>
  <c r="O6" i="19"/>
  <c r="O19" i="19"/>
  <c r="J16" i="2"/>
  <c r="O44" i="19"/>
  <c r="J41" i="2"/>
  <c r="O39" i="19"/>
  <c r="O27" i="19"/>
  <c r="O35" i="19"/>
  <c r="J32" i="2"/>
  <c r="O37" i="19"/>
  <c r="O28" i="19"/>
  <c r="O24" i="19"/>
  <c r="J21" i="2"/>
  <c r="O25" i="19"/>
  <c r="O16" i="19"/>
  <c r="O29" i="19"/>
  <c r="J26" i="2"/>
  <c r="O12" i="19"/>
  <c r="J9" i="2"/>
  <c r="O38" i="19"/>
  <c r="P46" i="19"/>
  <c r="K43" i="2"/>
  <c r="O33" i="19"/>
  <c r="O31" i="19"/>
  <c r="O43" i="19"/>
  <c r="J40" i="2"/>
  <c r="O15" i="19"/>
  <c r="O41" i="19"/>
  <c r="O45" i="19"/>
  <c r="J42" i="2"/>
  <c r="O34" i="19"/>
  <c r="J31" i="2"/>
  <c r="O42" i="19"/>
  <c r="J39" i="2"/>
  <c r="O9" i="19"/>
  <c r="O5" i="19"/>
  <c r="J2" i="2"/>
  <c r="I14" i="2"/>
  <c r="I36" i="2"/>
  <c r="I38" i="2"/>
  <c r="I3" i="2"/>
  <c r="I37" i="2"/>
  <c r="I25" i="2"/>
  <c r="I27" i="2"/>
  <c r="I5" i="2"/>
  <c r="I22" i="2"/>
  <c r="I13" i="2"/>
  <c r="I20" i="2"/>
  <c r="I30" i="2"/>
  <c r="I6" i="2"/>
  <c r="I28" i="2"/>
  <c r="I12" i="2"/>
  <c r="I24" i="2"/>
  <c r="I35" i="2"/>
  <c r="I34" i="2"/>
  <c r="I4" i="2"/>
  <c r="O29" i="2"/>
  <c r="P9" i="19" l="1"/>
  <c r="P33" i="19"/>
  <c r="P28" i="19"/>
  <c r="P36" i="19"/>
  <c r="K33" i="2"/>
  <c r="P7" i="19"/>
  <c r="P13" i="19"/>
  <c r="K10" i="2"/>
  <c r="P41" i="19"/>
  <c r="P29" i="19"/>
  <c r="K26" i="2"/>
  <c r="P39" i="19"/>
  <c r="P21" i="19"/>
  <c r="K18" i="2"/>
  <c r="P42" i="19"/>
  <c r="K39" i="2"/>
  <c r="P15" i="19"/>
  <c r="Q46" i="19"/>
  <c r="L43" i="2"/>
  <c r="P16" i="19"/>
  <c r="P37" i="19"/>
  <c r="P44" i="19"/>
  <c r="K41" i="2"/>
  <c r="P11" i="19"/>
  <c r="K8" i="2"/>
  <c r="P20" i="19"/>
  <c r="K17" i="2"/>
  <c r="P8" i="19"/>
  <c r="P40" i="19"/>
  <c r="P34" i="19"/>
  <c r="K31" i="2"/>
  <c r="P43" i="19"/>
  <c r="K40" i="2"/>
  <c r="P38" i="19"/>
  <c r="P25" i="19"/>
  <c r="P35" i="19"/>
  <c r="K32" i="2"/>
  <c r="P19" i="19"/>
  <c r="K16" i="2"/>
  <c r="P17" i="19"/>
  <c r="P14" i="19"/>
  <c r="K11" i="2"/>
  <c r="P10" i="19"/>
  <c r="K7" i="2"/>
  <c r="P30" i="19"/>
  <c r="P45" i="19"/>
  <c r="K42" i="2"/>
  <c r="P31" i="19"/>
  <c r="P12" i="19"/>
  <c r="K9" i="2"/>
  <c r="P24" i="19"/>
  <c r="K21" i="2"/>
  <c r="P27" i="19"/>
  <c r="P6" i="19"/>
  <c r="P22" i="19"/>
  <c r="K19" i="2"/>
  <c r="P23" i="19"/>
  <c r="P26" i="19"/>
  <c r="K23" i="2"/>
  <c r="P18" i="19"/>
  <c r="K15" i="2"/>
  <c r="P5" i="19"/>
  <c r="K2" i="2"/>
  <c r="J4" i="2"/>
  <c r="J35" i="2"/>
  <c r="J36" i="2"/>
  <c r="J24" i="2"/>
  <c r="J13" i="2"/>
  <c r="J37" i="2"/>
  <c r="J3" i="2"/>
  <c r="J14" i="2"/>
  <c r="J12" i="2"/>
  <c r="J27" i="2"/>
  <c r="J30" i="2"/>
  <c r="J28" i="2"/>
  <c r="J5" i="2"/>
  <c r="J22" i="2"/>
  <c r="J34" i="2"/>
  <c r="J6" i="2"/>
  <c r="J20" i="2"/>
  <c r="J25" i="2"/>
  <c r="J38" i="2"/>
  <c r="P29" i="2"/>
  <c r="Q18" i="19" l="1"/>
  <c r="Q6" i="19"/>
  <c r="Q31" i="19"/>
  <c r="Q14" i="19"/>
  <c r="L11" i="2"/>
  <c r="Q25" i="19"/>
  <c r="Q40" i="19"/>
  <c r="Q44" i="19"/>
  <c r="L41" i="2"/>
  <c r="Q15" i="19"/>
  <c r="Q29" i="19"/>
  <c r="L26" i="2"/>
  <c r="Q36" i="19"/>
  <c r="L33" i="2"/>
  <c r="Q26" i="19"/>
  <c r="Q27" i="19"/>
  <c r="Q45" i="19"/>
  <c r="L42" i="2"/>
  <c r="Q17" i="19"/>
  <c r="Q38" i="19"/>
  <c r="Q8" i="19"/>
  <c r="Q37" i="19"/>
  <c r="Q42" i="19"/>
  <c r="L39" i="2"/>
  <c r="Q41" i="19"/>
  <c r="Q28" i="19"/>
  <c r="Q23" i="19"/>
  <c r="Q24" i="19"/>
  <c r="L21" i="2"/>
  <c r="Q30" i="19"/>
  <c r="Q19" i="19"/>
  <c r="L16" i="2"/>
  <c r="Q43" i="19"/>
  <c r="L40" i="2"/>
  <c r="Q20" i="19"/>
  <c r="L17" i="2"/>
  <c r="Q16" i="19"/>
  <c r="Q21" i="19"/>
  <c r="L18" i="2"/>
  <c r="Q13" i="19"/>
  <c r="L10" i="2"/>
  <c r="Q33" i="19"/>
  <c r="Q22" i="19"/>
  <c r="L19" i="2"/>
  <c r="Q12" i="19"/>
  <c r="L9" i="2"/>
  <c r="Q10" i="19"/>
  <c r="L7" i="2"/>
  <c r="Q35" i="19"/>
  <c r="L32" i="2"/>
  <c r="Q34" i="19"/>
  <c r="L31" i="2"/>
  <c r="Q11" i="19"/>
  <c r="L8" i="2"/>
  <c r="R46" i="19"/>
  <c r="M43" i="2"/>
  <c r="Q39" i="19"/>
  <c r="Q7" i="19"/>
  <c r="Q9" i="19"/>
  <c r="Q5" i="19"/>
  <c r="L2" i="2"/>
  <c r="K35" i="2"/>
  <c r="L15" i="2"/>
  <c r="K34" i="2"/>
  <c r="L23" i="2"/>
  <c r="K12" i="2"/>
  <c r="K24" i="2"/>
  <c r="K28" i="2"/>
  <c r="K14" i="2"/>
  <c r="K38" i="2"/>
  <c r="K20" i="2"/>
  <c r="K36" i="2"/>
  <c r="K4" i="2"/>
  <c r="K6" i="2"/>
  <c r="K5" i="2"/>
  <c r="K37" i="2"/>
  <c r="K25" i="2"/>
  <c r="K22" i="2"/>
  <c r="K30" i="2"/>
  <c r="K27" i="2"/>
  <c r="K3" i="2"/>
  <c r="K13" i="2"/>
  <c r="Q29" i="2"/>
  <c r="R12" i="19" l="1"/>
  <c r="R9" i="19"/>
  <c r="R11" i="19"/>
  <c r="M8" i="2"/>
  <c r="R21" i="19"/>
  <c r="M18" i="2"/>
  <c r="R19" i="19"/>
  <c r="R28" i="19"/>
  <c r="R8" i="19"/>
  <c r="R27" i="19"/>
  <c r="R15" i="19"/>
  <c r="R14" i="19"/>
  <c r="M11" i="2"/>
  <c r="R7" i="19"/>
  <c r="R34" i="19"/>
  <c r="M31" i="2"/>
  <c r="R22" i="19"/>
  <c r="M19" i="2"/>
  <c r="R16" i="19"/>
  <c r="R30" i="19"/>
  <c r="R41" i="19"/>
  <c r="R38" i="19"/>
  <c r="R26" i="19"/>
  <c r="M23" i="2"/>
  <c r="R44" i="19"/>
  <c r="M41" i="2"/>
  <c r="R31" i="19"/>
  <c r="R39" i="19"/>
  <c r="R35" i="19"/>
  <c r="M32" i="2"/>
  <c r="R33" i="19"/>
  <c r="R20" i="19"/>
  <c r="M17" i="2"/>
  <c r="R24" i="19"/>
  <c r="M21" i="2"/>
  <c r="R42" i="19"/>
  <c r="M39" i="2"/>
  <c r="R17" i="19"/>
  <c r="R36" i="19"/>
  <c r="M33" i="2"/>
  <c r="R40" i="19"/>
  <c r="R6" i="19"/>
  <c r="S46" i="19"/>
  <c r="N43" i="2"/>
  <c r="R10" i="19"/>
  <c r="M7" i="2"/>
  <c r="R13" i="19"/>
  <c r="M10" i="2"/>
  <c r="R43" i="19"/>
  <c r="M40" i="2"/>
  <c r="R23" i="19"/>
  <c r="R37" i="19"/>
  <c r="R45" i="19"/>
  <c r="M42" i="2"/>
  <c r="R29" i="19"/>
  <c r="M26" i="2"/>
  <c r="R25" i="19"/>
  <c r="R18" i="19"/>
  <c r="M15" i="2"/>
  <c r="R5" i="19"/>
  <c r="M2" i="2"/>
  <c r="L3" i="2"/>
  <c r="L25" i="2"/>
  <c r="L6" i="2"/>
  <c r="L36" i="2"/>
  <c r="L20" i="2"/>
  <c r="L24" i="2"/>
  <c r="L27" i="2"/>
  <c r="L37" i="2"/>
  <c r="L38" i="2"/>
  <c r="M16" i="2"/>
  <c r="L35" i="2"/>
  <c r="L30" i="2"/>
  <c r="L28" i="2"/>
  <c r="L12" i="2"/>
  <c r="L34" i="2"/>
  <c r="M9" i="2"/>
  <c r="L22" i="2"/>
  <c r="L14" i="2"/>
  <c r="L13" i="2"/>
  <c r="L5" i="2"/>
  <c r="L4" i="2"/>
  <c r="R29" i="2"/>
  <c r="S25" i="19" l="1"/>
  <c r="S23" i="19"/>
  <c r="T46" i="19"/>
  <c r="O43" i="2"/>
  <c r="S17" i="19"/>
  <c r="S33" i="19"/>
  <c r="S44" i="19"/>
  <c r="N41" i="2"/>
  <c r="S30" i="19"/>
  <c r="S7" i="19"/>
  <c r="S8" i="19"/>
  <c r="S11" i="19"/>
  <c r="N8" i="2"/>
  <c r="S18" i="19"/>
  <c r="N15" i="2"/>
  <c r="S20" i="19"/>
  <c r="N17" i="2"/>
  <c r="S21" i="19"/>
  <c r="S36" i="19"/>
  <c r="N33" i="2"/>
  <c r="S29" i="19"/>
  <c r="N26" i="2"/>
  <c r="S43" i="19"/>
  <c r="N40" i="2"/>
  <c r="S6" i="19"/>
  <c r="S42" i="19"/>
  <c r="N39" i="2"/>
  <c r="S35" i="19"/>
  <c r="N32" i="2"/>
  <c r="S26" i="19"/>
  <c r="N23" i="2"/>
  <c r="S16" i="19"/>
  <c r="S14" i="19"/>
  <c r="N11" i="2"/>
  <c r="S28" i="19"/>
  <c r="S9" i="19"/>
  <c r="S37" i="19"/>
  <c r="S31" i="19"/>
  <c r="S27" i="19"/>
  <c r="S10" i="19"/>
  <c r="N7" i="2"/>
  <c r="S41" i="19"/>
  <c r="S34" i="19"/>
  <c r="N31" i="2"/>
  <c r="S45" i="19"/>
  <c r="N42" i="2"/>
  <c r="S13" i="19"/>
  <c r="N10" i="2"/>
  <c r="S40" i="19"/>
  <c r="S24" i="19"/>
  <c r="N21" i="2"/>
  <c r="S39" i="19"/>
  <c r="S38" i="19"/>
  <c r="S22" i="19"/>
  <c r="N19" i="2"/>
  <c r="S15" i="19"/>
  <c r="S19" i="19"/>
  <c r="N16" i="2"/>
  <c r="S12" i="19"/>
  <c r="N9" i="2"/>
  <c r="S5" i="19"/>
  <c r="N2" i="2"/>
  <c r="M38" i="2"/>
  <c r="M24" i="2"/>
  <c r="M13" i="2"/>
  <c r="M36" i="2"/>
  <c r="M14" i="2"/>
  <c r="M12" i="2"/>
  <c r="M35" i="2"/>
  <c r="M27" i="2"/>
  <c r="M6" i="2"/>
  <c r="M34" i="2"/>
  <c r="M4" i="2"/>
  <c r="M22" i="2"/>
  <c r="M28" i="2"/>
  <c r="N18" i="2"/>
  <c r="M25" i="2"/>
  <c r="M5" i="2"/>
  <c r="M30" i="2"/>
  <c r="M37" i="2"/>
  <c r="M20" i="2"/>
  <c r="M3" i="2"/>
  <c r="S29" i="2"/>
  <c r="T12" i="19" l="1"/>
  <c r="O9" i="2"/>
  <c r="T10" i="19"/>
  <c r="O7" i="2"/>
  <c r="T26" i="19"/>
  <c r="O23" i="2"/>
  <c r="T20" i="19"/>
  <c r="O17" i="2"/>
  <c r="T19" i="19"/>
  <c r="T39" i="19"/>
  <c r="T45" i="19"/>
  <c r="O42" i="2"/>
  <c r="T27" i="19"/>
  <c r="T28" i="19"/>
  <c r="T35" i="19"/>
  <c r="O32" i="2"/>
  <c r="T29" i="19"/>
  <c r="O26" i="2"/>
  <c r="T18" i="19"/>
  <c r="O15" i="2"/>
  <c r="T30" i="19"/>
  <c r="U46" i="19"/>
  <c r="P43" i="2"/>
  <c r="T38" i="19"/>
  <c r="T9" i="19"/>
  <c r="T17" i="19"/>
  <c r="T13" i="19"/>
  <c r="O10" i="2"/>
  <c r="T43" i="19"/>
  <c r="O40" i="2"/>
  <c r="T7" i="19"/>
  <c r="T15" i="19"/>
  <c r="T24" i="19"/>
  <c r="O21" i="2"/>
  <c r="T34" i="19"/>
  <c r="O31" i="2"/>
  <c r="T31" i="19"/>
  <c r="T14" i="19"/>
  <c r="O11" i="2"/>
  <c r="T42" i="19"/>
  <c r="O39" i="2"/>
  <c r="T36" i="19"/>
  <c r="O33" i="2"/>
  <c r="T11" i="19"/>
  <c r="O8" i="2"/>
  <c r="T44" i="19"/>
  <c r="O41" i="2"/>
  <c r="T23" i="19"/>
  <c r="T22" i="19"/>
  <c r="O19" i="2"/>
  <c r="T40" i="19"/>
  <c r="T41" i="19"/>
  <c r="T37" i="19"/>
  <c r="T16" i="19"/>
  <c r="T6" i="19"/>
  <c r="T21" i="19"/>
  <c r="O18" i="2"/>
  <c r="T8" i="19"/>
  <c r="T33" i="19"/>
  <c r="T25" i="19"/>
  <c r="T5" i="19"/>
  <c r="O2" i="2"/>
  <c r="N22" i="2"/>
  <c r="N5" i="2"/>
  <c r="N14" i="2"/>
  <c r="N3" i="2"/>
  <c r="N4" i="2"/>
  <c r="N35" i="2"/>
  <c r="N24" i="2"/>
  <c r="N20" i="2"/>
  <c r="N30" i="2"/>
  <c r="N6" i="2"/>
  <c r="N13" i="2"/>
  <c r="O16" i="2"/>
  <c r="N34" i="2"/>
  <c r="N25" i="2"/>
  <c r="N28" i="2"/>
  <c r="N37" i="2"/>
  <c r="N27" i="2"/>
  <c r="N12" i="2"/>
  <c r="N36" i="2"/>
  <c r="N38" i="2"/>
  <c r="T29" i="2"/>
  <c r="U11" i="19" l="1"/>
  <c r="P8" i="2"/>
  <c r="U25" i="19"/>
  <c r="U6" i="19"/>
  <c r="U40" i="19"/>
  <c r="U31" i="19"/>
  <c r="U7" i="19"/>
  <c r="U9" i="19"/>
  <c r="U18" i="19"/>
  <c r="P15" i="2"/>
  <c r="U27" i="19"/>
  <c r="U20" i="19"/>
  <c r="P17" i="2"/>
  <c r="U33" i="19"/>
  <c r="U16" i="19"/>
  <c r="U22" i="19"/>
  <c r="P19" i="2"/>
  <c r="U36" i="19"/>
  <c r="P33" i="2"/>
  <c r="U34" i="19"/>
  <c r="P31" i="2"/>
  <c r="U43" i="19"/>
  <c r="P40" i="2"/>
  <c r="U38" i="19"/>
  <c r="U29" i="19"/>
  <c r="P26" i="2"/>
  <c r="U45" i="19"/>
  <c r="P42" i="2"/>
  <c r="U26" i="19"/>
  <c r="P23" i="2"/>
  <c r="U8" i="19"/>
  <c r="U37" i="19"/>
  <c r="U23" i="19"/>
  <c r="U42" i="19"/>
  <c r="P39" i="2"/>
  <c r="U24" i="19"/>
  <c r="P21" i="2"/>
  <c r="U13" i="19"/>
  <c r="P10" i="2"/>
  <c r="V46" i="19"/>
  <c r="Q43" i="2"/>
  <c r="U35" i="19"/>
  <c r="P32" i="2"/>
  <c r="U39" i="19"/>
  <c r="U10" i="19"/>
  <c r="P7" i="2"/>
  <c r="U21" i="19"/>
  <c r="P18" i="2"/>
  <c r="U41" i="19"/>
  <c r="U44" i="19"/>
  <c r="P41" i="2"/>
  <c r="U14" i="19"/>
  <c r="P11" i="2"/>
  <c r="U15" i="19"/>
  <c r="U17" i="19"/>
  <c r="U30" i="19"/>
  <c r="U28" i="19"/>
  <c r="U19" i="19"/>
  <c r="P16" i="2"/>
  <c r="U12" i="19"/>
  <c r="P9" i="2"/>
  <c r="U5" i="19"/>
  <c r="P2" i="2"/>
  <c r="O27" i="2"/>
  <c r="O25" i="2"/>
  <c r="O6" i="2"/>
  <c r="O20" i="2"/>
  <c r="O38" i="2"/>
  <c r="O34" i="2"/>
  <c r="O3" i="2"/>
  <c r="O37" i="2"/>
  <c r="O24" i="2"/>
  <c r="O5" i="2"/>
  <c r="O36" i="2"/>
  <c r="O28" i="2"/>
  <c r="O35" i="2"/>
  <c r="O14" i="2"/>
  <c r="O22" i="2"/>
  <c r="O12" i="2"/>
  <c r="O13" i="2"/>
  <c r="O30" i="2"/>
  <c r="O4" i="2"/>
  <c r="U29" i="2"/>
  <c r="V12" i="19" l="1"/>
  <c r="Q9" i="2"/>
  <c r="V17" i="19"/>
  <c r="V41" i="19"/>
  <c r="V35" i="19"/>
  <c r="Q32" i="2"/>
  <c r="V42" i="19"/>
  <c r="V26" i="19"/>
  <c r="Q23" i="2"/>
  <c r="V43" i="19"/>
  <c r="Q40" i="2"/>
  <c r="V16" i="19"/>
  <c r="V18" i="19"/>
  <c r="V40" i="19"/>
  <c r="V19" i="19"/>
  <c r="Q16" i="2"/>
  <c r="V15" i="19"/>
  <c r="V21" i="19"/>
  <c r="Q18" i="2"/>
  <c r="W46" i="19"/>
  <c r="R43" i="2"/>
  <c r="V23" i="19"/>
  <c r="V45" i="19"/>
  <c r="Q42" i="2"/>
  <c r="V34" i="19"/>
  <c r="Q31" i="2"/>
  <c r="V33" i="19"/>
  <c r="V9" i="19"/>
  <c r="V6" i="19"/>
  <c r="V28" i="19"/>
  <c r="V14" i="19"/>
  <c r="Q11" i="2"/>
  <c r="V10" i="19"/>
  <c r="Q7" i="2"/>
  <c r="V13" i="19"/>
  <c r="Q10" i="2"/>
  <c r="V37" i="19"/>
  <c r="V29" i="19"/>
  <c r="Q26" i="2"/>
  <c r="V36" i="19"/>
  <c r="Q33" i="2"/>
  <c r="V20" i="19"/>
  <c r="Q17" i="2"/>
  <c r="V7" i="19"/>
  <c r="V25" i="19"/>
  <c r="V30" i="19"/>
  <c r="V44" i="19"/>
  <c r="Q41" i="2"/>
  <c r="V39" i="19"/>
  <c r="V24" i="19"/>
  <c r="Q21" i="2"/>
  <c r="V8" i="19"/>
  <c r="V38" i="19"/>
  <c r="V22" i="19"/>
  <c r="Q19" i="2"/>
  <c r="V27" i="19"/>
  <c r="V31" i="19"/>
  <c r="V11" i="19"/>
  <c r="Q8" i="2"/>
  <c r="V5" i="19"/>
  <c r="Q2" i="2"/>
  <c r="P35" i="2"/>
  <c r="P25" i="2"/>
  <c r="P13" i="2"/>
  <c r="P24" i="2"/>
  <c r="P34" i="2"/>
  <c r="P4" i="2"/>
  <c r="P36" i="2"/>
  <c r="P5" i="2"/>
  <c r="P14" i="2"/>
  <c r="P12" i="2"/>
  <c r="P28" i="2"/>
  <c r="P3" i="2"/>
  <c r="P20" i="2"/>
  <c r="P38" i="2"/>
  <c r="P6" i="2"/>
  <c r="P30" i="2"/>
  <c r="P22" i="2"/>
  <c r="Q39" i="2"/>
  <c r="P37" i="2"/>
  <c r="Q15" i="2"/>
  <c r="P27" i="2"/>
  <c r="V29" i="2"/>
  <c r="W11" i="19" l="1"/>
  <c r="R8" i="2"/>
  <c r="W38" i="19"/>
  <c r="W44" i="19"/>
  <c r="R41" i="2"/>
  <c r="W13" i="19"/>
  <c r="R10" i="2"/>
  <c r="W6" i="19"/>
  <c r="W45" i="19"/>
  <c r="R42" i="2"/>
  <c r="W15" i="19"/>
  <c r="W16" i="19"/>
  <c r="W35" i="19"/>
  <c r="R32" i="2"/>
  <c r="W20" i="19"/>
  <c r="R17" i="2"/>
  <c r="W31" i="19"/>
  <c r="W8" i="19"/>
  <c r="W30" i="19"/>
  <c r="W36" i="19"/>
  <c r="R33" i="2"/>
  <c r="W10" i="19"/>
  <c r="R7" i="2"/>
  <c r="W9" i="19"/>
  <c r="W23" i="19"/>
  <c r="W19" i="19"/>
  <c r="R16" i="2"/>
  <c r="W43" i="19"/>
  <c r="R40" i="2"/>
  <c r="W41" i="19"/>
  <c r="W27" i="19"/>
  <c r="W24" i="19"/>
  <c r="R21" i="2"/>
  <c r="W25" i="19"/>
  <c r="W29" i="19"/>
  <c r="R26" i="2"/>
  <c r="W14" i="19"/>
  <c r="W33" i="19"/>
  <c r="X46" i="19"/>
  <c r="S43" i="2"/>
  <c r="W40" i="19"/>
  <c r="W26" i="19"/>
  <c r="R23" i="2"/>
  <c r="W17" i="19"/>
  <c r="W22" i="19"/>
  <c r="R19" i="2"/>
  <c r="W39" i="19"/>
  <c r="W7" i="19"/>
  <c r="W37" i="19"/>
  <c r="W28" i="19"/>
  <c r="W34" i="19"/>
  <c r="R31" i="2"/>
  <c r="W21" i="19"/>
  <c r="R18" i="2"/>
  <c r="W18" i="19"/>
  <c r="R15" i="2"/>
  <c r="W42" i="19"/>
  <c r="R39" i="2"/>
  <c r="W12" i="19"/>
  <c r="R9" i="2"/>
  <c r="W5" i="19"/>
  <c r="R2" i="2"/>
  <c r="Q36" i="2"/>
  <c r="R11" i="2"/>
  <c r="Q28" i="2"/>
  <c r="Q13" i="2"/>
  <c r="Q3" i="2"/>
  <c r="Q37" i="2"/>
  <c r="Q35" i="2"/>
  <c r="Q6" i="2"/>
  <c r="Q12" i="2"/>
  <c r="Q14" i="2"/>
  <c r="Q25" i="2"/>
  <c r="Q30" i="2"/>
  <c r="Q24" i="2"/>
  <c r="Q22" i="2"/>
  <c r="Q4" i="2"/>
  <c r="Q27" i="2"/>
  <c r="Q38" i="2"/>
  <c r="Q20" i="2"/>
  <c r="Q5" i="2"/>
  <c r="Q34" i="2"/>
  <c r="W29" i="2"/>
  <c r="X40" i="19" l="1"/>
  <c r="X8" i="19"/>
  <c r="X42" i="19"/>
  <c r="S39" i="2"/>
  <c r="X28" i="19"/>
  <c r="X22" i="19"/>
  <c r="S19" i="2"/>
  <c r="Y46" i="19"/>
  <c r="T43" i="2"/>
  <c r="X25" i="19"/>
  <c r="X43" i="19"/>
  <c r="S40" i="2"/>
  <c r="X10" i="19"/>
  <c r="S7" i="2"/>
  <c r="X31" i="19"/>
  <c r="X15" i="19"/>
  <c r="X44" i="19"/>
  <c r="S41" i="2"/>
  <c r="X34" i="19"/>
  <c r="S31" i="2"/>
  <c r="X41" i="19"/>
  <c r="X13" i="19"/>
  <c r="S10" i="2"/>
  <c r="X12" i="19"/>
  <c r="S9" i="2"/>
  <c r="X29" i="19"/>
  <c r="S26" i="2"/>
  <c r="X16" i="19"/>
  <c r="X18" i="19"/>
  <c r="S15" i="2"/>
  <c r="X37" i="19"/>
  <c r="X17" i="19"/>
  <c r="X33" i="19"/>
  <c r="X24" i="19"/>
  <c r="S21" i="2"/>
  <c r="X19" i="19"/>
  <c r="S16" i="2"/>
  <c r="X36" i="19"/>
  <c r="S33" i="2"/>
  <c r="X20" i="19"/>
  <c r="S17" i="2"/>
  <c r="X45" i="19"/>
  <c r="S42" i="2"/>
  <c r="X38" i="19"/>
  <c r="X39" i="19"/>
  <c r="X9" i="19"/>
  <c r="X21" i="19"/>
  <c r="S18" i="2"/>
  <c r="X7" i="19"/>
  <c r="X26" i="19"/>
  <c r="S23" i="2"/>
  <c r="X14" i="19"/>
  <c r="S11" i="2"/>
  <c r="X27" i="19"/>
  <c r="X23" i="19"/>
  <c r="X30" i="19"/>
  <c r="X35" i="19"/>
  <c r="X6" i="19"/>
  <c r="X11" i="19"/>
  <c r="S8" i="2"/>
  <c r="X5" i="19"/>
  <c r="S2" i="2"/>
  <c r="R6" i="2"/>
  <c r="R35" i="2"/>
  <c r="R27" i="2"/>
  <c r="R24" i="2"/>
  <c r="R14" i="2"/>
  <c r="R5" i="2"/>
  <c r="R37" i="2"/>
  <c r="R3" i="2"/>
  <c r="R22" i="2"/>
  <c r="R20" i="2"/>
  <c r="R34" i="2"/>
  <c r="R13" i="2"/>
  <c r="R4" i="2"/>
  <c r="S32" i="2"/>
  <c r="R28" i="2"/>
  <c r="R38" i="2"/>
  <c r="R30" i="2"/>
  <c r="R25" i="2"/>
  <c r="R12" i="2"/>
  <c r="R36" i="2"/>
  <c r="X29" i="2"/>
  <c r="Y23" i="19" l="1"/>
  <c r="Y38" i="19"/>
  <c r="Y44" i="19"/>
  <c r="T41" i="2"/>
  <c r="Y11" i="19"/>
  <c r="T8" i="2"/>
  <c r="Y7" i="19"/>
  <c r="Y19" i="19"/>
  <c r="T16" i="2"/>
  <c r="Y37" i="19"/>
  <c r="Y12" i="19"/>
  <c r="T9" i="2"/>
  <c r="Y43" i="19"/>
  <c r="T40" i="2"/>
  <c r="Y28" i="19"/>
  <c r="Y6" i="19"/>
  <c r="Y27" i="19"/>
  <c r="Y21" i="19"/>
  <c r="T18" i="2"/>
  <c r="Y45" i="19"/>
  <c r="T42" i="2"/>
  <c r="Y24" i="19"/>
  <c r="T21" i="2"/>
  <c r="Y18" i="19"/>
  <c r="T15" i="2"/>
  <c r="Y13" i="19"/>
  <c r="T10" i="2"/>
  <c r="Y15" i="19"/>
  <c r="Y25" i="19"/>
  <c r="Y42" i="19"/>
  <c r="T39" i="2"/>
  <c r="Y35" i="19"/>
  <c r="T32" i="2"/>
  <c r="Y14" i="19"/>
  <c r="T11" i="2"/>
  <c r="Y9" i="19"/>
  <c r="Y20" i="19"/>
  <c r="T17" i="2"/>
  <c r="Y33" i="19"/>
  <c r="Y16" i="19"/>
  <c r="Y41" i="19"/>
  <c r="Y31" i="19"/>
  <c r="Z46" i="19"/>
  <c r="U43" i="2"/>
  <c r="Y8" i="19"/>
  <c r="Y30" i="19"/>
  <c r="Y26" i="19"/>
  <c r="T23" i="2"/>
  <c r="Y39" i="19"/>
  <c r="Y36" i="19"/>
  <c r="T33" i="2"/>
  <c r="Y17" i="19"/>
  <c r="Y29" i="19"/>
  <c r="T26" i="2"/>
  <c r="Y34" i="19"/>
  <c r="T31" i="2"/>
  <c r="Y10" i="19"/>
  <c r="T7" i="2"/>
  <c r="Y22" i="19"/>
  <c r="T19" i="2"/>
  <c r="Y40" i="19"/>
  <c r="Y5" i="19"/>
  <c r="T2" i="2"/>
  <c r="S27" i="2"/>
  <c r="S6" i="2"/>
  <c r="S28" i="2"/>
  <c r="S3" i="2"/>
  <c r="S37" i="2"/>
  <c r="S38" i="2"/>
  <c r="S20" i="2"/>
  <c r="S25" i="2"/>
  <c r="S36" i="2"/>
  <c r="S30" i="2"/>
  <c r="S34" i="2"/>
  <c r="S35" i="2"/>
  <c r="S13" i="2"/>
  <c r="S5" i="2"/>
  <c r="S4" i="2"/>
  <c r="S24" i="2"/>
  <c r="S12" i="2"/>
  <c r="S22" i="2"/>
  <c r="S14" i="2"/>
  <c r="Y29" i="2"/>
  <c r="Z29" i="19" l="1"/>
  <c r="U26" i="2"/>
  <c r="Z31" i="19"/>
  <c r="Z42" i="19"/>
  <c r="U39" i="2"/>
  <c r="Z27" i="19"/>
  <c r="Z11" i="19"/>
  <c r="U8" i="2"/>
  <c r="Z22" i="19"/>
  <c r="U19" i="2"/>
  <c r="Z17" i="19"/>
  <c r="Z30" i="19"/>
  <c r="Z41" i="19"/>
  <c r="Z9" i="19"/>
  <c r="Z25" i="19"/>
  <c r="Z24" i="19"/>
  <c r="U21" i="2"/>
  <c r="Z6" i="19"/>
  <c r="Z37" i="19"/>
  <c r="Z44" i="19"/>
  <c r="U41" i="2"/>
  <c r="Z40" i="19"/>
  <c r="Z26" i="19"/>
  <c r="U23" i="2"/>
  <c r="Z20" i="19"/>
  <c r="U17" i="2"/>
  <c r="Z18" i="19"/>
  <c r="U15" i="2"/>
  <c r="Z12" i="19"/>
  <c r="U9" i="2"/>
  <c r="Z10" i="19"/>
  <c r="U7" i="2"/>
  <c r="Z36" i="19"/>
  <c r="U33" i="2"/>
  <c r="Z8" i="19"/>
  <c r="Z16" i="19"/>
  <c r="Z14" i="19"/>
  <c r="U11" i="2"/>
  <c r="Z15" i="19"/>
  <c r="Z45" i="19"/>
  <c r="U42" i="2"/>
  <c r="Z28" i="19"/>
  <c r="Z19" i="19"/>
  <c r="U16" i="2"/>
  <c r="Z38" i="19"/>
  <c r="Z34" i="19"/>
  <c r="U31" i="2"/>
  <c r="Z39" i="19"/>
  <c r="AA46" i="19"/>
  <c r="V43" i="2"/>
  <c r="Z33" i="19"/>
  <c r="Z35" i="19"/>
  <c r="U32" i="2"/>
  <c r="Z13" i="19"/>
  <c r="U10" i="2"/>
  <c r="Z21" i="19"/>
  <c r="U18" i="2"/>
  <c r="Z43" i="19"/>
  <c r="U40" i="2"/>
  <c r="Z7" i="19"/>
  <c r="Z23" i="19"/>
  <c r="Z5" i="19"/>
  <c r="U2" i="2"/>
  <c r="T14" i="2"/>
  <c r="T22" i="2"/>
  <c r="T24" i="2"/>
  <c r="T5" i="2"/>
  <c r="T25" i="2"/>
  <c r="T37" i="2"/>
  <c r="T6" i="2"/>
  <c r="T28" i="2"/>
  <c r="T35" i="2"/>
  <c r="T13" i="2"/>
  <c r="T34" i="2"/>
  <c r="T38" i="2"/>
  <c r="T4" i="2"/>
  <c r="T20" i="2"/>
  <c r="T27" i="2"/>
  <c r="T12" i="2"/>
  <c r="T36" i="2"/>
  <c r="T30" i="2"/>
  <c r="T3" i="2"/>
  <c r="Z29" i="2"/>
  <c r="AA13" i="19" l="1"/>
  <c r="AA28" i="19"/>
  <c r="AA40" i="19"/>
  <c r="AA30" i="19"/>
  <c r="AA7" i="19"/>
  <c r="AA35" i="19"/>
  <c r="V32" i="2"/>
  <c r="AA34" i="19"/>
  <c r="V31" i="2"/>
  <c r="AA45" i="19"/>
  <c r="V42" i="2"/>
  <c r="AA8" i="19"/>
  <c r="AA18" i="19"/>
  <c r="V15" i="2"/>
  <c r="AA44" i="19"/>
  <c r="V41" i="2"/>
  <c r="AA25" i="19"/>
  <c r="AA17" i="19"/>
  <c r="AA42" i="19"/>
  <c r="V39" i="2"/>
  <c r="AA16" i="19"/>
  <c r="AA43" i="19"/>
  <c r="V40" i="2"/>
  <c r="AA33" i="19"/>
  <c r="AA38" i="19"/>
  <c r="AA15" i="19"/>
  <c r="AA36" i="19"/>
  <c r="V33" i="2"/>
  <c r="AA20" i="19"/>
  <c r="V17" i="2"/>
  <c r="AA37" i="19"/>
  <c r="AA9" i="19"/>
  <c r="AA22" i="19"/>
  <c r="V19" i="2"/>
  <c r="AA31" i="19"/>
  <c r="AA23" i="19"/>
  <c r="AA39" i="19"/>
  <c r="AA12" i="19"/>
  <c r="V9" i="2"/>
  <c r="AA24" i="19"/>
  <c r="V21" i="2"/>
  <c r="AA27" i="19"/>
  <c r="AA21" i="19"/>
  <c r="V18" i="2"/>
  <c r="AB46" i="19"/>
  <c r="W43" i="2"/>
  <c r="AA19" i="19"/>
  <c r="V16" i="2"/>
  <c r="AA14" i="19"/>
  <c r="V11" i="2"/>
  <c r="AA10" i="19"/>
  <c r="V7" i="2"/>
  <c r="AA26" i="19"/>
  <c r="V23" i="2"/>
  <c r="AA6" i="19"/>
  <c r="AA41" i="19"/>
  <c r="AA11" i="19"/>
  <c r="V8" i="2"/>
  <c r="AA29" i="19"/>
  <c r="V26" i="2"/>
  <c r="AA5" i="19"/>
  <c r="V2" i="2"/>
  <c r="U6" i="2"/>
  <c r="U30" i="2"/>
  <c r="U37" i="2"/>
  <c r="U38" i="2"/>
  <c r="U36" i="2"/>
  <c r="U4" i="2"/>
  <c r="U28" i="2"/>
  <c r="U24" i="2"/>
  <c r="U20" i="2"/>
  <c r="U14" i="2"/>
  <c r="U13" i="2"/>
  <c r="U12" i="2"/>
  <c r="U35" i="2"/>
  <c r="U5" i="2"/>
  <c r="U3" i="2"/>
  <c r="U27" i="2"/>
  <c r="U34" i="2"/>
  <c r="V10" i="2"/>
  <c r="U25" i="2"/>
  <c r="U22" i="2"/>
  <c r="AA29" i="2"/>
  <c r="AB29" i="19" l="1"/>
  <c r="W26" i="2"/>
  <c r="AB26" i="19"/>
  <c r="W23" i="2"/>
  <c r="AC46" i="19"/>
  <c r="X43" i="2"/>
  <c r="AB12" i="19"/>
  <c r="W9" i="2"/>
  <c r="AB22" i="19"/>
  <c r="W19" i="2"/>
  <c r="AB36" i="19"/>
  <c r="W33" i="2"/>
  <c r="AB43" i="19"/>
  <c r="W40" i="2"/>
  <c r="AB25" i="19"/>
  <c r="AB45" i="19"/>
  <c r="W42" i="2"/>
  <c r="AB30" i="19"/>
  <c r="AB11" i="19"/>
  <c r="AB10" i="19"/>
  <c r="W7" i="2"/>
  <c r="AB21" i="19"/>
  <c r="W18" i="2"/>
  <c r="AB39" i="19"/>
  <c r="AB9" i="19"/>
  <c r="AB15" i="19"/>
  <c r="AB16" i="19"/>
  <c r="AB44" i="19"/>
  <c r="W41" i="2"/>
  <c r="AB34" i="19"/>
  <c r="W31" i="2"/>
  <c r="AB40" i="19"/>
  <c r="AB41" i="19"/>
  <c r="AB14" i="19"/>
  <c r="W11" i="2"/>
  <c r="AB27" i="19"/>
  <c r="AB23" i="19"/>
  <c r="AB37" i="19"/>
  <c r="AB38" i="19"/>
  <c r="AB42" i="19"/>
  <c r="W39" i="2"/>
  <c r="AB18" i="19"/>
  <c r="W15" i="2"/>
  <c r="AB35" i="19"/>
  <c r="W32" i="2"/>
  <c r="AB28" i="19"/>
  <c r="AB6" i="19"/>
  <c r="AB19" i="19"/>
  <c r="W16" i="2"/>
  <c r="AB24" i="19"/>
  <c r="W21" i="2"/>
  <c r="AB31" i="19"/>
  <c r="AB20" i="19"/>
  <c r="W17" i="2"/>
  <c r="AB33" i="19"/>
  <c r="AB17" i="19"/>
  <c r="AB8" i="19"/>
  <c r="AB7" i="19"/>
  <c r="AB13" i="19"/>
  <c r="W10" i="2"/>
  <c r="AB5" i="19"/>
  <c r="W2" i="2"/>
  <c r="V14" i="2"/>
  <c r="V38" i="2"/>
  <c r="V20" i="2"/>
  <c r="W8" i="2"/>
  <c r="V37" i="2"/>
  <c r="V30" i="2"/>
  <c r="V3" i="2"/>
  <c r="V27" i="2"/>
  <c r="V4" i="2"/>
  <c r="V25" i="2"/>
  <c r="V35" i="2"/>
  <c r="V24" i="2"/>
  <c r="V6" i="2"/>
  <c r="V36" i="2"/>
  <c r="V34" i="2"/>
  <c r="V28" i="2"/>
  <c r="V5" i="2"/>
  <c r="V22" i="2"/>
  <c r="V13" i="2"/>
  <c r="V12" i="2"/>
  <c r="AB29" i="2"/>
  <c r="AC13" i="19" l="1"/>
  <c r="X10" i="2"/>
  <c r="AC33" i="19"/>
  <c r="AC19" i="19"/>
  <c r="X16" i="2"/>
  <c r="AC18" i="19"/>
  <c r="X15" i="2"/>
  <c r="AC23" i="19"/>
  <c r="AC40" i="19"/>
  <c r="AC15" i="19"/>
  <c r="AC10" i="19"/>
  <c r="X7" i="2"/>
  <c r="AC25" i="19"/>
  <c r="AC12" i="19"/>
  <c r="X9" i="2"/>
  <c r="AC7" i="19"/>
  <c r="AC20" i="19"/>
  <c r="X17" i="2"/>
  <c r="AC6" i="19"/>
  <c r="AC42" i="19"/>
  <c r="X39" i="2"/>
  <c r="AC27" i="19"/>
  <c r="AC34" i="19"/>
  <c r="X31" i="2"/>
  <c r="AC9" i="19"/>
  <c r="AC11" i="19"/>
  <c r="X8" i="2"/>
  <c r="AC43" i="19"/>
  <c r="X40" i="2"/>
  <c r="AD46" i="19"/>
  <c r="Y43" i="2"/>
  <c r="AC8" i="19"/>
  <c r="AC31" i="19"/>
  <c r="AC28" i="19"/>
  <c r="AC38" i="19"/>
  <c r="AC14" i="19"/>
  <c r="X11" i="2"/>
  <c r="AC44" i="19"/>
  <c r="X41" i="2"/>
  <c r="AC39" i="19"/>
  <c r="AC30" i="19"/>
  <c r="AC36" i="19"/>
  <c r="X33" i="2"/>
  <c r="AC26" i="19"/>
  <c r="X23" i="2"/>
  <c r="AC17" i="19"/>
  <c r="AC24" i="19"/>
  <c r="X21" i="2"/>
  <c r="AC35" i="19"/>
  <c r="X32" i="2"/>
  <c r="AC37" i="19"/>
  <c r="AC41" i="19"/>
  <c r="AC16" i="19"/>
  <c r="AC21" i="19"/>
  <c r="X18" i="2"/>
  <c r="AC45" i="19"/>
  <c r="X42" i="2"/>
  <c r="AC22" i="19"/>
  <c r="X19" i="2"/>
  <c r="AC29" i="19"/>
  <c r="X26" i="2"/>
  <c r="AC5" i="19"/>
  <c r="X2" i="2"/>
  <c r="W24" i="2"/>
  <c r="W36" i="2"/>
  <c r="W30" i="2"/>
  <c r="W13" i="2"/>
  <c r="W28" i="2"/>
  <c r="W25" i="2"/>
  <c r="W20" i="2"/>
  <c r="W6" i="2"/>
  <c r="W22" i="2"/>
  <c r="W4" i="2"/>
  <c r="W3" i="2"/>
  <c r="W37" i="2"/>
  <c r="W38" i="2"/>
  <c r="W5" i="2"/>
  <c r="W12" i="2"/>
  <c r="W34" i="2"/>
  <c r="W35" i="2"/>
  <c r="W27" i="2"/>
  <c r="W14" i="2"/>
  <c r="AC29" i="2"/>
  <c r="AD16" i="19" l="1"/>
  <c r="AD30" i="19"/>
  <c r="AE46" i="19"/>
  <c r="Z43" i="2"/>
  <c r="AD34" i="19"/>
  <c r="Y31" i="2"/>
  <c r="AD20" i="19"/>
  <c r="Y17" i="2"/>
  <c r="AD18" i="19"/>
  <c r="Y15" i="2"/>
  <c r="AD29" i="19"/>
  <c r="Y26" i="2"/>
  <c r="AD24" i="19"/>
  <c r="Y21" i="2"/>
  <c r="AD38" i="19"/>
  <c r="AD10" i="19"/>
  <c r="Y7" i="2"/>
  <c r="AD22" i="19"/>
  <c r="Y19" i="2"/>
  <c r="AD41" i="19"/>
  <c r="AD17" i="19"/>
  <c r="AD39" i="19"/>
  <c r="AD28" i="19"/>
  <c r="AD43" i="19"/>
  <c r="Y40" i="2"/>
  <c r="AD27" i="19"/>
  <c r="AD7" i="19"/>
  <c r="AD15" i="19"/>
  <c r="AD19" i="19"/>
  <c r="Y16" i="2"/>
  <c r="AD45" i="19"/>
  <c r="Y42" i="2"/>
  <c r="AD37" i="19"/>
  <c r="AD26" i="19"/>
  <c r="Y23" i="2"/>
  <c r="AD44" i="19"/>
  <c r="Y41" i="2"/>
  <c r="AD31" i="19"/>
  <c r="AD11" i="19"/>
  <c r="Y8" i="2"/>
  <c r="AD42" i="19"/>
  <c r="Y39" i="2"/>
  <c r="AD12" i="19"/>
  <c r="Y9" i="2"/>
  <c r="AD40" i="19"/>
  <c r="AD33" i="19"/>
  <c r="AD21" i="19"/>
  <c r="Y18" i="2"/>
  <c r="AD35" i="19"/>
  <c r="Y32" i="2"/>
  <c r="AD36" i="19"/>
  <c r="Y33" i="2"/>
  <c r="AD14" i="19"/>
  <c r="Y11" i="2"/>
  <c r="AD8" i="19"/>
  <c r="AD9" i="19"/>
  <c r="AD6" i="19"/>
  <c r="AD25" i="19"/>
  <c r="AD23" i="19"/>
  <c r="AD13" i="19"/>
  <c r="Y10" i="2"/>
  <c r="AD5" i="19"/>
  <c r="Y2" i="2"/>
  <c r="X3" i="2"/>
  <c r="X4" i="2"/>
  <c r="X38" i="2"/>
  <c r="X34" i="2"/>
  <c r="X30" i="2"/>
  <c r="X24" i="2"/>
  <c r="X5" i="2"/>
  <c r="X25" i="2"/>
  <c r="X14" i="2"/>
  <c r="X37" i="2"/>
  <c r="X27" i="2"/>
  <c r="X12" i="2"/>
  <c r="X22" i="2"/>
  <c r="X20" i="2"/>
  <c r="X28" i="2"/>
  <c r="X6" i="2"/>
  <c r="X35" i="2"/>
  <c r="X13" i="2"/>
  <c r="X36" i="2"/>
  <c r="AD29" i="2"/>
  <c r="AE12" i="19" l="1"/>
  <c r="Z9" i="2"/>
  <c r="AE13" i="19"/>
  <c r="Z10" i="2"/>
  <c r="AE9" i="19"/>
  <c r="AE35" i="19"/>
  <c r="Z32" i="2"/>
  <c r="AE44" i="19"/>
  <c r="Z41" i="2"/>
  <c r="AE19" i="19"/>
  <c r="Z16" i="2"/>
  <c r="AE43" i="19"/>
  <c r="Z40" i="2"/>
  <c r="AE41" i="19"/>
  <c r="AE24" i="19"/>
  <c r="Z21" i="2"/>
  <c r="AE34" i="19"/>
  <c r="Z31" i="2"/>
  <c r="AE23" i="19"/>
  <c r="AE8" i="19"/>
  <c r="AE21" i="19"/>
  <c r="Z18" i="2"/>
  <c r="AE42" i="19"/>
  <c r="Z39" i="2"/>
  <c r="AE26" i="19"/>
  <c r="Z23" i="2"/>
  <c r="AE15" i="19"/>
  <c r="AE28" i="19"/>
  <c r="AE22" i="19"/>
  <c r="Z19" i="2"/>
  <c r="AE29" i="19"/>
  <c r="Z26" i="2"/>
  <c r="AF46" i="19"/>
  <c r="AA43" i="2"/>
  <c r="AE25" i="19"/>
  <c r="AE14" i="19"/>
  <c r="Z11" i="2"/>
  <c r="AE33" i="19"/>
  <c r="AE11" i="19"/>
  <c r="Z8" i="2"/>
  <c r="AE37" i="19"/>
  <c r="AE7" i="19"/>
  <c r="AE39" i="19"/>
  <c r="AE10" i="19"/>
  <c r="Z7" i="2"/>
  <c r="AE18" i="19"/>
  <c r="Z15" i="2"/>
  <c r="AE30" i="19"/>
  <c r="AE6" i="19"/>
  <c r="AE36" i="19"/>
  <c r="Z33" i="2"/>
  <c r="AE40" i="19"/>
  <c r="AE31" i="19"/>
  <c r="AE45" i="19"/>
  <c r="Z42" i="2"/>
  <c r="AE27" i="19"/>
  <c r="AE17" i="19"/>
  <c r="AE38" i="19"/>
  <c r="AE20" i="19"/>
  <c r="Z17" i="2"/>
  <c r="AE16" i="19"/>
  <c r="AE5" i="19"/>
  <c r="Z2" i="2"/>
  <c r="Y34" i="2"/>
  <c r="Y27" i="2"/>
  <c r="Y38" i="2"/>
  <c r="Y6" i="2"/>
  <c r="Y28" i="2"/>
  <c r="Y25" i="2"/>
  <c r="Y20" i="2"/>
  <c r="Y36" i="2"/>
  <c r="Y37" i="2"/>
  <c r="Y5" i="2"/>
  <c r="Y4" i="2"/>
  <c r="Y22" i="2"/>
  <c r="Y13" i="2"/>
  <c r="Y24" i="2"/>
  <c r="Y12" i="2"/>
  <c r="Y30" i="2"/>
  <c r="Y35" i="2"/>
  <c r="Y14" i="2"/>
  <c r="Y3" i="2"/>
  <c r="AF29" i="2"/>
  <c r="AE29" i="2"/>
  <c r="AF16" i="19" l="1"/>
  <c r="AF27" i="19"/>
  <c r="AF36" i="19"/>
  <c r="AA33" i="2"/>
  <c r="AF10" i="19"/>
  <c r="AA7" i="2"/>
  <c r="AF11" i="19"/>
  <c r="AA8" i="2"/>
  <c r="AG46" i="19"/>
  <c r="AB43" i="2"/>
  <c r="AF15" i="19"/>
  <c r="AF8" i="19"/>
  <c r="AF41" i="19"/>
  <c r="AF35" i="19"/>
  <c r="AA32" i="2"/>
  <c r="AF20" i="19"/>
  <c r="AA17" i="2"/>
  <c r="AF45" i="19"/>
  <c r="AA42" i="2"/>
  <c r="AF6" i="19"/>
  <c r="AF39" i="19"/>
  <c r="AF33" i="19"/>
  <c r="AF29" i="19"/>
  <c r="AA26" i="2"/>
  <c r="AF26" i="19"/>
  <c r="AA23" i="2"/>
  <c r="AF23" i="19"/>
  <c r="AF43" i="19"/>
  <c r="AA40" i="2"/>
  <c r="AF9" i="19"/>
  <c r="AF38" i="19"/>
  <c r="AF31" i="19"/>
  <c r="AF30" i="19"/>
  <c r="AF7" i="19"/>
  <c r="AF14" i="19"/>
  <c r="AA11" i="2"/>
  <c r="AF22" i="19"/>
  <c r="AA19" i="2"/>
  <c r="AF42" i="19"/>
  <c r="AA39" i="2"/>
  <c r="AF34" i="19"/>
  <c r="AA31" i="2"/>
  <c r="AF19" i="19"/>
  <c r="AA16" i="2"/>
  <c r="AF13" i="19"/>
  <c r="AA10" i="2"/>
  <c r="AF17" i="19"/>
  <c r="AF40" i="19"/>
  <c r="AF18" i="19"/>
  <c r="AA15" i="2"/>
  <c r="AF37" i="19"/>
  <c r="AF25" i="19"/>
  <c r="AF28" i="19"/>
  <c r="AF21" i="19"/>
  <c r="AA18" i="2"/>
  <c r="AF24" i="19"/>
  <c r="AA21" i="2"/>
  <c r="AF44" i="19"/>
  <c r="AA41" i="2"/>
  <c r="AF12" i="19"/>
  <c r="AA9" i="2"/>
  <c r="AF5" i="19"/>
  <c r="AA2" i="2"/>
  <c r="Z3" i="2"/>
  <c r="Z27" i="2"/>
  <c r="Z24" i="2"/>
  <c r="Z5" i="2"/>
  <c r="Z6" i="2"/>
  <c r="Z25" i="2"/>
  <c r="Z34" i="2"/>
  <c r="Z12" i="2"/>
  <c r="Z14" i="2"/>
  <c r="Z37" i="2"/>
  <c r="Z22" i="2"/>
  <c r="Z36" i="2"/>
  <c r="Z28" i="2"/>
  <c r="Z35" i="2"/>
  <c r="Z13" i="2"/>
  <c r="Z38" i="2"/>
  <c r="Z30" i="2"/>
  <c r="Z20" i="2"/>
  <c r="Z4" i="2"/>
  <c r="AG40" i="19" l="1"/>
  <c r="AG34" i="19"/>
  <c r="AB31" i="2"/>
  <c r="AG9" i="19"/>
  <c r="AG29" i="19"/>
  <c r="AB26" i="2"/>
  <c r="AG8" i="19"/>
  <c r="AG10" i="19"/>
  <c r="AB7" i="2"/>
  <c r="AG12" i="19"/>
  <c r="AB9" i="2"/>
  <c r="AG28" i="19"/>
  <c r="AG7" i="19"/>
  <c r="AG45" i="19"/>
  <c r="AB42" i="2"/>
  <c r="AG44" i="19"/>
  <c r="AB41" i="2"/>
  <c r="AG25" i="19"/>
  <c r="AG17" i="19"/>
  <c r="AG42" i="19"/>
  <c r="AB39" i="2"/>
  <c r="AG30" i="19"/>
  <c r="AG43" i="19"/>
  <c r="AB40" i="2"/>
  <c r="AG33" i="19"/>
  <c r="AG20" i="19"/>
  <c r="AB17" i="2"/>
  <c r="AG15" i="19"/>
  <c r="AG36" i="19"/>
  <c r="AB33" i="2"/>
  <c r="AG24" i="19"/>
  <c r="AB21" i="2"/>
  <c r="AG37" i="19"/>
  <c r="AG13" i="19"/>
  <c r="AB10" i="2"/>
  <c r="AG22" i="19"/>
  <c r="AB19" i="2"/>
  <c r="AG31" i="19"/>
  <c r="AG23" i="19"/>
  <c r="AG39" i="19"/>
  <c r="AG35" i="19"/>
  <c r="AB32" i="2"/>
  <c r="AH46" i="19"/>
  <c r="AC43" i="2"/>
  <c r="AG27" i="19"/>
  <c r="AG21" i="19"/>
  <c r="AB18" i="2"/>
  <c r="AG18" i="19"/>
  <c r="AB15" i="2"/>
  <c r="AG19" i="19"/>
  <c r="AB16" i="2"/>
  <c r="AG14" i="19"/>
  <c r="AB11" i="2"/>
  <c r="AG38" i="19"/>
  <c r="AG26" i="19"/>
  <c r="AB23" i="2"/>
  <c r="AG6" i="19"/>
  <c r="AG41" i="19"/>
  <c r="AG11" i="19"/>
  <c r="AB8" i="2"/>
  <c r="AG16" i="19"/>
  <c r="AG5" i="19"/>
  <c r="AB2" i="2"/>
  <c r="AA5" i="2"/>
  <c r="AA38" i="2"/>
  <c r="AA13" i="2"/>
  <c r="AA34" i="2"/>
  <c r="AA24" i="2"/>
  <c r="AA3" i="2"/>
  <c r="AA22" i="2"/>
  <c r="AA20" i="2"/>
  <c r="AA30" i="2"/>
  <c r="AA35" i="2"/>
  <c r="AA37" i="2"/>
  <c r="AA27" i="2"/>
  <c r="AA28" i="2"/>
  <c r="AA36" i="2"/>
  <c r="AA4" i="2"/>
  <c r="AA14" i="2"/>
  <c r="AA12" i="2"/>
  <c r="AA25" i="2"/>
  <c r="AA6" i="2"/>
  <c r="AH16" i="19" l="1"/>
  <c r="AH18" i="19"/>
  <c r="AC15" i="2"/>
  <c r="AH22" i="19"/>
  <c r="AC19" i="2"/>
  <c r="AH28" i="19"/>
  <c r="AH26" i="19"/>
  <c r="AC23" i="2"/>
  <c r="AH35" i="19"/>
  <c r="AC32" i="2"/>
  <c r="AH36" i="19"/>
  <c r="AC33" i="2"/>
  <c r="AH43" i="19"/>
  <c r="AC40" i="2"/>
  <c r="AH25" i="19"/>
  <c r="AH29" i="19"/>
  <c r="AC26" i="2"/>
  <c r="AH11" i="19"/>
  <c r="AC8" i="2"/>
  <c r="AH38" i="19"/>
  <c r="AH21" i="19"/>
  <c r="AC18" i="2"/>
  <c r="AH39" i="19"/>
  <c r="AH13" i="19"/>
  <c r="AH15" i="19"/>
  <c r="AH30" i="19"/>
  <c r="AH44" i="19"/>
  <c r="AH12" i="19"/>
  <c r="AC9" i="2"/>
  <c r="AH9" i="19"/>
  <c r="AH41" i="19"/>
  <c r="AH14" i="19"/>
  <c r="AC11" i="2"/>
  <c r="AH27" i="19"/>
  <c r="AH23" i="19"/>
  <c r="AH37" i="19"/>
  <c r="AH20" i="19"/>
  <c r="AC17" i="2"/>
  <c r="AH42" i="19"/>
  <c r="AC39" i="2"/>
  <c r="AH45" i="19"/>
  <c r="AC42" i="2"/>
  <c r="AH10" i="19"/>
  <c r="AC7" i="2"/>
  <c r="AH34" i="19"/>
  <c r="AC31" i="2"/>
  <c r="AH6" i="19"/>
  <c r="AH19" i="19"/>
  <c r="AC16" i="2"/>
  <c r="AI46" i="19"/>
  <c r="AD43" i="2"/>
  <c r="AH31" i="19"/>
  <c r="AH24" i="19"/>
  <c r="AC21" i="2"/>
  <c r="AH33" i="19"/>
  <c r="AH17" i="19"/>
  <c r="AH7" i="19"/>
  <c r="AH8" i="19"/>
  <c r="AH40" i="19"/>
  <c r="AH5" i="19"/>
  <c r="AC2" i="2"/>
  <c r="AB27" i="2"/>
  <c r="AB38" i="2"/>
  <c r="AB6" i="2"/>
  <c r="AC10" i="2"/>
  <c r="AB35" i="2"/>
  <c r="AB3" i="2"/>
  <c r="AB14" i="2"/>
  <c r="AB34" i="2"/>
  <c r="AB37" i="2"/>
  <c r="AC41" i="2"/>
  <c r="AB20" i="2"/>
  <c r="AB22" i="2"/>
  <c r="AB24" i="2"/>
  <c r="AB25" i="2"/>
  <c r="AB4" i="2"/>
  <c r="AB30" i="2"/>
  <c r="AB13" i="2"/>
  <c r="AB5" i="2"/>
  <c r="AB36" i="2"/>
  <c r="AB12" i="2"/>
  <c r="AB28" i="2"/>
  <c r="AI33" i="19" l="1"/>
  <c r="AI45" i="19"/>
  <c r="AD42" i="2"/>
  <c r="AI9" i="19"/>
  <c r="AI28" i="19"/>
  <c r="AI40" i="19"/>
  <c r="AI19" i="19"/>
  <c r="AD16" i="2"/>
  <c r="AI23" i="19"/>
  <c r="AI15" i="19"/>
  <c r="AI38" i="19"/>
  <c r="AI43" i="19"/>
  <c r="AD40" i="2"/>
  <c r="AI8" i="19"/>
  <c r="AI24" i="19"/>
  <c r="AD21" i="2"/>
  <c r="AI6" i="19"/>
  <c r="AI42" i="19"/>
  <c r="AD39" i="2"/>
  <c r="AI27" i="19"/>
  <c r="AI12" i="19"/>
  <c r="AD9" i="2"/>
  <c r="AI13" i="19"/>
  <c r="AD10" i="2"/>
  <c r="AI11" i="19"/>
  <c r="AD8" i="2"/>
  <c r="AI36" i="19"/>
  <c r="AD33" i="2"/>
  <c r="AI22" i="19"/>
  <c r="AD19" i="2"/>
  <c r="AI7" i="19"/>
  <c r="AI31" i="19"/>
  <c r="AI34" i="19"/>
  <c r="AD31" i="2"/>
  <c r="AI20" i="19"/>
  <c r="AD17" i="2"/>
  <c r="AI14" i="19"/>
  <c r="AD11" i="2"/>
  <c r="AI44" i="19"/>
  <c r="AD41" i="2"/>
  <c r="AI39" i="19"/>
  <c r="AI29" i="19"/>
  <c r="AD26" i="2"/>
  <c r="AI35" i="19"/>
  <c r="AD32" i="2"/>
  <c r="AI18" i="19"/>
  <c r="AD15" i="2"/>
  <c r="AI17" i="19"/>
  <c r="AJ46" i="19"/>
  <c r="AF43" i="2" s="1"/>
  <c r="AE43" i="2"/>
  <c r="AI10" i="19"/>
  <c r="AD7" i="2"/>
  <c r="AI37" i="19"/>
  <c r="AI41" i="19"/>
  <c r="AI30" i="19"/>
  <c r="AI21" i="19"/>
  <c r="AD18" i="2"/>
  <c r="AI25" i="19"/>
  <c r="AI26" i="19"/>
  <c r="AD23" i="2"/>
  <c r="AI16" i="19"/>
  <c r="AI5" i="19"/>
  <c r="AD2" i="2"/>
  <c r="AC25" i="2"/>
  <c r="AC36" i="2"/>
  <c r="AC4" i="2"/>
  <c r="AC3" i="2"/>
  <c r="AC30" i="2"/>
  <c r="AC12" i="2"/>
  <c r="AC20" i="2"/>
  <c r="AC37" i="2"/>
  <c r="AC6" i="2"/>
  <c r="AC35" i="2"/>
  <c r="AC38" i="2"/>
  <c r="AC5" i="2"/>
  <c r="AC24" i="2"/>
  <c r="AC34" i="2"/>
  <c r="AC28" i="2"/>
  <c r="AC13" i="2"/>
  <c r="AC22" i="2"/>
  <c r="AC14" i="2"/>
  <c r="AC27" i="2"/>
  <c r="AJ29" i="19" l="1"/>
  <c r="AJ20" i="19"/>
  <c r="AE17" i="2"/>
  <c r="AJ22" i="19"/>
  <c r="AE19" i="2"/>
  <c r="AJ12" i="19"/>
  <c r="AF9" i="2" s="1"/>
  <c r="AE9" i="2"/>
  <c r="AJ24" i="19"/>
  <c r="AJ15" i="19"/>
  <c r="AJ28" i="19"/>
  <c r="AJ16" i="19"/>
  <c r="AJ30" i="19"/>
  <c r="AJ26" i="19"/>
  <c r="AE23" i="2"/>
  <c r="AJ41" i="19"/>
  <c r="AJ17" i="19"/>
  <c r="AJ39" i="19"/>
  <c r="AJ34" i="19"/>
  <c r="AE31" i="2"/>
  <c r="AJ36" i="19"/>
  <c r="AE33" i="2"/>
  <c r="AJ27" i="19"/>
  <c r="AJ8" i="19"/>
  <c r="AJ23" i="19"/>
  <c r="AJ9" i="19"/>
  <c r="AJ25" i="19"/>
  <c r="AJ37" i="19"/>
  <c r="AJ18" i="19"/>
  <c r="AE15" i="2"/>
  <c r="AJ44" i="19"/>
  <c r="AJ31" i="19"/>
  <c r="AJ11" i="19"/>
  <c r="AJ42" i="19"/>
  <c r="AF39" i="2" s="1"/>
  <c r="AE39" i="2"/>
  <c r="AJ43" i="19"/>
  <c r="AE40" i="2"/>
  <c r="AJ19" i="19"/>
  <c r="AF16" i="2" s="1"/>
  <c r="AE16" i="2"/>
  <c r="AJ45" i="19"/>
  <c r="AE42" i="2"/>
  <c r="AJ21" i="19"/>
  <c r="AF18" i="2" s="1"/>
  <c r="AE18" i="2"/>
  <c r="AJ10" i="19"/>
  <c r="AF7" i="2" s="1"/>
  <c r="AE7" i="2"/>
  <c r="AJ35" i="19"/>
  <c r="AF32" i="2" s="1"/>
  <c r="AE32" i="2"/>
  <c r="AJ14" i="19"/>
  <c r="AJ7" i="19"/>
  <c r="AJ13" i="19"/>
  <c r="AF10" i="2" s="1"/>
  <c r="AE10" i="2"/>
  <c r="AJ6" i="19"/>
  <c r="AJ38" i="19"/>
  <c r="AJ40" i="19"/>
  <c r="AJ33" i="19"/>
  <c r="AJ5" i="19"/>
  <c r="AF2" i="2" s="1"/>
  <c r="AE2" i="2"/>
  <c r="AF33" i="2"/>
  <c r="AE21" i="2"/>
  <c r="AF21" i="2"/>
  <c r="AD20" i="2"/>
  <c r="AE41" i="2"/>
  <c r="AF41" i="2"/>
  <c r="AF19" i="2"/>
  <c r="AD30" i="2"/>
  <c r="AD36" i="2"/>
  <c r="AF42" i="2"/>
  <c r="AD4" i="2"/>
  <c r="AF8" i="2"/>
  <c r="AE8" i="2"/>
  <c r="AF26" i="2"/>
  <c r="AE26" i="2"/>
  <c r="AF15" i="2"/>
  <c r="AD38" i="2"/>
  <c r="AD6" i="2"/>
  <c r="AF23" i="2"/>
  <c r="AD22" i="2"/>
  <c r="AF11" i="2"/>
  <c r="AE11" i="2"/>
  <c r="AD34" i="2"/>
  <c r="AF40" i="2"/>
  <c r="AD3" i="2"/>
  <c r="AF17" i="2"/>
  <c r="AD37" i="2"/>
  <c r="AD28" i="2"/>
  <c r="AD27" i="2"/>
  <c r="AD24" i="2"/>
  <c r="AF31" i="2"/>
  <c r="AD14" i="2"/>
  <c r="AD13" i="2"/>
  <c r="AD35" i="2"/>
  <c r="AD5" i="2"/>
  <c r="AD12" i="2"/>
  <c r="AD25" i="2"/>
  <c r="AF28" i="2" l="1"/>
  <c r="AE28" i="2"/>
  <c r="AE36" i="2"/>
  <c r="AF36" i="2"/>
  <c r="AF25" i="2"/>
  <c r="AE25" i="2"/>
  <c r="AE24" i="2"/>
  <c r="AF24" i="2"/>
  <c r="AF6" i="2"/>
  <c r="AE6" i="2"/>
  <c r="AF20" i="2"/>
  <c r="AE20" i="2"/>
  <c r="AF35" i="2"/>
  <c r="AE35" i="2"/>
  <c r="AE37" i="2"/>
  <c r="AF37" i="2"/>
  <c r="AE34" i="2"/>
  <c r="AF34" i="2"/>
  <c r="AE12" i="2"/>
  <c r="AF12" i="2"/>
  <c r="AF27" i="2"/>
  <c r="AE27" i="2"/>
  <c r="AE30" i="2"/>
  <c r="AF30" i="2"/>
  <c r="AF13" i="2"/>
  <c r="AE13" i="2"/>
  <c r="AE38" i="2"/>
  <c r="AF38" i="2"/>
  <c r="AF5" i="2"/>
  <c r="AE5" i="2"/>
  <c r="AF3" i="2"/>
  <c r="AE3" i="2"/>
  <c r="AF22" i="2"/>
  <c r="AE22" i="2"/>
  <c r="AF14" i="2"/>
  <c r="AE14" i="2"/>
  <c r="AF4" i="2"/>
  <c r="AE4" i="2"/>
</calcChain>
</file>

<file path=xl/sharedStrings.xml><?xml version="1.0" encoding="utf-8"?>
<sst xmlns="http://schemas.openxmlformats.org/spreadsheetml/2006/main" count="2088" uniqueCount="210">
  <si>
    <t>Source:</t>
  </si>
  <si>
    <t>OECD</t>
  </si>
  <si>
    <t>Notes</t>
  </si>
  <si>
    <t>Country</t>
  </si>
  <si>
    <t>Time</t>
  </si>
  <si>
    <t>2015</t>
  </si>
  <si>
    <t>Unit</t>
  </si>
  <si>
    <t/>
  </si>
  <si>
    <t>ISIC 01T03</t>
  </si>
  <si>
    <t>ISIC 05T06</t>
  </si>
  <si>
    <t>ISIC 07T08</t>
  </si>
  <si>
    <t>ISIC 09</t>
  </si>
  <si>
    <t>ISIC 10T12</t>
  </si>
  <si>
    <t>ISIC 13T15</t>
  </si>
  <si>
    <t>ISIC 16</t>
  </si>
  <si>
    <t>ISIC 17T18</t>
  </si>
  <si>
    <t>ISIC 19</t>
  </si>
  <si>
    <t>ISIC 20T21</t>
  </si>
  <si>
    <t>ISIC 22</t>
  </si>
  <si>
    <t>ISIC 23</t>
  </si>
  <si>
    <t>ISIC 24</t>
  </si>
  <si>
    <t>ISIC 25</t>
  </si>
  <si>
    <t>ISIC 26</t>
  </si>
  <si>
    <t>ISIC 27</t>
  </si>
  <si>
    <t>ISIC 28</t>
  </si>
  <si>
    <t>ISIC 29</t>
  </si>
  <si>
    <t>ISIC 30</t>
  </si>
  <si>
    <t>ISIC 31T33</t>
  </si>
  <si>
    <t>ISIC 35T39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</si>
  <si>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</si>
  <si>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</si>
  <si>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</si>
  <si>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</si>
  <si>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</si>
  <si>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</si>
  <si>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</si>
  <si>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</si>
  <si>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</si>
  <si>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</si>
  <si>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</si>
  <si>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</si>
  <si>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</si>
  <si>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</si>
  <si>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ISIC 97T98</t>
  </si>
  <si>
    <t>D01T03: Agriculture, forestry and fishing</t>
  </si>
  <si>
    <t>D05T06: Mining and extraction of energy producing products</t>
  </si>
  <si>
    <t>D07T08: Mining and quarrying of non-energy producing products</t>
  </si>
  <si>
    <t>D09: Mining support service activities</t>
  </si>
  <si>
    <t>D10T12: Food products, beverages and tobacco</t>
  </si>
  <si>
    <t>D13T15: Textiles, wearing apparel, leather and related products</t>
  </si>
  <si>
    <t>D16: Wood and products of wood and cork</t>
  </si>
  <si>
    <t>D17T18: Paper products and printing</t>
  </si>
  <si>
    <t>D19: Coke and refined petroleum products</t>
  </si>
  <si>
    <t>D20T21: Chemicals and pharmaceutical products</t>
  </si>
  <si>
    <t>D22: Rubber and plastic products</t>
  </si>
  <si>
    <t>D23: Other non-metallic mineral products</t>
  </si>
  <si>
    <t>D24: Basic metals</t>
  </si>
  <si>
    <t>D25: Fabricated metal products</t>
  </si>
  <si>
    <t>D26: Computer, electronic and optical products</t>
  </si>
  <si>
    <t>D27: Electrical equipment</t>
  </si>
  <si>
    <t>D28: Machinery and equipment, nec</t>
  </si>
  <si>
    <t>D29: Motor vehicles, trailers and semi-trailers</t>
  </si>
  <si>
    <t>D30: Other transport equipment</t>
  </si>
  <si>
    <t>D31T33: Other manufacturing; repair and installation of machinery and equipment</t>
  </si>
  <si>
    <t>D35T39: Electricity, gas, water supply, sewerage, waste and remediation services</t>
  </si>
  <si>
    <t>D41T43: Construction</t>
  </si>
  <si>
    <t>D45T47: Wholesale and retail trade; repair of motor vehicles</t>
  </si>
  <si>
    <t>D49T53: Transportation and storage</t>
  </si>
  <si>
    <t>D55T56: Accomodation and food services</t>
  </si>
  <si>
    <t>D58T60: Publishing, audiovisual and broadcasting activities</t>
  </si>
  <si>
    <t>D61: Telecommunications</t>
  </si>
  <si>
    <t>D62T63: IT and other information services</t>
  </si>
  <si>
    <t>D64T66: Financial and insurance activities</t>
  </si>
  <si>
    <t>D68: Real estate activities</t>
  </si>
  <si>
    <t>D69T82: Other business sector services</t>
  </si>
  <si>
    <t>D84: Public admin. and defence; compulsory social security</t>
  </si>
  <si>
    <t>D85: Education</t>
  </si>
  <si>
    <t>D86T88: Human health and social work</t>
  </si>
  <si>
    <t>D90T96: Arts, entertainment, recreation and other service activities</t>
  </si>
  <si>
    <t>D97T98: Private households with employed persons</t>
  </si>
  <si>
    <t>LPGRbIC Labor Productivity Growth Rate by ISIC Code</t>
  </si>
  <si>
    <t>https://stats.oecd.org/Index.aspx?DataSetCode=PDBI_I4#</t>
  </si>
  <si>
    <t>Productivity and ULC by main economic activity (ISIC Rev. 4)</t>
  </si>
  <si>
    <t>Dataset: Productivity and ULC by main economic activity (ISIC Rev.4)</t>
  </si>
  <si>
    <t>Subject</t>
  </si>
  <si>
    <t>Activity</t>
  </si>
  <si>
    <t>C: Manufacturing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</si>
  <si>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</si>
  <si>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</si>
  <si>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</si>
  <si>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</si>
  <si>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</si>
  <si>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</si>
  <si>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</si>
  <si>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</si>
  <si>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</si>
  <si>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</si>
  <si>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</si>
  <si>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</si>
  <si>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</si>
  <si>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</si>
  <si>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</si>
  <si>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</si>
  <si>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</si>
  <si>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</si>
  <si>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</si>
  <si>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</si>
  <si>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2016</t>
  </si>
  <si>
    <t>2017</t>
  </si>
  <si>
    <t>2018</t>
  </si>
  <si>
    <t>2019</t>
  </si>
  <si>
    <t>Measure</t>
  </si>
  <si>
    <t>Annual growth/change</t>
  </si>
  <si>
    <t>Percentage</t>
  </si>
  <si>
    <t>Australia</t>
  </si>
  <si>
    <t>..</t>
  </si>
  <si>
    <t>Austria</t>
  </si>
  <si>
    <t>Belgium</t>
  </si>
  <si>
    <t>Canada</t>
  </si>
  <si>
    <t>Chile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</si>
  <si>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</si>
  <si>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</si>
  <si>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</si>
  <si>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</si>
  <si>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</si>
  <si>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</si>
  <si>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</si>
  <si>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</si>
  <si>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Iceland</t>
  </si>
  <si>
    <t>Ireland</t>
  </si>
  <si>
    <t>Israel</t>
  </si>
  <si>
    <t>Italy</t>
  </si>
  <si>
    <t>Latvia</t>
  </si>
  <si>
    <t>Lithuania</t>
  </si>
  <si>
    <t>Luxembourg</t>
  </si>
  <si>
    <t>Mexico</t>
  </si>
  <si>
    <t>Netherlands</t>
  </si>
  <si>
    <t>New Zealand</t>
  </si>
  <si>
    <t>Norway</t>
  </si>
  <si>
    <t>Poland</t>
  </si>
  <si>
    <t>Portugal</t>
  </si>
  <si>
    <t>Slovak Republic</t>
  </si>
  <si>
    <t>Slovenia</t>
  </si>
  <si>
    <t>Spain</t>
  </si>
  <si>
    <t>Sweden</t>
  </si>
  <si>
    <t>United Kingdom</t>
  </si>
  <si>
    <t>Euro area (19 countries)</t>
  </si>
  <si>
    <t>Non-OECD Economies</t>
  </si>
  <si>
    <t xml:space="preserve">  Costa Rica</t>
  </si>
  <si>
    <t>Switzerland</t>
  </si>
  <si>
    <t>F: Construction</t>
  </si>
  <si>
    <t>United States</t>
  </si>
  <si>
    <t>Korea</t>
  </si>
  <si>
    <t>Variable: Gross value added per person employed, constant prices</t>
  </si>
  <si>
    <t xml:space="preserve">  Brazil</t>
  </si>
  <si>
    <t>Japan</t>
  </si>
  <si>
    <t>Gross value added per person employed, constant prices</t>
  </si>
  <si>
    <t>&lt;?xml version="1.0" encoding="utf-16"?&gt;&lt;WebTableParameter xmlns:xsd="http://www.w3.org/2001/XMLSchema" xmlns:xsi="http://www.w3.org/2001/XMLSchema-instance" xmlns="http://stats.oecd.org/OECDStatWS/2004/03/01/"&gt;&lt;DataTable Code="PDBI_I4" HasMetadata="true"&gt;&lt;Name LocaleIsoCode="en"&gt;Productivity and ULC by main economic activity (ISIC Rev.4)&lt;/Name&gt;&lt;Name LocaleIsoCode="fr"&gt;Productivité et CUM par principale activité économique (CITI Rev.4)&lt;/Name&gt;&lt;Dimension Code="LOCATION" HasMetadata="false" CommonCode="LOCATION" Display="labels"&gt;&lt;Name LocaleIsoCode="en"&gt;Country&lt;/Name&gt;&lt;Name LocaleIsoCode="fr"&gt;Pays&lt;/Name&gt;&lt;Member Code="AUS" HasMetadata="false" HasOnlyUnitMetadata="false" HasChild="0"&gt;&lt;Name LocaleIsoCode="en"&gt;Australia&lt;/Name&gt;&lt;Name LocaleIsoCode="fr"&gt;Australie&lt;/Name&gt;&lt;/Member&gt;&lt;Member Code="AUT" HasMetadata="false" HasOnlyUnitMetadata="false" HasChild="0"&gt;&lt;Name LocaleIsoCode="en"&gt;Austria&lt;/Name&gt;&lt;Name LocaleIsoCode="fr"&gt;Autriche&lt;/Name&gt;&lt;/Member&gt;&lt;Member Code="BEL" HasMetadata="false" HasOnlyUnitMetadata="false" HasChild="0"&gt;&lt;Name LocaleIsoCode="en"&gt;Belgium&lt;/Name&gt;&lt;Name LocaleIsoCode="fr"&gt;Belgique&lt;/Name&gt;&lt;/Member&gt;&lt;Member Code="CAN" HasMetadata="false" HasOnlyUnitMetadata="false" HasChild="0"&gt;&lt;Name LocaleIsoCode="en"&gt;Canada&lt;/Name&gt;&lt;Name LocaleIsoCode="fr"&gt;Canada&lt;/Name&gt;&lt;/Member&gt;&lt;Member Code="CHL" HasMetadata="false" HasOnlyUnitMetadata="false" HasChild="0"&gt;&lt;Name LocaleIsoCode="en"&gt;Chile&lt;/Name&gt;&lt;Name LocaleIsoCode="fr"&gt;Chili&lt;/Name&gt;&lt;/Member&gt;&lt;Member Code="COL" HasMetadata="false" HasOnlyUnitMetadata="false" HasChild="0"&gt;&lt;Name LocaleIsoCode="en"&gt;Colombia&lt;/Name&gt;&lt;Name LocaleIsoCode="fr"&gt;Colombie&lt;/Name&gt;&lt;/Member&gt;&lt;Member Code="CZE" HasMetadata="false" HasOnlyUnitMetadata="false" HasChild="0"&gt;&lt;Name LocaleIsoCode="en"&gt;Czech Republic&lt;/Name&gt;&lt;Name LocaleIsoCode="fr"&gt;République tchèque&lt;/Name&gt;&lt;/Member&gt;&lt;Member Code="DNK" HasMetadata="false" HasOnlyUnitMetadata="false" HasChild="0"&gt;&lt;Name LocaleIsoCode="en"&gt;Denmark&lt;/Name&gt;&lt;Name LocaleIsoCode="fr"&gt;Danemark&lt;/Name&gt;&lt;/Member&gt;&lt;Member Code="EST" HasMetadata="false" HasOnlyUnitMetadata="false" HasChild="0"&gt;&lt;Name LocaleIsoCode="en"&gt;Estonia&lt;/Name&gt;&lt;Name LocaleIsoCode="fr"&gt;Estonie&lt;/Name&gt;&lt;/Member&gt;&lt;Member Code="FIN" HasMetadata="false" HasOnlyUnitMetadata="false" HasChild="0"&gt;&lt;Name LocaleIsoCode="en"&gt;Finland&lt;/Name&gt;&lt;Name LocaleIsoCode="fr"&gt;Finlande&lt;/Name&gt;&lt;/Member&gt;&lt;Member Code="FRA" HasMetadata="false"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Code="GRC" HasMetadata="false" HasOnlyUnitMetadata="false" HasChild="0"&gt;&lt;Name LocaleIsoCode="en"&gt;Greece&lt;/Name&gt;&lt;Name LocaleIsoCode="fr"&gt;Grèce&lt;/Name&gt;&lt;/Member&gt;&lt;Member Code="HUN" HasMetadata="false" HasOnlyUnitMetadata="false" HasChild="0"&gt;&lt;Name LocaleIsoCode="en"&gt;Hungary&lt;/Name&gt;&lt;Name LocaleIsoCode="fr"&gt;Hongrie&lt;/Name&gt;&lt;/Member&gt;&lt;Member Code="ISL" HasMetadata="false" HasOnlyUnitMetadata="false" HasChild="0"&gt;&lt;Name LocaleIsoCode="en"&gt;Iceland&lt;/Name&gt;&lt;Name LocaleIsoCode="fr"&gt;Islande&lt;/Name&gt;&lt;/Member&gt;&lt;Member Code="IRL" HasMetadata="true" HasOnlyUnitMetadata="false" HasChild="0"&gt;&lt;Name LocaleIsoCode="en"&gt;Ireland&lt;/Name&gt;&lt;Name LocaleIsoCode="fr"&gt;Irlande&lt;/Name&gt;&lt;/Member&gt;&lt;Member Code="ISR" HasMetadata="true" HasOnlyUnitMetadata="false" HasChild="0"&gt;&lt;Name LocaleIsoCode="en"&gt;Israel&lt;/Name&gt;&lt;Name LocaleIsoCode="fr"&gt;Israël&lt;/Name&gt;&lt;/Member&gt;&lt;Member Code="ITA" HasMetadata="false" HasOnlyUnitMetadata="false" HasChild="0"&gt;&lt;Name LocaleIsoCode="en"&gt;Italy&lt;/Name&gt;&lt;Name LocaleIsoCode="fr"&gt;Italie&lt;/Name&gt;&lt;/Member&gt;&lt;Member Code="JPN" HasMetadata="false" HasOnlyUnitMetadata="false" HasChild="0"&gt;&lt;Name LocaleIsoCode="en"&gt;Japan&lt;/Name&gt;&lt;Name LocaleIsoCode="fr"&gt;Japon&lt;/Name&gt;&lt;/Member&gt;&lt;Member Code="KOR" HasMetadata="false" HasOnlyUnitMetadata="false" HasChild="0"&gt;&lt;Name LocaleIsoCode="en"&gt;Korea&lt;/Name&gt;&lt;Name LocaleIsoCode="fr"&gt;Corée&lt;/Name&gt;&lt;/Member&gt;&lt;Member Code="LVA" HasMetadata="false"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Code="LUX" HasMetadata="false" HasOnlyUnitMetadata="false" HasChild="0"&gt;&lt;Name LocaleIsoCode="en"&gt;Luxembourg&lt;/Name&gt;&lt;Name LocaleIsoCode="fr"&gt;Luxembourg&lt;/Name&gt;&lt;/Member&gt;&lt;Member Code="MEX" HasMetadata="false" HasOnlyUnitMetadata="false" HasChild="0"&gt;&lt;Name LocaleIsoCode="en"&gt;Mexico&lt;/Name&gt;&lt;Name LocaleIsoCode="fr"&gt;Mexique&lt;/Name&gt;&lt;/Member&gt;&lt;Member Code="NLD" HasMetadata="false" HasOnlyUnitMetadata="false" HasChild="0"&gt;&lt;Name LocaleIsoCode="en"&gt;Netherlands&lt;/Name&gt;&lt;Name LocaleIsoCode="fr"&gt;Pays-Bas&lt;/Name&gt;&lt;/Member&gt;&lt;Member Code="NZL" HasMetadata="false" HasOnlyUnitMetadata="false" HasChild="0"&gt;&lt;Name LocaleIsoCode="en"&gt;New Zealand&lt;/Name&gt;&lt;Name LocaleIsoCode="fr"&gt;Nouvelle-Zélande&lt;/Name&gt;&lt;/Member&gt;&lt;Member Code="NOR" HasMetadata="false" HasOnlyUnitMetadata="false" HasChild="0"&gt;&lt;Name LocaleIsoCode="en"&gt;Norway&lt;/Name&gt;&lt;Name LocaleIsoCode="fr"&gt;Norvège&lt;/Name&gt;&lt;/Member&gt;&lt;Member Code="POL" HasMetadata="false" HasOnlyUnitMetadata="false" HasChild="0"&gt;&lt;Name LocaleIsoCode="en"&gt;Poland&lt;/Name&gt;&lt;Name LocaleIsoCode="fr"&gt;Pologne&lt;/Name&gt;&lt;/Member&gt;&lt;Member Code="PRT" HasMetadata="false" HasOnlyUnitMetadata="false" HasChild="0"&gt;&lt;Name LocaleIsoCode="en"&gt;Portugal&lt;/Name&gt;&lt;Name LocaleIsoCode="fr"&gt;Portugal&lt;/Name&gt;&lt;/Member&gt;&lt;Member Code="SVK" HasMetadata="false" HasOnlyUnitMetadata="false" HasChild="0"&gt;&lt;Name LocaleIsoCode="en"&gt;Slovak Republic&lt;/Name&gt;&lt;Name LocaleIsoCode="fr"&gt;République slovaque&lt;/Name&gt;&lt;/Member&gt;&lt;Member Code="SVN" HasMetadata="false" HasOnlyUnitMetadata="false" HasChild="0"&gt;&lt;Name LocaleIsoCode="en"&gt;Slovenia&lt;/Name&gt;&lt;Name LocaleIsoCode="fr"&gt;Slovénie&lt;/Name&gt;&lt;/Member&gt;&lt;Member Code="ESP" HasMetadata="false" HasOnlyUnitMetadata="false" HasChild="0"&gt;&lt;Name LocaleIsoCode="en"&gt;Spain&lt;/Name&gt;&lt;Name LocaleIsoCode="fr"&gt;Espagne&lt;/Name&gt;&lt;/Member&gt;&lt;Member Code="SWE" HasMetadata="false" HasOnlyUnitMetadata="false" HasChild="0"&gt;&lt;Name LocaleIsoCode="en"&gt;Sweden&lt;/Name&gt;&lt;Name LocaleIsoCode="fr"&gt;Suède&lt;/Name&gt;&lt;/Member&gt;&lt;Member Code="CHE" HasMetadata="false" HasOnlyUnitMetadata="false" HasChild="0"&gt;&lt;Name LocaleIsoCode="en"&gt;Switzerland&lt;/Name&gt;&lt;Name LocaleIsoCode="fr"&gt;Suisse&lt;/Name&gt;&lt;/Member&gt;&lt;Member Code="GBR" HasMetadata="false" HasOnlyUnitMetadata="false" HasChild="0"&gt;&lt;Name LocaleIsoCode="en"&gt;United Kingdom&lt;/Name&gt;&lt;Name LocaleIsoCode="fr"&gt;Royaume-Uni&lt;/Name&gt;&lt;/Member&gt;&lt;Member Code="USA" HasMetadata="false" HasOnlyUnitMetadata="false" HasChild="0"&gt;&lt;Name LocaleIsoCode="en"&gt;United States&lt;/Name&gt;&lt;Name LocaleIsoCode="fr"&gt;États-Unis&lt;/Name&gt;&lt;/Member&gt;&lt;Member Code="EA19" HasMetadata="false" HasOnlyUnitMetadata="false" HasChild="0"&gt;&lt;Name LocaleIsoCode="en"&gt;Euro area (19 countries)&lt;/Name&gt;&lt;Name LocaleIsoCode="fr"&gt;Zone euro (19 pays)&lt;/Name&gt;&lt;/Member&gt;&lt;Member Code="EU28" HasMetadata="false" HasOnlyUnitMetadata="false" HasChild="0"&gt;&lt;Name LocaleIsoCode="en"&gt;European Union (28 countries)&lt;/Name&gt;&lt;Name LocaleIsoCode="fr"&gt;Union européenne (28 pays)&lt;/Name&gt;&lt;/Member&gt;&lt;Member Code="NMEC" HasMetadata="false" HasOnlyUnitMetadata="false" HasChild="1"&gt;&lt;Name LocaleIsoCode="en"&gt;Non-OECD Economies&lt;/Name&gt;&lt;Name LocaleIsoCode="fr"&gt;Économies non-OCDE&lt;/Name&gt;&lt;ChildMember Code="BRA" HasMetadata="false" HasOnlyUnitMetadata="false" HasChild="0"&gt;&lt;Name LocaleIsoCode="en"&gt;Brazil&lt;/Name&gt;&lt;Name LocaleIsoCode="fr"&gt;Brésil&lt;/Name&gt;&lt;/ChildMember&gt;&lt;ChildMember Code="CRI" HasMetadata="false" HasOnlyUnitMetadata="false" HasChild="0"&gt;&lt;Name LocaleIsoCode="en"&gt;Costa Rica&lt;/Name&gt;&lt;Name LocaleIsoCode="fr"&gt;Costa Rica&lt;/Name&gt;&lt;/ChildMember&gt;&lt;ChildMember Code="RUS" HasMetadata="false" HasOnlyUnitMetadata="false" HasChild="0"&gt;&lt;Name LocaleIsoCode="en"&gt;Russia&lt;/Name&gt;&lt;Name LocaleIsoCode="fr"&gt;Russie&lt;/Name&gt;&lt;/ChildMember&gt;&lt;ChildMember Code="ZAF" HasMetadata="false" HasOnlyUnitMetadata="false" HasChild="0"&gt;&lt;Name LocaleIsoCode="en"&gt;South Africa&lt;/Name&gt;&lt;Name LocaleIsoCode="fr"&gt;Afrique du Sud&lt;/Name&gt;&lt;/ChildMember&gt;&lt;/Member&gt;&lt;/Dimension&gt;&lt;Dimension Code="SUBJECT" HasMetadata="false" Display="labels"&gt;&lt;Name LocaleIsoCode="en"&gt;Subject&lt;/Name&gt;&lt;Name LocaleIsoCode="fr"&gt;Sujet&lt;/Name&gt;&lt;Member Code="I4_ANA_GVAHRS" HasMetadata="false" HasOnlyUnitMetadata="false" HasChild="0"&gt;&lt;Name LocaleIsoCode="en"&gt;Gross value added per hour worked, constant prices&lt;/Name&gt;&lt;Name LocaleIsoCode="fr"&gt;Valeur ajoutée brute par heure travaillée, prix constants&lt;/Name&gt;&lt;/Member&gt;&lt;Member Code="I4_ANA_GVAEMP" HasMetadata="false" HasOnlyUnitMetadata="false" HasChild="0" IsDisplayed="true"&gt;&lt;Name LocaleIsoCode="en"&gt;Gross value added per person employed, constant prices&lt;/Name&gt;&lt;Name LocaleIsoCode="fr"&gt;Valeur ajoutée brute par actif occupé, prix constants&lt;/Name&gt;&lt;/Member&gt;&lt;Member Code="I4_ANA_GVA" HasMetadata="false" HasOnlyUnitMetadata="false" HasChild="0"&gt;&lt;Name LocaleIsoCode="en"&gt;Gross value added, constant prices&lt;/Name&gt;&lt;Name LocaleIsoCode="fr"&gt;Valeur ajoutée brute, prix constants&lt;/Name&gt;&lt;/Member&gt;&lt;Member Code="I4_ANA_EMPTO" HasMetadata="false" HasOnlyUnitMetadata="false" HasChild="0"&gt;&lt;Name LocaleIsoCode="en"&gt;Total employment (number of persons employed)&lt;/Name&gt;&lt;Name LocaleIsoCode="fr"&gt;Emploi total (nombre d'actifs occupés)&lt;/Name&gt;&lt;/Member&gt;&lt;Member Code="I4_ANA_HRSTO" HasMetadata="true" HasOnlyUnitMetadata="false" HasChild="0"&gt;&lt;Name LocaleIsoCode="en"&gt;Total hours worked&lt;/Name&gt;&lt;Name LocaleIsoCode="fr"&gt;Heures travaillées totales&lt;/Name&gt;&lt;/Member&gt;&lt;Member Code="I4_ANA_HRSAV" HasMetadata="true" HasOnlyUnitMetadata="false" HasChild="0"&gt;&lt;Name LocaleIsoCode="en"&gt;Average hours worked per person employed&lt;/Name&gt;&lt;Name LocaleIsoCode="fr"&gt;Heures travaillées moyennes par actif occupé&lt;/Name&gt;&lt;/Member&gt;&lt;Member Code="I4_ANA_CONILPHRS" HasMetadata="false" HasOnlyUnitMetadata="false" HasChild="0"&gt;&lt;Name LocaleIsoCode="en"&gt;Industry contribution to business sector labour productivity&lt;/Name&gt;&lt;Name LocaleIsoCode="fr"&gt;Contribution par industrie à la productivité du travail du secteur marchand&lt;/Name&gt;&lt;/Member&gt;&lt;Member Code="I4_ANA_CONILPEMP" HasMetadata="false" HasOnlyUnitMetadata="false" HasChild="0"&gt;&lt;Name LocaleIsoCode="en"&gt;Industry contribution to business sector labour productivity; employment based&lt;/Name&gt;&lt;Name LocaleIsoCode="fr"&gt;Contribution par industrie à la productivité du travail du secteur marchand (basée sur l'emploi)&lt;/Name&gt;&lt;/Member&gt;&lt;Member Code="I4_ANA_ULCH" HasMetadata="true" HasOnlyUnitMetadata="false" HasChild="0"&gt;&lt;Name LocaleIsoCode="en"&gt;Unit Labour Costs&lt;/Name&gt;&lt;Name LocaleIsoCode="fr"&gt;Coûts unitaires de la main d'œuvre&lt;/Name&gt;&lt;/Member&gt;&lt;Member Code="I4_ANA_LCHRS" HasMetadata="true" HasOnlyUnitMetadata="false" HasChild="0"&gt;&lt;Name LocaleIsoCode="en"&gt;Labour compensation per hour worked&lt;/Name&gt;&lt;Name LocaleIsoCode="fr"&gt;Rémunération de la main d'oeuvre par heure travaillée&lt;/Name&gt;&lt;/Member&gt;&lt;Member Code="I4_ANA_ULCE" HasMetadata="true" HasOnlyUnitMetadata="false" HasChild="0"&gt;&lt;Name LocaleIsoCode="en"&gt;Unit Labour Costs, employment based&lt;/Name&gt;&lt;Name LocaleIsoCode="fr"&gt;Coûts unitaires de la main d'œuvre, basés sur l'emploi &lt;/Name&gt;&lt;/Member&gt;&lt;Member Code="I4_ANA_LCEMP" HasMetadata="false" HasOnlyUnitMetadata="false" HasChild="0"&gt;&lt;Name LocaleIsoCode="en"&gt;Labour compensation per employee&lt;/Name&gt;&lt;Name LocaleIsoCode="fr"&gt;Rémunération de la main d'oeuvre par salarié &lt;/Name&gt;&lt;/Member&gt;&lt;/Dimension&gt;&lt;Dimension Code="MEASURE" HasMetadata="false" Display="labels"&gt;&lt;Name LocaleIsoCode="en"&gt;Measure&lt;/Name&gt;&lt;Name LocaleIsoCode="fr"&gt;Mesure&lt;/Name&gt;&lt;Member Code="GRW" HasMetadata="true" HasOnlyUnitMetadata="false" HasChild="0"&gt;&lt;Name LocaleIsoCode="en"&gt;Annual growth/change&lt;/Name&gt;&lt;Name LocaleIsoCode="fr"&gt;Croissance/variation annuelle&lt;/Name&gt;&lt;/Member&gt;&lt;/Dimension&gt;&lt;Dimension Code="ACTIVITY" HasMetadata="false" Display="codesandlabels"&gt;&lt;Name LocaleIsoCode="en"&gt;Activity&lt;/Name&gt;&lt;Name LocaleIsoCode="fr"&gt;Activité&lt;/Name&gt;&lt;Member Code="A_U" HasMetadata="false" HasOnlyUnitMetadata="false" HasChild="1"&gt;&lt;Name LocaleIsoCode="en"&gt;Total &lt;/Name&gt;&lt;Name LocaleIsoCode="fr"&gt;Total&lt;/Name&gt;&lt;ChildMember Code="BNEXCL" HasMetadata="false" HasOnlyUnitMetadata="false" HasChild="1"&gt;&lt;Name LocaleIsoCode="en"&gt;Non-agriculture business sector excluding real estate&lt;/Name&gt;&lt;Name LocaleIsoCode="fr"&gt;Secteur marchand non-agricole, hors activités immobilières&lt;/Name&gt;&lt;ChildMember Code="B_E" HasMetadata="false" HasOnlyUnitMetadata="false" HasChild="1"&gt;&lt;Name LocaleIsoCode="en"&gt;Industry including energy&lt;/Name&gt;&lt;Name LocaleIsoCode="fr"&gt;Industrie, y compris l’énergie&lt;/Name&gt;&lt;ChildMember Code="BDE" HasMetadata="false" HasOnlyUnitMetadata="false" HasChild="0"&gt;&lt;Name LocaleIsoCode="en"&gt;Mining and utilities&lt;/Name&gt;&lt;Name LocaleIsoCode="fr"&gt;Industries extractives , électricité et gaz , eau et déchets&lt;/Name&gt;&lt;/ChildMember&gt;&lt;ChildMember Code="C" HasMetadata="false" HasOnlyUnitMetadata="false" HasChild="0"&gt;&lt;Name LocaleIsoCode="en"&gt;Manufacturing&lt;/Name&gt;&lt;Name LocaleIsoCode="fr"&gt;Activités de fabrication&lt;/Name&gt;&lt;/ChildMember&gt;&lt;/ChildMember&gt;&lt;ChildMember Code="F" HasMetadata="false" HasOnlyUnitMetadata="false" HasChild="0" IsDisplayed="true"&gt;&lt;Name LocaleIsoCode="en"&gt;Construction&lt;/Name&gt;&lt;Name LocaleIsoCode="fr"&gt;Construction&lt;/Name&gt;&lt;/ChildMember&gt;&lt;ChildMember Code="GNEXCL" HasMetadata="false" HasOnlyUnitMetadata="false" HasChild="1"&gt;&lt;Name LocaleIsoCode="en"&gt;Business sector services excluding real estate&lt;/Name&gt;&lt;Name LocaleIsoCode="fr"&gt;Services marchands, hors activités immobilières&lt;/Name&gt;&lt;ChildMember Code="G_I" HasMetadata="false" HasOnlyUnitMetadata="false" HasChild="0"&gt;&lt;Name LocaleIsoCode="en"&gt;Wholesale retail trade accommodation food services, transportation and storage&lt;/Name&gt;&lt;Name LocaleIsoCode="fr"&gt;Commerce de gros et de détail, réparations , transport et entreposage , hébergement et restauration&lt;/Name&gt;&lt;/ChildMember&gt;&lt;ChildMember Code="J" HasMetadata="false" HasOnlyUnitMetadata="false" HasChild="0"&gt;&lt;Name LocaleIsoCode="en"&gt;Information and communication&lt;/Name&gt;&lt;Name LocaleIsoCode="fr"&gt;Information et communication&lt;/Name&gt;&lt;/ChildMember&gt;&lt;ChildMember Code="K" HasMetadata="false" HasOnlyUnitMetadata="false" HasChild="0"&gt;&lt;Name LocaleIsoCode="en"&gt;Financial and insurance activities&lt;/Name&gt;&lt;Name LocaleIsoCode="fr"&gt;Activités financières et d'assurances&lt;/Name&gt;&lt;/ChildMember&gt;&lt;ChildMember Code="MN" HasMetadata="false" HasOnlyUnitMetadata="false" HasChild="0"&gt;&lt;Name LocaleIsoCode="en"&gt;Professional, scientific and technical activities, Administrative and support service activities&lt;/Name&gt;&lt;Name LocaleIsoCode="fr"&gt;Activités professionnelles, scientifiques et techniques , activités de services administratifs et d’appui&lt;/Name&gt;&lt;/ChildMember&gt;&lt;/ChildMember&gt;&lt;/ChildMember&gt;&lt;/Member&gt;&lt;/Dimension&gt;&lt;Dimension Code="TIME" HasMetadata="false" CommonCode="TIME" Display="labels"&gt;&lt;Name LocaleIsoCode="en"&gt;Time&lt;/Name&gt;&lt;Name LocaleIsoCode="fr"&gt;Temps&lt;/Name&gt;&lt;Member Code="1995" HasMetadata="false"&gt;&lt;Name LocaleIsoCode="en"&gt;1995&lt;/Name&gt;&lt;Name LocaleIsoCode="fr"&gt;1995&lt;/Name&gt;&lt;/Member&gt;&lt;Member Code="1996" HasMetadata="false"&gt;&lt;Name LocaleIsoCode="en"&gt;1996&lt;/Name&gt;&lt;Name LocaleIsoCode="fr"&gt;1996&lt;/Name&gt;&lt;/Member&gt;&lt;Member Code="1997" HasMetadata="false"&gt;&lt;Name LocaleIsoCode="en"&gt;1997&lt;/Name&gt;&lt;Name LocaleIsoCode="fr"&gt;1997&lt;/Name&gt;&lt;/Member&gt;&lt;Member Code="1998" HasMetadata="false"&gt;&lt;Name LocaleIsoCode="en"&gt;1998&lt;/Name&gt;&lt;Name LocaleIsoCode="fr"&gt;1998&lt;/Name&gt;&lt;/Member&gt;&lt;Member Code="1999" HasMetadata="false"&gt;&lt;Name LocaleIsoCode="en"&gt;1999&lt;/Name&gt;&lt;Name LocaleIsoCode="fr"&gt;1999&lt;/Name&gt;&lt;/Member&gt;&lt;Member Code="2000" HasMetadata="false"&gt;&lt;Name LocaleIsoCode="en"&gt;2000&lt;/Name&gt;&lt;Name LocaleIsoCode="fr"&gt;2000&lt;/Name&gt;&lt;/Member&gt;&lt;Member Code="2001" HasMetadata="false"&gt;&lt;Name LocaleIsoCode="en"&gt;2001&lt;/Name&gt;&lt;Name LocaleIsoCode="fr"&gt;2001&lt;/Name&gt;&lt;/Member&gt;&lt;Member Code="2002" HasMetadata="false"&gt;&lt;Name LocaleIsoCode="en"&gt;2002&lt;/Name&gt;&lt;Name LocaleIsoCode="fr"&gt;2002&lt;/Name&gt;&lt;/Member&gt;&lt;Member Code="2003" HasMetadata="false"&gt;&lt;Name LocaleIsoCode="en"&gt;2003&lt;/Name&gt;&lt;Name LocaleIsoCode="fr"&gt;2003&lt;/Name&gt;&lt;/Member&gt;&lt;Member Code="2004" HasMetadata="false"&gt;&lt;Name LocaleIsoCode="en"&gt;2004&lt;/Name&gt;&lt;Name LocaleIsoCode="fr"&gt;2004&lt;/Name&gt;&lt;/Member&gt;&lt;Member Code="2005" HasMetadata="false"&gt;&lt;Name LocaleIsoCode="en"&gt;2005&lt;/Name&gt;&lt;Name LocaleIsoCode="fr"&gt;2005&lt;/Name&gt;&lt;/Member&gt;&lt;Member Code="2006" HasMetadata="false"&gt;&lt;Name LocaleIsoCode="en"&gt;2006&lt;/Name&gt;&lt;Name LocaleIsoCode="fr"&gt;2006&lt;/Name&gt;&lt;/Member&gt;&lt;Member Code="2007" HasMetadata="false"&gt;&lt;Name LocaleIsoCode="en"&gt;2007&lt;/Name&gt;&lt;Name LocaleIsoCode="fr"&gt;2007&lt;/Name&gt;&lt;/Member&gt;&lt;Member Code="2008" HasMetadata="false"&gt;&lt;Name LocaleIsoCode="en"&gt;2008&lt;/Name&gt;&lt;Name LocaleIsoCode="fr"&gt;2008&lt;/Name&gt;&lt;/Member&gt;&lt;Member Code="2009" HasMetadata="false"&gt;&lt;Name LocaleIsoCode="en"&gt;2009&lt;/Name&gt;&lt;Name LocaleIsoCode="fr"&gt;2009&lt;/Name&gt;&lt;/Member&gt;&lt;Member Code="2010" HasMetadata="false"&gt;&lt;Name LocaleIsoCode="en"&gt;2010&lt;/Name&gt;&lt;Name LocaleIsoCode="fr"&gt;2010&lt;/Name&gt;&lt;/Member&gt;&lt;Member Code="2011" HasMetadata="false"&gt;&lt;Name LocaleIsoCode="en"&gt;2011&lt;/Name&gt;&lt;Name LocaleIsoCode="fr"&gt;2011&lt;/Name&gt;&lt;/Member&gt;&lt;Member Code="2012" HasMetadata="false"&gt;&lt;Name LocaleIsoCode="en"&gt;2012&lt;/Name&gt;&lt;Name LocaleIsoCode="fr"&gt;2012&lt;/Name&gt;&lt;/Member&gt;&lt;Member Code="2013" HasMetadata="false"&gt;&lt;Name LocaleIsoCode="en"&gt;2013&lt;/Name&gt;&lt;Name LocaleIsoCode="fr"&gt;2013&lt;/Name&gt;&lt;/Member&gt;&lt;Member Code="2014" HasMetadata="false"&gt;&lt;Name LocaleIsoCode="en"&gt;2014&lt;/Name&gt;&lt;Name LocaleIsoCode="fr"&gt;2014&lt;/Name&gt;&lt;/Member&gt;&lt;Member Code="2015" HasMetadata="false"&gt;&lt;Name LocaleIsoCode="en"&gt;2015&lt;/Name&gt;&lt;Name LocaleIsoCode="fr"&gt;2015&lt;/Name&gt;&lt;/Member&gt;&lt;Member Code="2016" HasMetadata="false"&gt;&lt;Name LocaleIsoCode="en"&gt;2016&lt;/Name&gt;&lt;Name LocaleIsoCode="fr"&gt;2016&lt;/Name&gt;&lt;/Member&gt;&lt;Member Code="2017" HasMetadata="false"&gt;&lt;Name LocaleIsoCode="en"&gt;2017&lt;/Name&gt;&lt;Name LocaleIsoCode="fr"&gt;2017&lt;/Name&gt;&lt;/Member&gt;&lt;Member Code="2018" HasMetadata="false"&gt;&lt;Name LocaleIsoCode="en"&gt;2018&lt;/Name&gt;&lt;Name LocaleIsoCode="fr"&gt;2018&lt;/Name&gt;&lt;/Member&gt;&lt;Member Code="2019" HasMetadata="false"&gt;&lt;Name LocaleIsoCode="en"&gt;2019&lt;/Name&gt;&lt;Name LocaleIsoCode="fr"&gt;2019&lt;/Name&gt;&lt;/Member&gt;&lt;/Dimension&gt;&lt;WBOSInformations&gt;&lt;TimeDimension WebTreeWasUsed="false"&gt;&lt;StartCodes Annual="1995" /&gt;&lt;/TimeDimension&gt;&lt;/WBOSInformations&gt;&lt;Tabulation Axis="horizontal"&gt;&lt;Dimension Code="TIME" CommonCode="TIME" /&gt;&lt;Dimension Code="MEASURE" /&gt;&lt;/Tabulation&gt;&lt;Tabulation Axis="vertical"&gt;&lt;Dimension Code="LOCATION" CommonCode="LOCATION" /&gt;&lt;/Tabulation&gt;&lt;Tabulation Axis="page"&gt;&lt;Dimension Code="SUBJECT" /&gt;&lt;Dimension Code="ACTIVITY" /&gt;&lt;/Tabulation&gt;&lt;Formatting&gt;&lt;Labels LocaleIsoCode="en" /&gt;&lt;Power&gt;0&lt;/Power&gt;&lt;Decimals&gt;1&lt;/Decimals&gt;&lt;SkipEmptyLines&gt;true&lt;/SkipEmptyLines&gt;&lt;SkipEmptyCols&gt;tru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</si>
  <si>
    <t>&lt;?xml version="1.0" encoding="utf-16"?&gt;&lt;WebTableParameter xmlns:xsd="http://www.w3.org/2001/XMLSchema" xmlns:xsi="http://www.w3.org/2001/XMLSchema-instance" xmlns="http://stats.oecd.org/OECDStatWS/2004/03/01/"&gt;&lt;DataTable Code="PDBI_I4" HasMetadata="true"&gt;&lt;Name LocaleIsoCode="en"&gt;Productivity and ULC by main economic activity (ISIC Rev.4)&lt;/Name&gt;&lt;Name LocaleIsoCode="fr"&gt;Productivité et CUM par principale activité économique (CITI Rev.4)&lt;/Name&gt;&lt;Dimension Code="LOCATION" HasMetadata="false" CommonCode="LOCATION" Display="labels"&gt;&lt;Name LocaleIsoCode="en"&gt;Country&lt;/Name&gt;&lt;Name LocaleIsoCode="fr"&gt;Pays&lt;/Name&gt;&lt;Member Code="AUS" HasMetadata="false" HasOnlyUnitMetadata="false" HasChild="0"&gt;&lt;Name LocaleIsoCode="en"&gt;Australia&lt;/Name&gt;&lt;Name LocaleIsoCode="fr"&gt;Australie&lt;/Name&gt;&lt;/Member&gt;&lt;Member Code="AUT" HasMetadata="false" HasOnlyUnitMetadata="false" HasChild="0"&gt;&lt;Name LocaleIsoCode="en"&gt;Austria&lt;/Name&gt;&lt;Name LocaleIsoCode="fr"&gt;Autriche&lt;/Name&gt;&lt;/Member&gt;&lt;Member Code="BEL" HasMetadata="false" HasOnlyUnitMetadata="false" HasChild="0"&gt;&lt;Name LocaleIsoCode="en"&gt;Belgium&lt;/Name&gt;&lt;Name LocaleIsoCode="fr"&gt;Belgique&lt;/Name&gt;&lt;/Member&gt;&lt;Member Code="CAN" HasMetadata="false" HasOnlyUnitMetadata="false" HasChild="0"&gt;&lt;Name LocaleIsoCode="en"&gt;Canada&lt;/Name&gt;&lt;Name LocaleIsoCode="fr"&gt;Canada&lt;/Name&gt;&lt;/Member&gt;&lt;Member Code="CHL" HasMetadata="false" HasOnlyUnitMetadata="false" HasChild="0"&gt;&lt;Name LocaleIsoCode="en"&gt;Chile&lt;/Name&gt;&lt;Name LocaleIsoCode="fr"&gt;Chili&lt;/Name&gt;&lt;/Member&gt;&lt;Member Code="COL" HasMetadata="false" HasOnlyUnitMetadata="false" HasChild="0"&gt;&lt;Name LocaleIsoCode="en"&gt;Colombia&lt;/Name&gt;&lt;Name LocaleIsoCode="fr"&gt;Colombie&lt;/Name&gt;&lt;/Member&gt;&lt;Member Code="CZE" HasMetadata="false" HasOnlyUnitMetadata="false" HasChild="0"&gt;&lt;Name LocaleIsoCode="en"&gt;Czech Republic&lt;/Name&gt;&lt;Name LocaleIsoCode="fr"&gt;République tchèque&lt;/Name&gt;&lt;/Member&gt;&lt;Member Code="DNK" HasMetadata="false" HasOnlyUnitMetadata="false" HasChild="0"&gt;&lt;Name LocaleIsoCode="en"&gt;Denmark&lt;/Name&gt;&lt;Name LocaleIsoCode="fr"&gt;Danemark&lt;/Name&gt;&lt;/Member&gt;&lt;Member Code="EST" HasMetadata="false" HasOnlyUnitMetadata="false" HasChild="0"&gt;&lt;Name LocaleIsoCode="en"&gt;Estonia&lt;/Name&gt;&lt;Name LocaleIsoCode="fr"&gt;Estonie&lt;/Name&gt;&lt;/Member&gt;&lt;Member Code="FIN" HasMetadata="false" HasOnlyUnitMetadata="false" HasChild="0"&gt;&lt;Name LocaleIsoCode="en"&gt;Finland&lt;/Name&gt;&lt;Name LocaleIsoCode="fr"&gt;Finlande&lt;/Name&gt;&lt;/Member&gt;&lt;Member Code="FRA" HasMetadata="false"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Code="GRC" HasMetadata="false" HasOnlyUnitMetadata="false" HasChild="0"&gt;&lt;Name LocaleIsoCode="en"&gt;Greece&lt;/Name&gt;&lt;Name LocaleIsoCode="fr"&gt;Grèce&lt;/Name&gt;&lt;/Member&gt;&lt;Member Code="HUN" HasMetadata="false" HasOnlyUnitMetadata="false" HasChild="0"&gt;&lt;Name LocaleIsoCode="en"&gt;Hungary&lt;/Name&gt;&lt;Name LocaleIsoCode="fr"&gt;Hongrie&lt;/Name&gt;&lt;/Member&gt;&lt;Member Code="ISL" HasMetadata="false" HasOnlyUnitMetadata="false" HasChild="0"&gt;&lt;Name LocaleIsoCode="en"&gt;Iceland&lt;/Name&gt;&lt;Name LocaleIsoCode="fr"&gt;Islande&lt;/Name&gt;&lt;/Member&gt;&lt;Member Code="IRL" HasMetadata="true" HasOnlyUnitMetadata="false" HasChild="0"&gt;&lt;Name LocaleIsoCode="en"&gt;Ireland&lt;/Name&gt;&lt;Name LocaleIsoCode="fr"&gt;Irlande&lt;/Name&gt;&lt;/Member&gt;&lt;Member Code="ISR" HasMetadata="true" HasOnlyUnitMetadata="false" HasChild="0"&gt;&lt;Name LocaleIsoCode="en"&gt;Israel&lt;/Name&gt;&lt;Name LocaleIsoCode="fr"&gt;Israël&lt;/Name&gt;&lt;/Member&gt;&lt;Member Code="ITA" HasMetadata="false" HasOnlyUnitMetadata="false" HasChild="0"&gt;&lt;Name LocaleIsoCode="en"&gt;Italy&lt;/Name&gt;&lt;Name LocaleIsoCode="fr"&gt;Italie&lt;/Name&gt;&lt;/Member&gt;&lt;Member Code="JPN" HasMetadata="false" HasOnlyUnitMetadata="false" HasChild="0"&gt;&lt;Name LocaleIsoCode="en"&gt;Japan&lt;/Name&gt;&lt;Name LocaleIsoCode="fr"&gt;Japon&lt;/Name&gt;&lt;/Member&gt;&lt;Member Code="KOR" HasMetadata="false" HasOnlyUnitMetadata="false" HasChild="0"&gt;&lt;Name LocaleIsoCode="en"&gt;Korea&lt;/Name&gt;&lt;Name LocaleIsoCode="fr"&gt;Corée&lt;/Name&gt;&lt;/Member&gt;&lt;Member Code="LVA" HasMetadata="false"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Code="LUX" HasMetadata="false" HasOnlyUnitMetadata="false" HasChild="0"&gt;&lt;Name LocaleIsoCode="en"&gt;Luxembourg&lt;/Name&gt;&lt;Name LocaleIsoCode="fr"&gt;Luxembourg&lt;/Name&gt;&lt;/Member&gt;&lt;Member Code="MEX" HasMetadata="false" HasOnlyUnitMetadata="false" HasChild="0"&gt;&lt;Name LocaleIsoCode="en"&gt;Mexico&lt;/Name&gt;&lt;Name LocaleIsoCode="fr"&gt;Mexique&lt;/Name&gt;&lt;/Member&gt;&lt;Member Code="NLD" HasMetadata="false" HasOnlyUnitMetadata="false" HasChild="0"&gt;&lt;Name LocaleIsoCode="en"&gt;Netherlands&lt;/Name&gt;&lt;Name LocaleIsoCode="fr"&gt;Pays-Bas&lt;/Name&gt;&lt;/Member&gt;&lt;Member Code="NZL" HasMetadata="false" HasOnlyUnitMetadata="false" HasChild="0"&gt;&lt;Name LocaleIsoCode="en"&gt;New Zealand&lt;/Name&gt;&lt;Name LocaleIsoCode="fr"&gt;Nouvelle-Zélande&lt;/Name&gt;&lt;/Member&gt;&lt;Member Code="NOR" HasMetadata="false" HasOnlyUnitMetadata="false" HasChild="0"&gt;&lt;Name LocaleIsoCode="en"&gt;Norway&lt;/Name&gt;&lt;Name LocaleIsoCode="fr"&gt;Norvège&lt;/Name&gt;&lt;/Member&gt;&lt;Member Code="POL" HasMetadata="false" HasOnlyUnitMetadata="false" HasChild="0"&gt;&lt;Name LocaleIsoCode="en"&gt;Poland&lt;/Name&gt;&lt;Name LocaleIsoCode="fr"&gt;Pologne&lt;/Name&gt;&lt;/Member&gt;&lt;Member Code="PRT" HasMetadata="false" HasOnlyUnitMetadata="false" HasChild="0"&gt;&lt;Name LocaleIsoCode="en"&gt;Portugal&lt;/Name&gt;&lt;Name LocaleIsoCode="fr"&gt;Portugal&lt;/Name&gt;&lt;/Member&gt;&lt;Member Code="SVK" HasMetadata="false" HasOnlyUnitMetadata="false" HasChild="0"&gt;&lt;Name LocaleIsoCode="en"&gt;Slovak Republic&lt;/Name&gt;&lt;Name LocaleIsoCode="fr"&gt;République slovaque&lt;/Name&gt;&lt;/Member&gt;&lt;Member Code="SVN" HasMetadata="false" HasOnlyUnitMetadata="false" HasChild="0"&gt;&lt;Name LocaleIsoCode="en"&gt;Slovenia&lt;/Name&gt;&lt;Name LocaleIsoCode="fr"&gt;Slovénie&lt;/Name&gt;&lt;/Member&gt;&lt;Member Code="ESP" HasMetadata="false" HasOnlyUnitMetadata="false" HasChild="0"&gt;&lt;Name LocaleIsoCode="en"&gt;Spain&lt;/Name&gt;&lt;Name LocaleIsoCode="fr"&gt;Espagne&lt;/Name&gt;&lt;/Member&gt;&lt;Member Code="SWE" HasMetadata="false" HasOnlyUnitMetadata="false" HasChild="0"&gt;&lt;Name LocaleIsoCode="en"&gt;Sweden&lt;/Name&gt;&lt;Name LocaleIsoCode="fr"&gt;Suède&lt;/Name&gt;&lt;/Member&gt;&lt;Member Code="CHE" HasMetadata="false" HasOnlyUnitMetadata="false" HasChild="0"&gt;&lt;Name LocaleIsoCode="en"&gt;Switzerland&lt;/Name&gt;&lt;Name LocaleIsoCode="fr"&gt;Suisse&lt;/Name&gt;&lt;/Member&gt;&lt;Member Code="GBR" HasMetadata="false" HasOnlyUnitMetadata="false" HasChild="0"&gt;&lt;Name LocaleIsoCode="en"&gt;United Kingdom&lt;/Name&gt;&lt;Name LocaleIsoCode="fr"&gt;Royaume-Uni&lt;/Name&gt;&lt;/Member&gt;&lt;Member Code="USA" HasMetadata="false" HasOnlyUnitMetadata="false" HasChild="0"&gt;&lt;Name LocaleIsoCode="en"&gt;United States&lt;/Name&gt;&lt;Name LocaleIsoCode="fr"&gt;États-Unis&lt;/Name&gt;&lt;/Member&gt;&lt;Member Code="EA19" HasMetadata="false" HasOnlyUnitMetadata="false" HasChild="0"&gt;&lt;Name LocaleIsoCode="en"&gt;Euro area (19 countries)&lt;/Name&gt;&lt;Name LocaleIsoCode="fr"&gt;Zone euro (19 pays)&lt;/Name&gt;&lt;/Member&gt;&lt;Member Code="EU28" HasMetadata="false" HasOnlyUnitMetadata="false" HasChild="0"&gt;&lt;Name LocaleIsoCode="en"&gt;European Union (28 countries)&lt;/Name&gt;&lt;Name LocaleIsoCode="fr"&gt;Union européenne (28 pays)&lt;/Name&gt;&lt;/Member&gt;&lt;Member Code="NMEC" HasMetadata="false" HasOnlyUnitMetadata="false" HasChild="1"&gt;&lt;Name LocaleIsoCode="en"&gt;Non-OECD Economies&lt;/Name&gt;&lt;Name LocaleIsoCode="fr"&gt;Économies non-OCDE&lt;/Name&gt;&lt;ChildMember Code="BRA" HasMetadata="false" HasOnlyUnitMetadata="false" HasChild="0"&gt;&lt;Name LocaleIsoCode="en"&gt;Brazil&lt;/Name&gt;&lt;Name LocaleIsoCode="fr"&gt;Brésil&lt;/Name&gt;&lt;/ChildMember&gt;&lt;ChildMember Code="CRI" HasMetadata="false" HasOnlyUnitMetadata="false" HasChild="0"&gt;&lt;Name LocaleIsoCode="en"&gt;Costa Rica&lt;/Name&gt;&lt;Name LocaleIsoCode="fr"&gt;Costa Rica&lt;/Name&gt;&lt;/ChildMember&gt;&lt;ChildMember Code="RUS" HasMetadata="false" HasOnlyUnitMetadata="false" HasChild="0"&gt;&lt;Name LocaleIsoCode="en"&gt;Russia&lt;/Name&gt;&lt;Name LocaleIsoCode="fr"&gt;Russie&lt;/Name&gt;&lt;/ChildMember&gt;&lt;ChildMember Code="ZAF" HasMetadata="false" HasOnlyUnitMetadata="false" HasChild="0"&gt;&lt;Name LocaleIsoCode="en"&gt;South Africa&lt;/Name&gt;&lt;Name LocaleIsoCode="fr"&gt;Afrique du Sud&lt;/Name&gt;&lt;/ChildMember&gt;&lt;/Member&gt;&lt;/Dimension&gt;&lt;Dimension Code="SUBJECT" HasMetadata="false" Display="labels"&gt;&lt;Name LocaleIsoCode="en"&gt;Subject&lt;/Name&gt;&lt;Name LocaleIsoCode="fr"&gt;Sujet&lt;/Name&gt;&lt;Member Code="I4_ANA_GVAHRS" HasMetadata="false" HasOnlyUnitMetadata="false" HasChild="0"&gt;&lt;Name LocaleIsoCode="en"&gt;Gross value added per hour worked, constant prices&lt;/Name&gt;&lt;Name LocaleIsoCode="fr"&gt;Valeur ajoutée brute par heure travaillée, prix constants&lt;/Name&gt;&lt;/Member&gt;&lt;Member Code="I4_ANA_GVAEMP" HasMetadata="false" HasOnlyUnitMetadata="false" HasChild="0" IsDisplayed="true"&gt;&lt;Name LocaleIsoCode="en"&gt;Gross value added per person employed, constant prices&lt;/Name&gt;&lt;Name LocaleIsoCode="fr"&gt;Valeur ajoutée brute par actif occupé, prix constants&lt;/Name&gt;&lt;/Member&gt;&lt;Member Code="I4_ANA_GVA" HasMetadata="false" HasOnlyUnitMetadata="false" HasChild="0"&gt;&lt;Name LocaleIsoCode="en"&gt;Gross value added, constant prices&lt;/Name&gt;&lt;Name LocaleIsoCode="fr"&gt;Valeur ajoutée brute, prix constants&lt;/Name&gt;&lt;/Member&gt;&lt;Member Code="I4_ANA_EMPTO" HasMetadata="false" HasOnlyUnitMetadata="false" HasChild="0"&gt;&lt;Name LocaleIsoCode="en"&gt;Total employment (number of persons employed)&lt;/Name&gt;&lt;Name LocaleIsoCode="fr"&gt;Emploi total (nombre d'actifs occupés)&lt;/Name&gt;&lt;/Member&gt;&lt;Member Code="I4_ANA_HRSTO" HasMetadata="true" HasOnlyUnitMetadata="false" HasChild="0"&gt;&lt;Name LocaleIsoCode="en"&gt;Total hours worked&lt;/Name&gt;&lt;Name LocaleIsoCode="fr"&gt;Heures travaillées totales&lt;/Name&gt;&lt;/Member&gt;&lt;Member Code="I4_ANA_HRSAV" HasMetadata="true" HasOnlyUnitMetadata="false" HasChild="0"&gt;&lt;Name LocaleIsoCode="en"&gt;Average hours worked per person employed&lt;/Name&gt;&lt;Name LocaleIsoCode="fr"&gt;Heures travaillées moyennes par actif occupé&lt;/Name&gt;&lt;/Member&gt;&lt;Member Code="I4_ANA_CONILPHRS" HasMetadata="false" HasOnlyUnitMetadata="false" HasChild="0"&gt;&lt;Name LocaleIsoCode="en"&gt;Industry contribution to business sector labour productivity&lt;/Name&gt;&lt;Name LocaleIsoCode="fr"&gt;Contribution par industrie à la productivité du travail du secteur marchand&lt;/Name&gt;&lt;/Member&gt;&lt;Member Code="I4_ANA_CONILPEMP" HasMetadata="false" HasOnlyUnitMetadata="false" HasChild="0"&gt;&lt;Name LocaleIsoCode="en"&gt;Industry contribution to business sector labour productivity; employment based&lt;/Name&gt;&lt;Name LocaleIsoCode="fr"&gt;Contribution par industrie à la productivité du travail du secteur marchand (basée sur l'emploi)&lt;/Name&gt;&lt;/Member&gt;&lt;Member Code="I4_ANA_ULCH" HasMetadata="true" HasOnlyUnitMetadata="false" HasChild="0"&gt;&lt;Name LocaleIsoCode="en"&gt;Unit Labour Costs&lt;/Name&gt;&lt;Name LocaleIsoCode="fr"&gt;Coûts unitaires de la main d'œuvre&lt;/Name&gt;&lt;/Member&gt;&lt;Member Code="I4_ANA_LCHRS" HasMetadata="true" HasOnlyUnitMetadata="false" HasChild="0"&gt;&lt;Name LocaleIsoCode="en"&gt;Labour compensation per hour worked&lt;/Name&gt;&lt;Name LocaleIsoCode="fr"&gt;Rémunération de la main d'oeuvre par heure travaillée&lt;/Name&gt;&lt;/Member&gt;&lt;Member Code="I4_ANA_ULCE" HasMetadata="true" HasOnlyUnitMetadata="false" HasChild="0"&gt;&lt;Name LocaleIsoCode="en"&gt;Unit Labour Costs, employment based&lt;/Name&gt;&lt;Name LocaleIsoCode="fr"&gt;Coûts unitaires de la main d'œuvre, basés sur l'emploi &lt;/Name&gt;&lt;/Member&gt;&lt;Member Code="I4_ANA_LCEMP" HasMetadata="false" HasOnlyUnitMetadata="false" HasChild="0"&gt;&lt;Name LocaleIsoCode="en"&gt;Labour compensation per employee&lt;/Name&gt;&lt;Name LocaleIsoCode="fr"&gt;Rémunération de la main d'oeuvre par salarié &lt;/Name&gt;&lt;/Member&gt;&lt;/Dimension&gt;&lt;Dimension Code="MEASURE" HasMetadata="false" Display="labels"&gt;&lt;Name LocaleIsoCode="en"&gt;Measure&lt;/Name&gt;&lt;Name LocaleIsoCode="fr"&gt;Mesure&lt;/Name&gt;&lt;Member Code="GRW" HasMetadata="true" HasOnlyUnitMetadata="false" HasChild="0"&gt;&lt;Name LocaleIsoCode="en"&gt;Annual growth/change&lt;/Name&gt;&lt;Name LocaleIsoCode="fr"&gt;Croissance/variation annuelle&lt;/Name&gt;&lt;/Member&gt;&lt;/Dimension&gt;&lt;Dimension Code="ACTIVITY" HasMetadata="false" Display="codesandlabels"&gt;&lt;Name LocaleIsoCode="en"&gt;Activity&lt;/Name&gt;&lt;Name LocaleIsoCode="fr"&gt;Activité&lt;/Name&gt;&lt;Member Code="A_U" HasMetadata="false" HasOnlyUnitMetadata="false" HasChild="1"&gt;&lt;Name LocaleIsoCode="en"&gt;Total &lt;/Name&gt;&lt;Name LocaleIsoCode="fr"&gt;Total&lt;/Name&gt;&lt;ChildMember Code="BNEXCL" HasMetadata="false" HasOnlyUnitMetadata="false" HasChild="1"&gt;&lt;Name LocaleIsoCode="en"&gt;Non-agriculture business sector excluding real estate&lt;/Name&gt;&lt;Name LocaleIsoCode="fr"&gt;Secteur marchand non-agricole, hors activités immobilières&lt;/Name&gt;&lt;ChildMember Code="B_E" HasMetadata="false" HasOnlyUnitMetadata="false" HasChild="1"&gt;&lt;Name LocaleIsoCode="en"&gt;Industry including energy&lt;/Name&gt;&lt;Name LocaleIsoCode="fr"&gt;Industrie, y compris l’énergie&lt;/Name&gt;&lt;ChildMember Code="BDE" HasMetadata="false" HasOnlyUnitMetadata="false" HasChild="0"&gt;&lt;Name LocaleIsoCode="en"&gt;Mining and utilities&lt;/Name&gt;&lt;Name LocaleIsoCode="fr"&gt;Industries extractives , électricité et gaz , eau et déchets&lt;/Name&gt;&lt;/ChildMember&gt;&lt;ChildMember Code="C" HasMetadata="false" HasOnlyUnitMetadata="false" HasChild="0" IsDisplayed="true"&gt;&lt;Name LocaleIsoCode="en"&gt;Manufacturing&lt;/Name&gt;&lt;Name LocaleIsoCode="fr"&gt;Activités de fabrication&lt;/Name&gt;&lt;/ChildMember&gt;&lt;/ChildMember&gt;&lt;ChildMember Code="F" HasMetadata="false" HasOnlyUnitMetadata="false" HasChild="0"&gt;&lt;Name LocaleIsoCode="en"&gt;Construction&lt;/Name&gt;&lt;Name LocaleIsoCode="fr"&gt;Construction&lt;/Name&gt;&lt;/ChildMember&gt;&lt;ChildMember Code="GNEXCL" HasMetadata="false" HasOnlyUnitMetadata="false" HasChild="1"&gt;&lt;Name LocaleIsoCode="en"&gt;Business sector services excluding real estate&lt;/Name&gt;&lt;Name LocaleIsoCode="fr"&gt;Services marchands, hors activités immobilières&lt;/Name&gt;&lt;ChildMember Code="G_I" HasMetadata="false" HasOnlyUnitMetadata="false" HasChild="0"&gt;&lt;Name LocaleIsoCode="en"&gt;Wholesale retail trade accommodation food services, transportation and storage&lt;/Name&gt;&lt;Name LocaleIsoCode="fr"&gt;Commerce de gros et de détail, réparations , transport et entreposage , hébergement et restauration&lt;/Name&gt;&lt;/ChildMember&gt;&lt;ChildMember Code="J" HasMetadata="false" HasOnlyUnitMetadata="false" HasChild="0"&gt;&lt;Name LocaleIsoCode="en"&gt;Information and communication&lt;/Name&gt;&lt;Name LocaleIsoCode="fr"&gt;Information et communication&lt;/Name&gt;&lt;/ChildMember&gt;&lt;ChildMember Code="K" HasMetadata="false" HasOnlyUnitMetadata="false" HasChild="0"&gt;&lt;Name LocaleIsoCode="en"&gt;Financial and insurance activities&lt;/Name&gt;&lt;Name LocaleIsoCode="fr"&gt;Activités financières et d'assurances&lt;/Name&gt;&lt;/ChildMember&gt;&lt;ChildMember Code="MN" HasMetadata="false" HasOnlyUnitMetadata="false" HasChild="0"&gt;&lt;Name LocaleIsoCode="en"&gt;Professional, scientific and technical activities, Administrative and support service activities&lt;/Name&gt;&lt;Name LocaleIsoCode="fr"&gt;Activités professionnelles, scientifiques et techniques , activités de services administratifs et d’appui&lt;/Name&gt;&lt;/ChildMember&gt;&lt;/ChildMember&gt;&lt;/ChildMember&gt;&lt;/Member&gt;&lt;/Dimension&gt;&lt;Dimension Code="TIME" HasMetadata="false" CommonCode="TIME" Display="labels"&gt;&lt;Name LocaleIsoCode="en"&gt;Time&lt;/Name&gt;&lt;Name LocaleIsoCode="fr"&gt;Temps&lt;/Name&gt;&lt;Member Code="1995" HasMetadata="false"&gt;&lt;Name LocaleIsoCode="en"&gt;1995&lt;/Name&gt;&lt;Name LocaleIsoCode="fr"&gt;1995&lt;/Name&gt;&lt;/Member&gt;&lt;Member Code="1996" HasMetadata="false"&gt;&lt;Name LocaleIsoCode="en"&gt;1996&lt;/Name&gt;&lt;Name LocaleIsoCode="fr"&gt;1996&lt;/Name&gt;&lt;/Member&gt;&lt;Member Code="1997" HasMetadata="false"&gt;&lt;Name LocaleIsoCode="en"&gt;1997&lt;/Name&gt;&lt;Name LocaleIsoCode="fr"&gt;1997&lt;/Name&gt;&lt;/Member&gt;&lt;Member Code="1998" HasMetadata="false"&gt;&lt;Name LocaleIsoCode="en"&gt;1998&lt;/Name&gt;&lt;Name LocaleIsoCode="fr"&gt;1998&lt;/Name&gt;&lt;/Member&gt;&lt;Member Code="1999" HasMetadata="false"&gt;&lt;Name LocaleIsoCode="en"&gt;1999&lt;/Name&gt;&lt;Name LocaleIsoCode="fr"&gt;1999&lt;/Name&gt;&lt;/Member&gt;&lt;Member Code="2000" HasMetadata="false"&gt;&lt;Name LocaleIsoCode="en"&gt;2000&lt;/Name&gt;&lt;Name LocaleIsoCode="fr"&gt;2000&lt;/Name&gt;&lt;/Member&gt;&lt;Member Code="2001" HasMetadata="false"&gt;&lt;Name LocaleIsoCode="en"&gt;2001&lt;/Name&gt;&lt;Name LocaleIsoCode="fr"&gt;2001&lt;/Name&gt;&lt;/Member&gt;&lt;Member Code="2002" HasMetadata="false"&gt;&lt;Name LocaleIsoCode="en"&gt;2002&lt;/Name&gt;&lt;Name LocaleIsoCode="fr"&gt;2002&lt;/Name&gt;&lt;/Member&gt;&lt;Member Code="2003" HasMetadata="false"&gt;&lt;Name LocaleIsoCode="en"&gt;2003&lt;/Name&gt;&lt;Name LocaleIsoCode="fr"&gt;2003&lt;/Name&gt;&lt;/Member&gt;&lt;Member Code="2004" HasMetadata="false"&gt;&lt;Name LocaleIsoCode="en"&gt;2004&lt;/Name&gt;&lt;Name LocaleIsoCode="fr"&gt;2004&lt;/Name&gt;&lt;/Member&gt;&lt;Member Code="2005" HasMetadata="false"&gt;&lt;Name LocaleIsoCode="en"&gt;2005&lt;/Name&gt;&lt;Name LocaleIsoCode="fr"&gt;2005&lt;/Name&gt;&lt;/Member&gt;&lt;Member Code="2006" HasMetadata="false"&gt;&lt;Name LocaleIsoCode="en"&gt;2006&lt;/Name&gt;&lt;Name LocaleIsoCode="fr"&gt;2006&lt;/Name&gt;&lt;/Member&gt;&lt;Member Code="2007" HasMetadata="false"&gt;&lt;Name LocaleIsoCode="en"&gt;2007&lt;/Name&gt;&lt;Name LocaleIsoCode="fr"&gt;2007&lt;/Name&gt;&lt;/Member&gt;&lt;Member Code="2008" HasMetadata="false"&gt;&lt;Name LocaleIsoCode="en"&gt;2008&lt;/Name&gt;&lt;Name LocaleIsoCode="fr"&gt;2008&lt;/Name&gt;&lt;/Member&gt;&lt;Member Code="2009" HasMetadata="false"&gt;&lt;Name LocaleIsoCode="en"&gt;2009&lt;/Name&gt;&lt;Name LocaleIsoCode="fr"&gt;2009&lt;/Name&gt;&lt;/Member&gt;&lt;Member Code="2010" HasMetadata="false"&gt;&lt;Name LocaleIsoCode="en"&gt;2010&lt;/Name&gt;&lt;Name LocaleIsoCode="fr"&gt;2010&lt;/Name&gt;&lt;/Member&gt;&lt;Member Code="2011" HasMetadata="false"&gt;&lt;Name LocaleIsoCode="en"&gt;2011&lt;/Name&gt;&lt;Name LocaleIsoCode="fr"&gt;2011&lt;/Name&gt;&lt;/Member&gt;&lt;Member Code="2012" HasMetadata="false"&gt;&lt;Name LocaleIsoCode="en"&gt;2012&lt;/Name&gt;&lt;Name LocaleIsoCode="fr"&gt;2012&lt;/Name&gt;&lt;/Member&gt;&lt;Member Code="2013" HasMetadata="false"&gt;&lt;Name LocaleIsoCode="en"&gt;2013&lt;/Name&gt;&lt;Name LocaleIsoCode="fr"&gt;2013&lt;/Name&gt;&lt;/Member&gt;&lt;Member Code="2014" HasMetadata="false"&gt;&lt;Name LocaleIsoCode="en"&gt;2014&lt;/Name&gt;&lt;Name LocaleIsoCode="fr"&gt;2014&lt;/Name&gt;&lt;/Member&gt;&lt;Member Code="2015" HasMetadata="false"&gt;&lt;Name LocaleIsoCode="en"&gt;2015&lt;/Name&gt;&lt;Name LocaleIsoCode="fr"&gt;2015&lt;/Name&gt;&lt;/Member&gt;&lt;Member Code="2016" HasMetadata="false"&gt;&lt;Name LocaleIsoCode="en"&gt;2016&lt;/Name&gt;&lt;Name LocaleIsoCode="fr"&gt;2016&lt;/Name&gt;&lt;/Member&gt;&lt;Member Code="2017" HasMetadata="false"&gt;&lt;Name LocaleIsoCode="en"&gt;2017&lt;/Name&gt;&lt;Name LocaleIsoCode="fr"&gt;2017&lt;/Name&gt;&lt;/Member&gt;&lt;Member Code="2018" HasMetadata="false"&gt;&lt;Name LocaleIsoCode="en"&gt;2018&lt;/Name&gt;&lt;Name LocaleIsoCode="fr"&gt;2018&lt;/Name&gt;&lt;/Member&gt;&lt;Member Code="2019" HasMetadata="false"&gt;&lt;Name LocaleIsoCode="en"&gt;2019&lt;/Name&gt;&lt;Name LocaleIsoCode="fr"&gt;2019&lt;/Name&gt;&lt;/Member&gt;&lt;/Dimension&gt;&lt;WBOSInformations&gt;&lt;TimeDimension WebTreeWasUsed="false"&gt;&lt;StartCodes Annual="1995" /&gt;&lt;/TimeDimension&gt;&lt;/WBOSInformations&gt;&lt;Tabulation Axis="horizontal"&gt;&lt;Dimension Code="TIME" CommonCode="TIME" /&gt;&lt;Dimension Code="MEASURE" /&gt;&lt;/Tabulation&gt;&lt;Tabulation Axis="vertical"&gt;&lt;Dimension Code="LOCATION" CommonCode="LOCATION" /&gt;&lt;/Tabulation&gt;&lt;Tabulation Axis="page"&gt;&lt;Dimension Code="SUBJECT" /&gt;&lt;Dimension Code="ACTIVITY" /&gt;&lt;/Tabulation&gt;&lt;Formatting&gt;&lt;Labels LocaleIsoCode="en" /&gt;&lt;Power&gt;0&lt;/Power&gt;&lt;Decimals&gt;1&lt;/Decimals&gt;&lt;SkipEmptyLines&gt;true&lt;/SkipEmptyLines&gt;&lt;SkipEmptyCols&gt;tru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</si>
  <si>
    <t>BDE: Mining and utilities</t>
  </si>
  <si>
    <t>&lt;?xml version="1.0" encoding="utf-16"?&gt;&lt;WebTableParameter xmlns:xsd="http://www.w3.org/2001/XMLSchema" xmlns:xsi="http://www.w3.org/2001/XMLSchema-instance" xmlns="http://stats.oecd.org/OECDStatWS/2004/03/01/"&gt;&lt;DataTable Code="PDBI_I4" HasMetadata="true"&gt;&lt;Name LocaleIsoCode="en"&gt;Productivity and ULC by main economic activity (ISIC Rev.4)&lt;/Name&gt;&lt;Name LocaleIsoCode="fr"&gt;Productivité et CUM par principale activité économique (CITI Rev.4)&lt;/Name&gt;&lt;Dimension Code="LOCATION" HasMetadata="false" CommonCode="LOCATION" Display="labels"&gt;&lt;Name LocaleIsoCode="en"&gt;Country&lt;/Name&gt;&lt;Name LocaleIsoCode="fr"&gt;Pays&lt;/Name&gt;&lt;Member Code="AUS" HasMetadata="false" HasOnlyUnitMetadata="false" HasChild="0"&gt;&lt;Name LocaleIsoCode="en"&gt;Australia&lt;/Name&gt;&lt;Name LocaleIsoCode="fr"&gt;Australie&lt;/Name&gt;&lt;/Member&gt;&lt;Member Code="AUT" HasMetadata="false" HasOnlyUnitMetadata="false" HasChild="0"&gt;&lt;Name LocaleIsoCode="en"&gt;Austria&lt;/Name&gt;&lt;Name LocaleIsoCode="fr"&gt;Autriche&lt;/Name&gt;&lt;/Member&gt;&lt;Member Code="BEL" HasMetadata="false" HasOnlyUnitMetadata="false" HasChild="0"&gt;&lt;Name LocaleIsoCode="en"&gt;Belgium&lt;/Name&gt;&lt;Name LocaleIsoCode="fr"&gt;Belgique&lt;/Name&gt;&lt;/Member&gt;&lt;Member Code="CAN" HasMetadata="false" HasOnlyUnitMetadata="false" HasChild="0"&gt;&lt;Name LocaleIsoCode="en"&gt;Canada&lt;/Name&gt;&lt;Name LocaleIsoCode="fr"&gt;Canada&lt;/Name&gt;&lt;/Member&gt;&lt;Member Code="CHL" HasMetadata="false" HasOnlyUnitMetadata="false" HasChild="0"&gt;&lt;Name LocaleIsoCode="en"&gt;Chile&lt;/Name&gt;&lt;Name LocaleIsoCode="fr"&gt;Chili&lt;/Name&gt;&lt;/Member&gt;&lt;Member Code="COL" HasMetadata="false" HasOnlyUnitMetadata="false" HasChild="0"&gt;&lt;Name LocaleIsoCode="en"&gt;Colombia&lt;/Name&gt;&lt;Name LocaleIsoCode="fr"&gt;Colombie&lt;/Name&gt;&lt;/Member&gt;&lt;Member Code="CZE" HasMetadata="false" HasOnlyUnitMetadata="false" HasChild="0"&gt;&lt;Name LocaleIsoCode="en"&gt;Czech Republic&lt;/Name&gt;&lt;Name LocaleIsoCode="fr"&gt;République tchèque&lt;/Name&gt;&lt;/Member&gt;&lt;Member Code="DNK" HasMetadata="false" HasOnlyUnitMetadata="false" HasChild="0"&gt;&lt;Name LocaleIsoCode="en"&gt;Denmark&lt;/Name&gt;&lt;Name LocaleIsoCode="fr"&gt;Danemark&lt;/Name&gt;&lt;/Member&gt;&lt;Member Code="EST" HasMetadata="false" HasOnlyUnitMetadata="false" HasChild="0"&gt;&lt;Name LocaleIsoCode="en"&gt;Estonia&lt;/Name&gt;&lt;Name LocaleIsoCode="fr"&gt;Estonie&lt;/Name&gt;&lt;/Member&gt;&lt;Member Code="FIN" HasMetadata="false" HasOnlyUnitMetadata="false" HasChild="0"&gt;&lt;Name LocaleIsoCode="en"&gt;Finland&lt;/Name&gt;&lt;Name LocaleIsoCode="fr"&gt;Finlande&lt;/Name&gt;&lt;/Member&gt;&lt;Member Code="FRA" HasMetadata="false"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Code="GRC" HasMetadata="false" HasOnlyUnitMetadata="false" HasChild="0"&gt;&lt;Name LocaleIsoCode="en"&gt;Greece&lt;/Name&gt;&lt;Name LocaleIsoCode="fr"&gt;Grèce&lt;/Name&gt;&lt;/Member&gt;&lt;Member Code="HUN" HasMetadata="false" HasOnlyUnitMetadata="false" HasChild="0"&gt;&lt;Name LocaleIsoCode="en"&gt;Hungary&lt;/Name&gt;&lt;Name LocaleIsoCode="fr"&gt;Hongrie&lt;/Name&gt;&lt;/Member&gt;&lt;Member Code="ISL" HasMetadata="false" HasOnlyUnitMetadata="false" HasChild="0"&gt;&lt;Name LocaleIsoCode="en"&gt;Iceland&lt;/Name&gt;&lt;Name LocaleIsoCode="fr"&gt;Islande&lt;/Name&gt;&lt;/Member&gt;&lt;Member Code="IRL" HasMetadata="true" HasOnlyUnitMetadata="false" HasChild="0"&gt;&lt;Name LocaleIsoCode="en"&gt;Ireland&lt;/Name&gt;&lt;Name LocaleIsoCode="fr"&gt;Irlande&lt;/Name&gt;&lt;/Member&gt;&lt;Member Code="ISR" HasMetadata="true" HasOnlyUnitMetadata="false" HasChild="0"&gt;&lt;Name LocaleIsoCode="en"&gt;Israel&lt;/Name&gt;&lt;Name LocaleIsoCode="fr"&gt;Israël&lt;/Name&gt;&lt;/Member&gt;&lt;Member Code="ITA" HasMetadata="false" HasOnlyUnitMetadata="false" HasChild="0"&gt;&lt;Name LocaleIsoCode="en"&gt;Italy&lt;/Name&gt;&lt;Name LocaleIsoCode="fr"&gt;Italie&lt;/Name&gt;&lt;/Member&gt;&lt;Member Code="JPN" HasMetadata="false" HasOnlyUnitMetadata="false" HasChild="0"&gt;&lt;Name LocaleIsoCode="en"&gt;Japan&lt;/Name&gt;&lt;Name LocaleIsoCode="fr"&gt;Japon&lt;/Name&gt;&lt;/Member&gt;&lt;Member Code="KOR" HasMetadata="false" HasOnlyUnitMetadata="false" HasChild="0"&gt;&lt;Name LocaleIsoCode="en"&gt;Korea&lt;/Name&gt;&lt;Name LocaleIsoCode="fr"&gt;Corée&lt;/Name&gt;&lt;/Member&gt;&lt;Member Code="LVA" HasMetadata="false"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Code="LUX" HasMetadata="false" HasOnlyUnitMetadata="false" HasChild="0"&gt;&lt;Name LocaleIsoCode="en"&gt;Luxembourg&lt;/Name&gt;&lt;Name LocaleIsoCode="fr"&gt;Luxembourg&lt;/Name&gt;&lt;/Member&gt;&lt;Member Code="MEX" HasMetadata="false" HasOnlyUnitMetadata="false" HasChild="0"&gt;&lt;Name LocaleIsoCode="en"&gt;Mexico&lt;/Name&gt;&lt;Name LocaleIsoCode="fr"&gt;Mexique&lt;/Name&gt;&lt;/Member&gt;&lt;Member Code="NLD" HasMetadata="false" HasOnlyUnitMetadata="false" HasChild="0"&gt;&lt;Name LocaleIsoCode="en"&gt;Netherlands&lt;/Name&gt;&lt;Name LocaleIsoCode="fr"&gt;Pays-Bas&lt;/Name&gt;&lt;/Member&gt;&lt;Member Code="NZL" HasMetadata="false" HasOnlyUnitMetadata="false" HasChild="0"&gt;&lt;Name LocaleIsoCode="en"&gt;New Zealand&lt;/Name&gt;&lt;Name LocaleIsoCode="fr"&gt;Nouvelle-Zélande&lt;/Name&gt;&lt;/Member&gt;&lt;Member Code="NOR" HasMetadata="false" HasOnlyUnitMetadata="false" HasChild="0"&gt;&lt;Name LocaleIsoCode="en"&gt;Norway&lt;/Name&gt;&lt;Name LocaleIsoCode="fr"&gt;Norvège&lt;/Name&gt;&lt;/Member&gt;&lt;Member Code="POL" HasMetadata="false" HasOnlyUnitMetadata="false" HasChild="0"&gt;&lt;Name LocaleIsoCode="en"&gt;Poland&lt;/Name&gt;&lt;Name LocaleIsoCode="fr"&gt;Pologne&lt;/Name&gt;&lt;/Member&gt;&lt;Member Code="PRT" HasMetadata="false" HasOnlyUnitMetadata="false" HasChild="0"&gt;&lt;Name LocaleIsoCode="en"&gt;Portugal&lt;/Name&gt;&lt;Name LocaleIsoCode="fr"&gt;Portugal&lt;/Name&gt;&lt;/Member&gt;&lt;Member Code="SVK" HasMetadata="false" HasOnlyUnitMetadata="false" HasChild="0"&gt;&lt;Name LocaleIsoCode="en"&gt;Slovak Republic&lt;/Name&gt;&lt;Name LocaleIsoCode="fr"&gt;République slovaque&lt;/Name&gt;&lt;/Member&gt;&lt;Member Code="SVN" HasMetadata="false" HasOnlyUnitMetadata="false" HasChild="0"&gt;&lt;Name LocaleIsoCode="en"&gt;Slovenia&lt;/Name&gt;&lt;Name LocaleIsoCode="fr"&gt;Slovénie&lt;/Name&gt;&lt;/Member&gt;&lt;Member Code="ESP" HasMetadata="false" HasOnlyUnitMetadata="false" HasChild="0"&gt;&lt;Name LocaleIsoCode="en"&gt;Spain&lt;/Name&gt;&lt;Name LocaleIsoCode="fr"&gt;Espagne&lt;/Name&gt;&lt;/Member&gt;&lt;Member Code="SWE" HasMetadata="false" HasOnlyUnitMetadata="false" HasChild="0"&gt;&lt;Name LocaleIsoCode="en"&gt;Sweden&lt;/Name&gt;&lt;Name LocaleIsoCode="fr"&gt;Suède&lt;/Name&gt;&lt;/Member&gt;&lt;Member Code="CHE" HasMetadata="false" HasOnlyUnitMetadata="false" HasChild="0"&gt;&lt;Name LocaleIsoCode="en"&gt;Switzerland&lt;/Name&gt;&lt;Name LocaleIsoCode="fr"&gt;Suisse&lt;/Name&gt;&lt;/Member&gt;&lt;Member Code="GBR" HasMetadata="false" HasOnlyUnitMetadata="false" HasChild="0"&gt;&lt;Name LocaleIsoCode="en"&gt;United Kingdom&lt;/Name&gt;&lt;Name LocaleIsoCode="fr"&gt;Royaume-Uni&lt;/Name&gt;&lt;/Member&gt;&lt;Member Code="USA" HasMetadata="false" HasOnlyUnitMetadata="false" HasChild="0"&gt;&lt;Name LocaleIsoCode="en"&gt;United States&lt;/Name&gt;&lt;Name LocaleIsoCode="fr"&gt;États-Unis&lt;/Name&gt;&lt;/Member&gt;&lt;Member Code="EA19" HasMetadata="false" HasOnlyUnitMetadata="false" HasChild="0"&gt;&lt;Name LocaleIsoCode="en"&gt;Euro area (19 countries)&lt;/Name&gt;&lt;Name LocaleIsoCode="fr"&gt;Zone euro (19 pays)&lt;/Name&gt;&lt;/Member&gt;&lt;Member Code="EU28" HasMetadata="false" HasOnlyUnitMetadata="false" HasChild="0"&gt;&lt;Name LocaleIsoCode="en"&gt;European Union (28 countries)&lt;/Name&gt;&lt;Name LocaleIsoCode="fr"&gt;Union européenne (28 pays)&lt;/Name&gt;&lt;/Member&gt;&lt;Member Code="NMEC" HasMetadata="false" HasOnlyUnitMetadata="false" HasChild="1"&gt;&lt;Name LocaleIsoCode="en"&gt;Non-OECD Economies&lt;/Name&gt;&lt;Name LocaleIsoCode="fr"&gt;Économies non-OCDE&lt;/Name&gt;&lt;ChildMember Code="BRA" HasMetadata="false" HasOnlyUnitMetadata="false" HasChild="0"&gt;&lt;Name LocaleIsoCode="en"&gt;Brazil&lt;/Name&gt;&lt;Name LocaleIsoCode="fr"&gt;Brésil&lt;/Name&gt;&lt;/ChildMember&gt;&lt;ChildMember Code="CRI" HasMetadata="false" HasOnlyUnitMetadata="false" HasChild="0"&gt;&lt;Name LocaleIsoCode="en"&gt;Costa Rica&lt;/Name&gt;&lt;Name LocaleIsoCode="fr"&gt;Costa Rica&lt;/Name&gt;&lt;/ChildMember&gt;&lt;ChildMember Code="RUS" HasMetadata="false" HasOnlyUnitMetadata="false" HasChild="0"&gt;&lt;Name LocaleIsoCode="en"&gt;Russia&lt;/Name&gt;&lt;Name LocaleIsoCode="fr"&gt;Russie&lt;/Name&gt;&lt;/ChildMember&gt;&lt;ChildMember Code="ZAF" HasMetadata="false" HasOnlyUnitMetadata="false" HasChild="0"&gt;&lt;Name LocaleIsoCode="en"&gt;South Africa&lt;/Name&gt;&lt;Name LocaleIsoCode="fr"&gt;Afrique du Sud&lt;/Name&gt;&lt;/ChildMember&gt;&lt;/Member&gt;&lt;/Dimension&gt;&lt;Dimension Code="SUBJECT" HasMetadata="false" Display="labels"&gt;&lt;Name LocaleIsoCode="en"&gt;Subject&lt;/Name&gt;&lt;Name LocaleIsoCode="fr"&gt;Sujet&lt;/Name&gt;&lt;Member Code="I4_ANA_GVAHRS" HasMetadata="false" HasOnlyUnitMetadata="false" HasChild="0"&gt;&lt;Name LocaleIsoCode="en"&gt;Gross value added per hour worked, constant prices&lt;/Name&gt;&lt;Name LocaleIsoCode="fr"&gt;Valeur ajoutée brute par heure travaillée, prix constants&lt;/Name&gt;&lt;/Member&gt;&lt;Member Code="I4_ANA_GVAEMP" HasMetadata="false" HasOnlyUnitMetadata="false" HasChild="0" IsDisplayed="true"&gt;&lt;Name LocaleIsoCode="en"&gt;Gross value added per person employed, constant prices&lt;/Name&gt;&lt;Name LocaleIsoCode="fr"&gt;Valeur ajoutée brute par actif occupé, prix constants&lt;/Name&gt;&lt;/Member&gt;&lt;Member Code="I4_ANA_GVA" HasMetadata="false" HasOnlyUnitMetadata="false" HasChild="0"&gt;&lt;Name LocaleIsoCode="en"&gt;Gross value added, constant prices&lt;/Name&gt;&lt;Name LocaleIsoCode="fr"&gt;Valeur ajoutée brute, prix constants&lt;/Name&gt;&lt;/Member&gt;&lt;Member Code="I4_ANA_EMPTO" HasMetadata="false" HasOnlyUnitMetadata="false" HasChild="0"&gt;&lt;Name LocaleIsoCode="en"&gt;Total employment (number of persons employed)&lt;/Name&gt;&lt;Name LocaleIsoCode="fr"&gt;Emploi total (nombre d'actifs occupés)&lt;/Name&gt;&lt;/Member&gt;&lt;Member Code="I4_ANA_HRSTO" HasMetadata="true" HasOnlyUnitMetadata="false" HasChild="0"&gt;&lt;Name LocaleIsoCode="en"&gt;Total hours worked&lt;/Name&gt;&lt;Name LocaleIsoCode="fr"&gt;Heures travaillées totales&lt;/Name&gt;&lt;/Member&gt;&lt;Member Code="I4_ANA_HRSAV" HasMetadata="true" HasOnlyUnitMetadata="false" HasChild="0"&gt;&lt;Name LocaleIsoCode="en"&gt;Average hours worked per person employed&lt;/Name&gt;&lt;Name LocaleIsoCode="fr"&gt;Heures travaillées moyennes par actif occupé&lt;/Name&gt;&lt;/Member&gt;&lt;Member Code="I4_ANA_CONILPHRS" HasMetadata="false" HasOnlyUnitMetadata="false" HasChild="0"&gt;&lt;Name LocaleIsoCode="en"&gt;Industry contribution to business sector labour productivity&lt;/Name&gt;&lt;Name LocaleIsoCode="fr"&gt;Contribution par industrie à la productivité du travail du secteur marchand&lt;/Name&gt;&lt;/Member&gt;&lt;Member Code="I4_ANA_CONILPEMP" HasMetadata="false" HasOnlyUnitMetadata="false" HasChild="0"&gt;&lt;Name LocaleIsoCode="en"&gt;Industry contribution to business sector labour productivity; employment based&lt;/Name&gt;&lt;Name LocaleIsoCode="fr"&gt;Contribution par industrie à la productivité du travail du secteur marchand (basée sur l'emploi)&lt;/Name&gt;&lt;/Member&gt;&lt;Member Code="I4_ANA_ULCH" HasMetadata="true" HasOnlyUnitMetadata="false" HasChild="0"&gt;&lt;Name LocaleIsoCode="en"&gt;Unit Labour Costs&lt;/Name&gt;&lt;Name LocaleIsoCode="fr"&gt;Coûts unitaires de la main d'œuvre&lt;/Name&gt;&lt;/Member&gt;&lt;Member Code="I4_ANA_LCHRS" HasMetadata="true" HasOnlyUnitMetadata="false" HasChild="0"&gt;&lt;Name LocaleIsoCode="en"&gt;Labour compensation per hour worked&lt;/Name&gt;&lt;Name LocaleIsoCode="fr"&gt;Rémunération de la main d'oeuvre par heure travaillée&lt;/Name&gt;&lt;/Member&gt;&lt;Member Code="I4_ANA_ULCE" HasMetadata="true" HasOnlyUnitMetadata="false" HasChild="0"&gt;&lt;Name LocaleIsoCode="en"&gt;Unit Labour Costs, employment based&lt;/Name&gt;&lt;Name LocaleIsoCode="fr"&gt;Coûts unitaires de la main d'œuvre, basés sur l'emploi &lt;/Name&gt;&lt;/Member&gt;&lt;Member Code="I4_ANA_LCEMP" HasMetadata="false" HasOnlyUnitMetadata="false" HasChild="0"&gt;&lt;Name LocaleIsoCode="en"&gt;Labour compensation per employee&lt;/Name&gt;&lt;Name LocaleIsoCode="fr"&gt;Rémunération de la main d'oeuvre par salarié &lt;/Name&gt;&lt;/Member&gt;&lt;/Dimension&gt;&lt;Dimension Code="MEASURE" HasMetadata="false" Display="labels"&gt;&lt;Name LocaleIsoCode="en"&gt;Measure&lt;/Name&gt;&lt;Name LocaleIsoCode="fr"&gt;Mesure&lt;/Name&gt;&lt;Member Code="GRW" HasMetadata="true" HasOnlyUnitMetadata="false" HasChild="0"&gt;&lt;Name LocaleIsoCode="en"&gt;Annual growth/change&lt;/Name&gt;&lt;Name LocaleIsoCode="fr"&gt;Croissance/variation annuelle&lt;/Name&gt;&lt;/Member&gt;&lt;/Dimension&gt;&lt;Dimension Code="ACTIVITY" HasMetadata="false" Display="codesandlabels"&gt;&lt;Name LocaleIsoCode="en"&gt;Activity&lt;/Name&gt;&lt;Name LocaleIsoCode="fr"&gt;Activité&lt;/Name&gt;&lt;Member Code="A_U" HasMetadata="false" HasOnlyUnitMetadata="false" HasChild="1"&gt;&lt;Name LocaleIsoCode="en"&gt;Total &lt;/Name&gt;&lt;Name LocaleIsoCode="fr"&gt;Total&lt;/Name&gt;&lt;ChildMember Code="BNEXCL" HasMetadata="false" HasOnlyUnitMetadata="false" HasChild="1"&gt;&lt;Name LocaleIsoCode="en"&gt;Non-agriculture business sector excluding real estate&lt;/Name&gt;&lt;Name LocaleIsoCode="fr"&gt;Secteur marchand non-agricole, hors activités immobilières&lt;/Name&gt;&lt;ChildMember Code="B_E" HasMetadata="false" HasOnlyUnitMetadata="false" HasChild="1"&gt;&lt;Name LocaleIsoCode="en"&gt;Industry including energy&lt;/Name&gt;&lt;Name LocaleIsoCode="fr"&gt;Industrie, y compris l’énergie&lt;/Name&gt;&lt;ChildMember Code="BDE" HasMetadata="false" HasOnlyUnitMetadata="false" HasChild="0" IsDisplayed="true"&gt;&lt;Name LocaleIsoCode="en"&gt;Mining and utilities&lt;/Name&gt;&lt;Name LocaleIsoCode="fr"&gt;Industries extractives , électricité et gaz , eau et déchets&lt;/Name&gt;&lt;/ChildMember&gt;&lt;ChildMember Code="C" HasMetadata="false" HasOnlyUnitMetadata="false" HasChild="0"&gt;&lt;Name LocaleIsoCode="en"&gt;Manufacturing&lt;/Name&gt;&lt;Name LocaleIsoCode="fr"&gt;Activités de fabrication&lt;/Name&gt;&lt;/ChildMember&gt;&lt;/ChildMember&gt;&lt;ChildMember Code="F" HasMetadata="false" HasOnlyUnitMetadata="false" HasChild="0"&gt;&lt;Name LocaleIsoCode="en"&gt;Construction&lt;/Name&gt;&lt;Name LocaleIsoCode="fr"&gt;Construction&lt;/Name&gt;&lt;/ChildMember&gt;&lt;ChildMember Code="GNEXCL" HasMetadata="false" HasOnlyUnitMetadata="false" HasChild="1"&gt;&lt;Name LocaleIsoCode="en"&gt;Business sector services excluding real estate&lt;/Name&gt;&lt;Name LocaleIsoCode="fr"&gt;Services marchands, hors activités immobilières&lt;/Name&gt;&lt;ChildMember Code="G_I" HasMetadata="false" HasOnlyUnitMetadata="false" HasChild="0"&gt;&lt;Name LocaleIsoCode="en"&gt;Wholesale retail trade accommodation food services, transportation and storage&lt;/Name&gt;&lt;Name LocaleIsoCode="fr"&gt;Commerce de gros et de détail, réparations , transport et entreposage , hébergement et restauration&lt;/Name&gt;&lt;/ChildMember&gt;&lt;ChildMember Code="J" HasMetadata="false" HasOnlyUnitMetadata="false" HasChild="0"&gt;&lt;Name LocaleIsoCode="en"&gt;Information and communication&lt;/Name&gt;&lt;Name LocaleIsoCode="fr"&gt;Information et communication&lt;/Name&gt;&lt;/ChildMember&gt;&lt;ChildMember Code="K" HasMetadata="false" HasOnlyUnitMetadata="false" HasChild="0"&gt;&lt;Name LocaleIsoCode="en"&gt;Financial and insurance activities&lt;/Name&gt;&lt;Name LocaleIsoCode="fr"&gt;Activités financières et d'assurances&lt;/Name&gt;&lt;/ChildMember&gt;&lt;ChildMember Code="MN" HasMetadata="false" HasOnlyUnitMetadata="false" HasChild="0"&gt;&lt;Name LocaleIsoCode="en"&gt;Professional, scientific and technical activities, Administrative and support service activities&lt;/Name&gt;&lt;Name LocaleIsoCode="fr"&gt;Activités professionnelles, scientifiques et techniques , activités de services administratifs et d’appui&lt;/Name&gt;&lt;/ChildMember&gt;&lt;/ChildMember&gt;&lt;/ChildMember&gt;&lt;/Member&gt;&lt;/Dimension&gt;&lt;Dimension Code="TIME" HasMetadata="false" CommonCode="TIME" Display="labels"&gt;&lt;Name LocaleIsoCode="en"&gt;Time&lt;/Name&gt;&lt;Name LocaleIsoCode="fr"&gt;Temps&lt;/Name&gt;&lt;Member Code="1995" HasMetadata="false"&gt;&lt;Name LocaleIsoCode="en"&gt;1995&lt;/Name&gt;&lt;Name LocaleIsoCode="fr"&gt;1995&lt;/Name&gt;&lt;/Member&gt;&lt;Member Code="1996" HasMetadata="false"&gt;&lt;Name LocaleIsoCode="en"&gt;1996&lt;/Name&gt;&lt;Name LocaleIsoCode="fr"&gt;1996&lt;/Name&gt;&lt;/Member&gt;&lt;Member Code="1997" HasMetadata="false"&gt;&lt;Name LocaleIsoCode="en"&gt;1997&lt;/Name&gt;&lt;Name LocaleIsoCode="fr"&gt;1997&lt;/Name&gt;&lt;/Member&gt;&lt;Member Code="1998" HasMetadata="false"&gt;&lt;Name LocaleIsoCode="en"&gt;1998&lt;/Name&gt;&lt;Name LocaleIsoCode="fr"&gt;1998&lt;/Name&gt;&lt;/Member&gt;&lt;Member Code="1999" HasMetadata="false"&gt;&lt;Name LocaleIsoCode="en"&gt;1999&lt;/Name&gt;&lt;Name LocaleIsoCode="fr"&gt;1999&lt;/Name&gt;&lt;/Member&gt;&lt;Member Code="2000" HasMetadata="false"&gt;&lt;Name LocaleIsoCode="en"&gt;2000&lt;/Name&gt;&lt;Name LocaleIsoCode="fr"&gt;2000&lt;/Name&gt;&lt;/Member&gt;&lt;Member Code="2001" HasMetadata="false"&gt;&lt;Name LocaleIsoCode="en"&gt;2001&lt;/Name&gt;&lt;Name LocaleIsoCode="fr"&gt;2001&lt;/Name&gt;&lt;/Member&gt;&lt;Member Code="2002" HasMetadata="false"&gt;&lt;Name LocaleIsoCode="en"&gt;2002&lt;/Name&gt;&lt;Name LocaleIsoCode="fr"&gt;2002&lt;/Name&gt;&lt;/Member&gt;&lt;Member Code="2003" HasMetadata="false"&gt;&lt;Name LocaleIsoCode="en"&gt;2003&lt;/Name&gt;&lt;Name LocaleIsoCode="fr"&gt;2003&lt;/Name&gt;&lt;/Member&gt;&lt;Member Code="2004" HasMetadata="false"&gt;&lt;Name LocaleIsoCode="en"&gt;2004&lt;/Name&gt;&lt;Name LocaleIsoCode="fr"&gt;2004&lt;/Name&gt;&lt;/Member&gt;&lt;Member Code="2005" HasMetadata="false"&gt;&lt;Name LocaleIsoCode="en"&gt;2005&lt;/Name&gt;&lt;Name LocaleIsoCode="fr"&gt;2005&lt;/Name&gt;&lt;/Member&gt;&lt;Member Code="2006" HasMetadata="false"&gt;&lt;Name LocaleIsoCode="en"&gt;2006&lt;/Name&gt;&lt;Name LocaleIsoCode="fr"&gt;2006&lt;/Name&gt;&lt;/Member&gt;&lt;Member Code="2007" HasMetadata="false"&gt;&lt;Name LocaleIsoCode="en"&gt;2007&lt;/Name&gt;&lt;Name LocaleIsoCode="fr"&gt;2007&lt;/Name&gt;&lt;/Member&gt;&lt;Member Code="2008" HasMetadata="false"&gt;&lt;Name LocaleIsoCode="en"&gt;2008&lt;/Name&gt;&lt;Name LocaleIsoCode="fr"&gt;2008&lt;/Name&gt;&lt;/Member&gt;&lt;Member Code="2009" HasMetadata="false"&gt;&lt;Name LocaleIsoCode="en"&gt;2009&lt;/Name&gt;&lt;Name LocaleIsoCode="fr"&gt;2009&lt;/Name&gt;&lt;/Member&gt;&lt;Member Code="2010" HasMetadata="false"&gt;&lt;Name LocaleIsoCode="en"&gt;2010&lt;/Name&gt;&lt;Name LocaleIsoCode="fr"&gt;2010&lt;/Name&gt;&lt;/Member&gt;&lt;Member Code="2011" HasMetadata="false"&gt;&lt;Name LocaleIsoCode="en"&gt;2011&lt;/Name&gt;&lt;Name LocaleIsoCode="fr"&gt;2011&lt;/Name&gt;&lt;/Member&gt;&lt;Member Code="2012" HasMetadata="false"&gt;&lt;Name LocaleIsoCode="en"&gt;2012&lt;/Name&gt;&lt;Name LocaleIsoCode="fr"&gt;2012&lt;/Name&gt;&lt;/Member&gt;&lt;Member Code="2013" HasMetadata="false"&gt;&lt;Name LocaleIsoCode="en"&gt;2013&lt;/Name&gt;&lt;Name LocaleIsoCode="fr"&gt;2013&lt;/Name&gt;&lt;/Member&gt;&lt;Member Code="2014" HasMetadata="false"&gt;&lt;Name LocaleIsoCode="en"&gt;2014&lt;/Name&gt;&lt;Name LocaleIsoCode="fr"&gt;2014&lt;/Name&gt;&lt;/Member&gt;&lt;Member Code="2015" HasMetadata="false"&gt;&lt;Name LocaleIsoCode="en"&gt;2015&lt;/Name&gt;&lt;Name LocaleIsoCode="fr"&gt;2015&lt;/Name&gt;&lt;/Member&gt;&lt;Member Code="2016" HasMetadata="false"&gt;&lt;Name LocaleIsoCode="en"&gt;2016&lt;/Name&gt;&lt;Name LocaleIsoCode="fr"&gt;2016&lt;/Name&gt;&lt;/Member&gt;&lt;Member Code="2017" HasMetadata="false"&gt;&lt;Name LocaleIsoCode="en"&gt;2017&lt;/Name&gt;&lt;Name LocaleIsoCode="fr"&gt;2017&lt;/Name&gt;&lt;/Member&gt;&lt;Member Code="2018" HasMetadata="false"&gt;&lt;Name LocaleIsoCode="en"&gt;2018&lt;/Name&gt;&lt;Name LocaleIsoCode="fr"&gt;2018&lt;/Name&gt;&lt;/Member&gt;&lt;Member Code="2019" HasMetadata="false"&gt;&lt;Name LocaleIsoCode="en"&gt;2019&lt;/Name&gt;&lt;Name LocaleIsoCode="fr"&gt;2019&lt;/Name&gt;&lt;/Member&gt;&lt;/Dimension&gt;&lt;WBOSInformations&gt;&lt;TimeDimension WebTreeWasUsed="false"&gt;&lt;StartCodes Annual="1995" /&gt;&lt;/TimeDimension&gt;&lt;/WBOSInformations&gt;&lt;Tabulation Axis="horizontal"&gt;&lt;Dimension Code="TIME" CommonCode="TIME" /&gt;&lt;Dimension Code="MEASURE" /&gt;&lt;/Tabulation&gt;&lt;Tabulation Axis="vertical"&gt;&lt;Dimension Code="LOCATION" CommonCode="LOCATION" /&gt;&lt;/Tabulation&gt;&lt;Tabulation Axis="page"&gt;&lt;Dimension Code="SUBJECT" /&gt;&lt;Dimension Code="ACTIVITY" /&gt;&lt;/Tabulation&gt;&lt;Formatting&gt;&lt;Labels LocaleIsoCode="en" /&gt;&lt;Power&gt;0&lt;/Power&gt;&lt;Decimals&gt;1&lt;/Decimals&gt;&lt;SkipEmptyLines&gt;true&lt;/SkipEmptyLines&gt;&lt;SkipEmptyCols&gt;tru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</si>
  <si>
    <t>ISIC Code</t>
  </si>
  <si>
    <t>Meaning</t>
  </si>
  <si>
    <t>Tab Name</t>
  </si>
  <si>
    <t>OECD Mining &amp; Utilities</t>
  </si>
  <si>
    <t>OECD Manufacturing</t>
  </si>
  <si>
    <t>OECD Construction</t>
  </si>
  <si>
    <t>i</t>
  </si>
  <si>
    <t>G_I: Wholesale retail trade accommodation food services, transportation and storage</t>
  </si>
  <si>
    <t>&lt;?xml version="1.0" encoding="utf-16"?&gt;&lt;WebTableParameter xmlns:xsd="http://www.w3.org/2001/XMLSchema" xmlns:xsi="http://www.w3.org/2001/XMLSchema-instance" xmlns="http://stats.oecd.org/OECDStatWS/2004/03/01/"&gt;&lt;DataTable Code="PDBI_I4" HasMetadata="true"&gt;&lt;Name LocaleIsoCode="en"&gt;Productivity and ULC by main economic activity (ISIC Rev.4)&lt;/Name&gt;&lt;Name LocaleIsoCode="fr"&gt;Productivité et CUM par principale activité économique (CITI Rev.4)&lt;/Name&gt;&lt;Dimension Code="LOCATION" HasMetadata="false" CommonCode="LOCATION" Display="labels"&gt;&lt;Name LocaleIsoCode="en"&gt;Country&lt;/Name&gt;&lt;Name LocaleIsoCode="fr"&gt;Pays&lt;/Name&gt;&lt;Member Code="AUS" HasMetadata="false" HasOnlyUnitMetadata="false" HasChild="0"&gt;&lt;Name LocaleIsoCode="en"&gt;Australia&lt;/Name&gt;&lt;Name LocaleIsoCode="fr"&gt;Australie&lt;/Name&gt;&lt;/Member&gt;&lt;Member Code="AUT" HasMetadata="false" HasOnlyUnitMetadata="false" HasChild="0"&gt;&lt;Name LocaleIsoCode="en"&gt;Austria&lt;/Name&gt;&lt;Name LocaleIsoCode="fr"&gt;Autriche&lt;/Name&gt;&lt;/Member&gt;&lt;Member Code="BEL" HasMetadata="false" HasOnlyUnitMetadata="false" HasChild="0"&gt;&lt;Name LocaleIsoCode="en"&gt;Belgium&lt;/Name&gt;&lt;Name LocaleIsoCode="fr"&gt;Belgique&lt;/Name&gt;&lt;/Member&gt;&lt;Member Code="CAN" HasMetadata="false" HasOnlyUnitMetadata="false" HasChild="0"&gt;&lt;Name LocaleIsoCode="en"&gt;Canada&lt;/Name&gt;&lt;Name LocaleIsoCode="fr"&gt;Canada&lt;/Name&gt;&lt;/Member&gt;&lt;Member Code="CHL" HasMetadata="false" HasOnlyUnitMetadata="false" HasChild="0"&gt;&lt;Name LocaleIsoCode="en"&gt;Chile&lt;/Name&gt;&lt;Name LocaleIsoCode="fr"&gt;Chili&lt;/Name&gt;&lt;/Member&gt;&lt;Member Code="COL" HasMetadata="false" HasOnlyUnitMetadata="false" HasChild="0"&gt;&lt;Name LocaleIsoCode="en"&gt;Colombia&lt;/Name&gt;&lt;Name LocaleIsoCode="fr"&gt;Colombie&lt;/Name&gt;&lt;/Member&gt;&lt;Member Code="CZE" HasMetadata="false" HasOnlyUnitMetadata="false" HasChild="0"&gt;&lt;Name LocaleIsoCode="en"&gt;Czech Republic&lt;/Name&gt;&lt;Name LocaleIsoCode="fr"&gt;République tchèque&lt;/Name&gt;&lt;/Member&gt;&lt;Member Code="DNK" HasMetadata="false" HasOnlyUnitMetadata="false" HasChild="0"&gt;&lt;Name LocaleIsoCode="en"&gt;Denmark&lt;/Name&gt;&lt;Name LocaleIsoCode="fr"&gt;Danemark&lt;/Name&gt;&lt;/Member&gt;&lt;Member Code="EST" HasMetadata="false" HasOnlyUnitMetadata="false" HasChild="0"&gt;&lt;Name LocaleIsoCode="en"&gt;Estonia&lt;/Name&gt;&lt;Name LocaleIsoCode="fr"&gt;Estonie&lt;/Name&gt;&lt;/Member&gt;&lt;Member Code="FIN" HasMetadata="false" HasOnlyUnitMetadata="false" HasChild="0"&gt;&lt;Name LocaleIsoCode="en"&gt;Finland&lt;/Name&gt;&lt;Name LocaleIsoCode="fr"&gt;Finlande&lt;/Name&gt;&lt;/Member&gt;&lt;Member Code="FRA" HasMetadata="false"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Code="GRC" HasMetadata="false" HasOnlyUnitMetadata="false" HasChild="0"&gt;&lt;Name LocaleIsoCode="en"&gt;Greece&lt;/Name&gt;&lt;Name LocaleIsoCode="fr"&gt;Grèce&lt;/Name&gt;&lt;/Member&gt;&lt;Member Code="HUN" HasMetadata="false" HasOnlyUnitMetadata="false" HasChild="0"&gt;&lt;Name LocaleIsoCode="en"&gt;Hungary&lt;/Name&gt;&lt;Name LocaleIsoCode="fr"&gt;Hongrie&lt;/Name&gt;&lt;/Member&gt;&lt;Member Code="ISL" HasMetadata="false" HasOnlyUnitMetadata="false" HasChild="0"&gt;&lt;Name LocaleIsoCode="en"&gt;Iceland&lt;/Name&gt;&lt;Name LocaleIsoCode="fr"&gt;Islande&lt;/Name&gt;&lt;/Member&gt;&lt;Member Code="IRL" HasMetadata="true" HasOnlyUnitMetadata="false" HasChild="0"&gt;&lt;Name LocaleIsoCode="en"&gt;Ireland&lt;/Name&gt;&lt;Name LocaleIsoCode="fr"&gt;Irlande&lt;/Name&gt;&lt;/Member&gt;&lt;Member Code="ISR" HasMetadata="true" HasOnlyUnitMetadata="false" HasChild="0"&gt;&lt;Name LocaleIsoCode="en"&gt;Israel&lt;/Name&gt;&lt;Name LocaleIsoCode="fr"&gt;Israël&lt;/Name&gt;&lt;/Member&gt;&lt;Member Code="ITA" HasMetadata="false" HasOnlyUnitMetadata="false" HasChild="0"&gt;&lt;Name LocaleIsoCode="en"&gt;Italy&lt;/Name&gt;&lt;Name LocaleIsoCode="fr"&gt;Italie&lt;/Name&gt;&lt;/Member&gt;&lt;Member Code="JPN" HasMetadata="false" HasOnlyUnitMetadata="false" HasChild="0"&gt;&lt;Name LocaleIsoCode="en"&gt;Japan&lt;/Name&gt;&lt;Name LocaleIsoCode="fr"&gt;Japon&lt;/Name&gt;&lt;/Member&gt;&lt;Member Code="KOR" HasMetadata="false" HasOnlyUnitMetadata="false" HasChild="0"&gt;&lt;Name LocaleIsoCode="en"&gt;Korea&lt;/Name&gt;&lt;Name LocaleIsoCode="fr"&gt;Corée&lt;/Name&gt;&lt;/Member&gt;&lt;Member Code="LVA" HasMetadata="false"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Code="LUX" HasMetadata="false" HasOnlyUnitMetadata="false" HasChild="0"&gt;&lt;Name LocaleIsoCode="en"&gt;Luxembourg&lt;/Name&gt;&lt;Name LocaleIsoCode="fr"&gt;Luxembourg&lt;/Name&gt;&lt;/Member&gt;&lt;Member Code="MEX" HasMetadata="false" HasOnlyUnitMetadata="false" HasChild="0"&gt;&lt;Name LocaleIsoCode="en"&gt;Mexico&lt;/Name&gt;&lt;Name LocaleIsoCode="fr"&gt;Mexique&lt;/Name&gt;&lt;/Member&gt;&lt;Member Code="NLD" HasMetadata="false" HasOnlyUnitMetadata="false" HasChild="0"&gt;&lt;Name LocaleIsoCode="en"&gt;Netherlands&lt;/Name&gt;&lt;Name LocaleIsoCode="fr"&gt;Pays-Bas&lt;/Name&gt;&lt;/Member&gt;&lt;Member Code="NZL" HasMetadata="false" HasOnlyUnitMetadata="false" HasChild="0"&gt;&lt;Name LocaleIsoCode="en"&gt;New Zealand&lt;/Name&gt;&lt;Name LocaleIsoCode="fr"&gt;Nouvelle-Zélande&lt;/Name&gt;&lt;/Member&gt;&lt;Member Code="NOR" HasMetadata="false" HasOnlyUnitMetadata="false" HasChild="0"&gt;&lt;Name LocaleIsoCode="en"&gt;Norway&lt;/Name&gt;&lt;Name LocaleIsoCode="fr"&gt;Norvège&lt;/Name&gt;&lt;/Member&gt;&lt;Member Code="POL" HasMetadata="false" HasOnlyUnitMetadata="false" HasChild="0"&gt;&lt;Name LocaleIsoCode="en"&gt;Poland&lt;/Name&gt;&lt;Name LocaleIsoCode="fr"&gt;Pologne&lt;/Name&gt;&lt;/Member&gt;&lt;Member Code="PRT" HasMetadata="false" HasOnlyUnitMetadata="false" HasChild="0"&gt;&lt;Name LocaleIsoCode="en"&gt;Portugal&lt;/Name&gt;&lt;Name LocaleIsoCode="fr"&gt;Portugal&lt;/Name&gt;&lt;/Member&gt;&lt;Member Code="SVK" HasMetadata="false" HasOnlyUnitMetadata="false" HasChild="0"&gt;&lt;Name LocaleIsoCode="en"&gt;Slovak Republic&lt;/Name&gt;&lt;Name LocaleIsoCode="fr"&gt;République slovaque&lt;/Name&gt;&lt;/Member&gt;&lt;Member Code="SVN" HasMetadata="false" HasOnlyUnitMetadata="false" HasChild="0"&gt;&lt;Name LocaleIsoCode="en"&gt;Slovenia&lt;/Name&gt;&lt;Name LocaleIsoCode="fr"&gt;Slovénie&lt;/Name&gt;&lt;/Member&gt;&lt;Member Code="ESP" HasMetadata="false" HasOnlyUnitMetadata="false" HasChild="0"&gt;&lt;Name LocaleIsoCode="en"&gt;Spain&lt;/Name&gt;&lt;Name LocaleIsoCode="fr"&gt;Espagne&lt;/Name&gt;&lt;/Member&gt;&lt;Member Code="SWE" HasMetadata="false" HasOnlyUnitMetadata="false" HasChild="0"&gt;&lt;Name LocaleIsoCode="en"&gt;Sweden&lt;/Name&gt;&lt;Name LocaleIsoCode="fr"&gt;Suède&lt;/Name&gt;&lt;/Member&gt;&lt;Member Code="CHE" HasMetadata="false" HasOnlyUnitMetadata="false" HasChild="0"&gt;&lt;Name LocaleIsoCode="en"&gt;Switzerland&lt;/Name&gt;&lt;Name LocaleIsoCode="fr"&gt;Suisse&lt;/Name&gt;&lt;/Member&gt;&lt;Member Code="GBR" HasMetadata="false" HasOnlyUnitMetadata="false" HasChild="0"&gt;&lt;Name LocaleIsoCode="en"&gt;United Kingdom&lt;/Name&gt;&lt;Name LocaleIsoCode="fr"&gt;Royaume-Uni&lt;/Name&gt;&lt;/Member&gt;&lt;Member Code="USA" HasMetadata="false" HasOnlyUnitMetadata="false" HasChild="0"&gt;&lt;Name LocaleIsoCode="en"&gt;United States&lt;/Name&gt;&lt;Name LocaleIsoCode="fr"&gt;États-Unis&lt;/Name&gt;&lt;/Member&gt;&lt;Member Code="EA19" HasMetadata="false" HasOnlyUnitMetadata="false" HasChild="0"&gt;&lt;Name LocaleIsoCode="en"&gt;Euro area (19 countries)&lt;/Name&gt;&lt;Name LocaleIsoCode="fr"&gt;Zone euro (19 pays)&lt;/Name&gt;&lt;/Member&gt;&lt;Member Code="EU28" HasMetadata="false" HasOnlyUnitMetadata="false" HasChild="0"&gt;&lt;Name LocaleIsoCode="en"&gt;European Union (28 countries)&lt;/Name&gt;&lt;Name LocaleIsoCode="fr"&gt;Union européenne (28 pays)&lt;/Name&gt;&lt;/Member&gt;&lt;Member Code="NMEC" HasMetadata="false" HasOnlyUnitMetadata="false" HasChild="1"&gt;&lt;Name LocaleIsoCode="en"&gt;Non-OECD Economies&lt;/Name&gt;&lt;Name LocaleIsoCode="fr"&gt;Économies non-OCDE&lt;/Name&gt;&lt;ChildMember Code="BRA" HasMetadata="false" HasOnlyUnitMetadata="false" HasChild="0"&gt;&lt;Name LocaleIsoCode="en"&gt;Brazil&lt;/Name&gt;&lt;Name LocaleIsoCode="fr"&gt;Brésil&lt;/Name&gt;&lt;/ChildMember&gt;&lt;ChildMember Code="CRI" HasMetadata="false" HasOnlyUnitMetadata="false" HasChild="0"&gt;&lt;Name LocaleIsoCode="en"&gt;Costa Rica&lt;/Name&gt;&lt;Name LocaleIsoCode="fr"&gt;Costa Rica&lt;/Name&gt;&lt;/ChildMember&gt;&lt;ChildMember Code="RUS" HasMetadata="false" HasOnlyUnitMetadata="false" HasChild="0"&gt;&lt;Name LocaleIsoCode="en"&gt;Russia&lt;/Name&gt;&lt;Name LocaleIsoCode="fr"&gt;Russie&lt;/Name&gt;&lt;/ChildMember&gt;&lt;ChildMember Code="ZAF" HasMetadata="false" HasOnlyUnitMetadata="false" HasChild="0"&gt;&lt;Name LocaleIsoCode="en"&gt;South Africa&lt;/Name&gt;&lt;Name LocaleIsoCode="fr"&gt;Afrique du Sud&lt;/Name&gt;&lt;/ChildMember&gt;&lt;/Member&gt;&lt;/Dimension&gt;&lt;Dimension Code="SUBJECT" HasMetadata="false" Display="labels"&gt;&lt;Name LocaleIsoCode="en"&gt;Subject&lt;/Name&gt;&lt;Name LocaleIsoCode="fr"&gt;Sujet&lt;/Name&gt;&lt;Member Code="I4_ANA_GVAHRS" HasMetadata="false" HasOnlyUnitMetadata="false" HasChild="0"&gt;&lt;Name LocaleIsoCode="en"&gt;Gross value added per hour worked, constant prices&lt;/Name&gt;&lt;Name LocaleIsoCode="fr"&gt;Valeur ajoutée brute par heure travaillée, prix constants&lt;/Name&gt;&lt;/Member&gt;&lt;Member Code="I4_ANA_GVAEMP" HasMetadata="false" HasOnlyUnitMetadata="false" HasChild="0" IsDisplayed="true"&gt;&lt;Name LocaleIsoCode="en"&gt;Gross value added per person employed, constant prices&lt;/Name&gt;&lt;Name LocaleIsoCode="fr"&gt;Valeur ajoutée brute par actif occupé, prix constants&lt;/Name&gt;&lt;/Member&gt;&lt;Member Code="I4_ANA_GVA" HasMetadata="false" HasOnlyUnitMetadata="false" HasChild="0"&gt;&lt;Name LocaleIsoCode="en"&gt;Gross value added, constant prices&lt;/Name&gt;&lt;Name LocaleIsoCode="fr"&gt;Valeur ajoutée brute, prix constants&lt;/Name&gt;&lt;/Member&gt;&lt;Member Code="I4_ANA_EMPTO" HasMetadata="false" HasOnlyUnitMetadata="false" HasChild="0"&gt;&lt;Name LocaleIsoCode="en"&gt;Total employment (number of persons employed)&lt;/Name&gt;&lt;Name LocaleIsoCode="fr"&gt;Emploi total (nombre d'actifs occupés)&lt;/Name&gt;&lt;/Member&gt;&lt;Member Code="I4_ANA_HRSTO" HasMetadata="true" HasOnlyUnitMetadata="false" HasChild="0"&gt;&lt;Name LocaleIsoCode="en"&gt;Total hours worked&lt;/Name&gt;&lt;Name LocaleIsoCode="fr"&gt;Heures travaillées totales&lt;/Name&gt;&lt;/Member&gt;&lt;Member Code="I4_ANA_HRSAV" HasMetadata="true" HasOnlyUnitMetadata="false" HasChild="0"&gt;&lt;Name LocaleIsoCode="en"&gt;Average hours worked per person employed&lt;/Name&gt;&lt;Name LocaleIsoCode="fr"&gt;Heures travaillées moyennes par actif occupé&lt;/Name&gt;&lt;/Member&gt;&lt;Member Code="I4_ANA_CONILPHRS" HasMetadata="false" HasOnlyUnitMetadata="false" HasChild="0"&gt;&lt;Name LocaleIsoCode="en"&gt;Industry contribution to business sector labour productivity&lt;/Name&gt;&lt;Name LocaleIsoCode="fr"&gt;Contribution par industrie à la productivité du travail du secteur marchand&lt;/Name&gt;&lt;/Member&gt;&lt;Member Code="I4_ANA_CONILPEMP" HasMetadata="false" HasOnlyUnitMetadata="false" HasChild="0"&gt;&lt;Name LocaleIsoCode="en"&gt;Industry contribution to business sector labour productivity; employment based&lt;/Name&gt;&lt;Name LocaleIsoCode="fr"&gt;Contribution par industrie à la productivité du travail du secteur marchand (basée sur l'emploi)&lt;/Name&gt;&lt;/Member&gt;&lt;Member Code="I4_ANA_ULCH" HasMetadata="true" HasOnlyUnitMetadata="false" HasChild="0"&gt;&lt;Name LocaleIsoCode="en"&gt;Unit Labour Costs&lt;/Name&gt;&lt;Name LocaleIsoCode="fr"&gt;Coûts unitaires de la main d'œuvre&lt;/Name&gt;&lt;/Member&gt;&lt;Member Code="I4_ANA_LCHRS" HasMetadata="true" HasOnlyUnitMetadata="false" HasChild="0"&gt;&lt;Name LocaleIsoCode="en"&gt;Labour compensation per hour worked&lt;/Name&gt;&lt;Name LocaleIsoCode="fr"&gt;Rémunération de la main d'oeuvre par heure travaillée&lt;/Name&gt;&lt;/Member&gt;&lt;Member Code="I4_ANA_ULCE" HasMetadata="true" HasOnlyUnitMetadata="false" HasChild="0"&gt;&lt;Name LocaleIsoCode="en"&gt;Unit Labour Costs, employment based&lt;/Name&gt;&lt;Name LocaleIsoCode="fr"&gt;Coûts unitaires de la main d'œuvre, basés sur l'emploi &lt;/Name&gt;&lt;/Member&gt;&lt;Member Code="I4_ANA_LCEMP" HasMetadata="false" HasOnlyUnitMetadata="false" HasChild="0"&gt;&lt;Name LocaleIsoCode="en"&gt;Labour compensation per employee&lt;/Name&gt;&lt;Name LocaleIsoCode="fr"&gt;Rémunération de la main d'oeuvre par salarié &lt;/Name&gt;&lt;/Member&gt;&lt;/Dimension&gt;&lt;Dimension Code="MEASURE" HasMetadata="false" Display="labels"&gt;&lt;Name LocaleIsoCode="en"&gt;Measure&lt;/Name&gt;&lt;Name LocaleIsoCode="fr"&gt;Mesure&lt;/Name&gt;&lt;Member Code="GRW" HasMetadata="true" HasOnlyUnitMetadata="false" HasChild="0"&gt;&lt;Name LocaleIsoCode="en"&gt;Annual growth/change&lt;/Name&gt;&lt;Name LocaleIsoCode="fr"&gt;Croissance/variation annuelle&lt;/Name&gt;&lt;/Member&gt;&lt;/Dimension&gt;&lt;Dimension Code="ACTIVITY" HasMetadata="false" Display="codesandlabels"&gt;&lt;Name LocaleIsoCode="en"&gt;Activity&lt;/Name&gt;&lt;Name LocaleIsoCode="fr"&gt;Activité&lt;/Name&gt;&lt;Member Code="A_U" HasMetadata="false" HasOnlyUnitMetadata="false" HasChild="1"&gt;&lt;Name LocaleIsoCode="en"&gt;Total &lt;/Name&gt;&lt;Name LocaleIsoCode="fr"&gt;Total&lt;/Name&gt;&lt;ChildMember Code="BNEXCL" HasMetadata="false" HasOnlyUnitMetadata="false" HasChild="1"&gt;&lt;Name LocaleIsoCode="en"&gt;Non-agriculture business sector excluding real estate&lt;/Name&gt;&lt;Name LocaleIsoCode="fr"&gt;Secteur marchand non-agricole, hors activités immobilières&lt;/Name&gt;&lt;ChildMember Code="B_E" HasMetadata="false" HasOnlyUnitMetadata="false" HasChild="1"&gt;&lt;Name LocaleIsoCode="en"&gt;Industry including energy&lt;/Name&gt;&lt;Name LocaleIsoCode="fr"&gt;Industrie, y compris l’énergie&lt;/Name&gt;&lt;ChildMember Code="BDE" HasMetadata="false" HasOnlyUnitMetadata="false" HasChild="0"&gt;&lt;Name LocaleIsoCode="en"&gt;Mining and utilities&lt;/Name&gt;&lt;Name LocaleIsoCode="fr"&gt;Industries extractives , électricité et gaz , eau et déchets&lt;/Name&gt;&lt;/ChildMember&gt;&lt;ChildMember Code="C" HasMetadata="false" HasOnlyUnitMetadata="false" HasChild="0"&gt;&lt;Name LocaleIsoCode="en"&gt;Manufacturing&lt;/Name&gt;&lt;Name LocaleIsoCode="fr"&gt;Activités de fabrication&lt;/Name&gt;&lt;/ChildMember&gt;&lt;/ChildMember&gt;&lt;ChildMember Code="F" HasMetadata="false" HasOnlyUnitMetadata="false" HasChild="0"&gt;&lt;Name LocaleIsoCode="en"&gt;Construction&lt;/Name&gt;&lt;Name LocaleIsoCode="fr"&gt;Construction&lt;/Name&gt;&lt;/ChildMember&gt;&lt;ChildMember Code="GNEXCL" HasMetadata="false" HasOnlyUnitMetadata="false" HasChild="1"&gt;&lt;Name LocaleIsoCode="en"&gt;Business sector services excluding real estate&lt;/Name&gt;&lt;Name LocaleIsoCode="fr"&gt;Services marchands, hors activités immobilières&lt;/Name&gt;&lt;ChildMember Code="G_I" HasMetadata="false" HasOnlyUnitMetadata="false" HasChild="0" IsDisplayed="true"&gt;&lt;Name LocaleIsoCode="en"&gt;Wholesale retail trade accommodation food services, transportation and storage&lt;/Name&gt;&lt;Name LocaleIsoCode="fr"&gt;Commerce de gros et de détail, réparations , transport et entreposage , hébergement et restauration&lt;/Name&gt;&lt;/ChildMember&gt;&lt;ChildMember Code="J" HasMetadata="false" HasOnlyUnitMetadata="false" HasChild="0"&gt;&lt;Name LocaleIsoCode="en"&gt;Information and communication&lt;/Name&gt;&lt;Name LocaleIsoCode="fr"&gt;Information et communication&lt;/Name&gt;&lt;/ChildMember&gt;&lt;ChildMember Code="K" HasMetadata="false" HasOnlyUnitMetadata="false" HasChild="0"&gt;&lt;Name LocaleIsoCode="en"&gt;Financial and insurance activities&lt;/Name&gt;&lt;Name LocaleIsoCode="fr"&gt;Activités financières et d'assurances&lt;/Name&gt;&lt;/ChildMember&gt;&lt;ChildMember Code="MN" HasMetadata="false" HasOnlyUnitMetadata="false" HasChild="0"&gt;&lt;Name LocaleIsoCode="en"&gt;Professional, scientific and technical activities, Administrative and support service activities&lt;/Name&gt;&lt;Name LocaleIsoCode="fr"&gt;Activités professionnelles, scientifiques et techniques , activités de services administratifs et d’appui&lt;/Name&gt;&lt;/ChildMember&gt;&lt;/ChildMember&gt;&lt;/ChildMember&gt;&lt;/Member&gt;&lt;/Dimension&gt;&lt;Dimension Code="TIME" HasMetadata="false" CommonCode="TIME" Display="labels"&gt;&lt;Name LocaleIsoCode="en"&gt;Time&lt;/Name&gt;&lt;Name LocaleIsoCode="fr"&gt;Temps&lt;/Name&gt;&lt;Member Code="1995" HasMetadata="false"&gt;&lt;Name LocaleIsoCode="en"&gt;1995&lt;/Name&gt;&lt;Name LocaleIsoCode="fr"&gt;1995&lt;/Name&gt;&lt;/Member&gt;&lt;Member Code="1996" HasMetadata="false"&gt;&lt;Name LocaleIsoCode="en"&gt;1996&lt;/Name&gt;&lt;Name LocaleIsoCode="fr"&gt;1996&lt;/Name&gt;&lt;/Member&gt;&lt;Member Code="1997" HasMetadata="false"&gt;&lt;Name LocaleIsoCode="en"&gt;1997&lt;/Name&gt;&lt;Name LocaleIsoCode="fr"&gt;1997&lt;/Name&gt;&lt;/Member&gt;&lt;Member Code="1998" HasMetadata="false"&gt;&lt;Name LocaleIsoCode="en"&gt;1998&lt;/Name&gt;&lt;Name LocaleIsoCode="fr"&gt;1998&lt;/Name&gt;&lt;/Member&gt;&lt;Member Code="1999" HasMetadata="false"&gt;&lt;Name LocaleIsoCode="en"&gt;1999&lt;/Name&gt;&lt;Name LocaleIsoCode="fr"&gt;1999&lt;/Name&gt;&lt;/Member&gt;&lt;Member Code="2000" HasMetadata="false"&gt;&lt;Name LocaleIsoCode="en"&gt;2000&lt;/Name&gt;&lt;Name LocaleIsoCode="fr"&gt;2000&lt;/Name&gt;&lt;/Member&gt;&lt;Member Code="2001" HasMetadata="false"&gt;&lt;Name LocaleIsoCode="en"&gt;2001&lt;/Name&gt;&lt;Name LocaleIsoCode="fr"&gt;2001&lt;/Name&gt;&lt;/Member&gt;&lt;Member Code="2002" HasMetadata="false"&gt;&lt;Name LocaleIsoCode="en"&gt;2002&lt;/Name&gt;&lt;Name LocaleIsoCode="fr"&gt;2002&lt;/Name&gt;&lt;/Member&gt;&lt;Member Code="2003" HasMetadata="false"&gt;&lt;Name LocaleIsoCode="en"&gt;2003&lt;/Name&gt;&lt;Name LocaleIsoCode="fr"&gt;2003&lt;/Name&gt;&lt;/Member&gt;&lt;Member Code="2004" HasMetadata="false"&gt;&lt;Name LocaleIsoCode="en"&gt;2004&lt;/Name&gt;&lt;Name LocaleIsoCode="fr"&gt;2004&lt;/Name&gt;&lt;/Member&gt;&lt;Member Code="2005" HasMetadata="false"&gt;&lt;Name LocaleIsoCode="en"&gt;2005&lt;/Name&gt;&lt;Name LocaleIsoCode="fr"&gt;2005&lt;/Name&gt;&lt;/Member&gt;&lt;Member Code="2006" HasMetadata="false"&gt;&lt;Name LocaleIsoCode="en"&gt;2006&lt;/Name&gt;&lt;Name LocaleIsoCode="fr"&gt;2006&lt;/Name&gt;&lt;/Member&gt;&lt;Member Code="2007" HasMetadata="false"&gt;&lt;Name LocaleIsoCode="en"&gt;2007&lt;/Name&gt;&lt;Name LocaleIsoCode="fr"&gt;2007&lt;/Name&gt;&lt;/Member&gt;&lt;Member Code="2008" HasMetadata="false"&gt;&lt;Name LocaleIsoCode="en"&gt;2008&lt;/Name&gt;&lt;Name LocaleIsoCode="fr"&gt;2008&lt;/Name&gt;&lt;/Member&gt;&lt;Member Code="2009" HasMetadata="false"&gt;&lt;Name LocaleIsoCode="en"&gt;2009&lt;/Name&gt;&lt;Name LocaleIsoCode="fr"&gt;2009&lt;/Name&gt;&lt;/Member&gt;&lt;Member Code="2010" HasMetadata="false"&gt;&lt;Name LocaleIsoCode="en"&gt;2010&lt;/Name&gt;&lt;Name LocaleIsoCode="fr"&gt;2010&lt;/Name&gt;&lt;/Member&gt;&lt;Member Code="2011" HasMetadata="false"&gt;&lt;Name LocaleIsoCode="en"&gt;2011&lt;/Name&gt;&lt;Name LocaleIsoCode="fr"&gt;2011&lt;/Name&gt;&lt;/Member&gt;&lt;Member Code="2012" HasMetadata="false"&gt;&lt;Name LocaleIsoCode="en"&gt;2012&lt;/Name&gt;&lt;Name LocaleIsoCode="fr"&gt;2012&lt;/Name&gt;&lt;/Member&gt;&lt;Member Code="2013" HasMetadata="false"&gt;&lt;Name LocaleIsoCode="en"&gt;2013&lt;/Name&gt;&lt;Name LocaleIsoCode="fr"&gt;2013&lt;/Name&gt;&lt;/Member&gt;&lt;Member Code="2014" HasMetadata="false"&gt;&lt;Name LocaleIsoCode="en"&gt;2014&lt;/Name&gt;&lt;Name LocaleIsoCode="fr"&gt;2014&lt;/Name&gt;&lt;/Member&gt;&lt;Member Code="2015" HasMetadata="false"&gt;&lt;Name LocaleIsoCode="en"&gt;2015&lt;/Name&gt;&lt;Name LocaleIsoCode="fr"&gt;2015&lt;/Name&gt;&lt;/Member&gt;&lt;Member Code="2016" HasMetadata="false"&gt;&lt;Name LocaleIsoCode="en"&gt;2016&lt;/Name&gt;&lt;Name LocaleIsoCode="fr"&gt;2016&lt;/Name&gt;&lt;/Member&gt;&lt;Member Code="2017" HasMetadata="false"&gt;&lt;Name LocaleIsoCode="en"&gt;2017&lt;/Name&gt;&lt;Name LocaleIsoCode="fr"&gt;2017&lt;/Name&gt;&lt;/Member&gt;&lt;Member Code="2018" HasMetadata="false"&gt;&lt;Name LocaleIsoCode="en"&gt;2018&lt;/Name&gt;&lt;Name LocaleIsoCode="fr"&gt;2018&lt;/Name&gt;&lt;/Member&gt;&lt;Member Code="2019" HasMetadata="false"&gt;&lt;Name LocaleIsoCode="en"&gt;2019&lt;/Name&gt;&lt;Name LocaleIsoCode="fr"&gt;2019&lt;/Name&gt;&lt;/Member&gt;&lt;/Dimension&gt;&lt;WBOSInformations&gt;&lt;TimeDimension WebTreeWasUsed="false"&gt;&lt;StartCodes Annual="1995" /&gt;&lt;/TimeDimension&gt;&lt;/WBOSInformations&gt;&lt;Tabulation Axis="horizontal"&gt;&lt;Dimension Code="TIME" CommonCode="TIME" /&gt;&lt;Dimension Code="MEASURE" /&gt;&lt;/Tabulation&gt;&lt;Tabulation Axis="vertical"&gt;&lt;Dimension Code="LOCATION" CommonCode="LOCATION" /&gt;&lt;/Tabulation&gt;&lt;Tabulation Axis="page"&gt;&lt;Dimension Code="SUBJECT" /&gt;&lt;Dimension Code="ACTIVITY" /&gt;&lt;/Tabulation&gt;&lt;Formatting&gt;&lt;Labels LocaleIsoCode="en" /&gt;&lt;Power&gt;0&lt;/Power&gt;&lt;Decimals&gt;1&lt;/Decimals&gt;&lt;SkipEmptyLines&gt;true&lt;/SkipEmptyLines&gt;&lt;SkipEmptyCols&gt;tru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</si>
  <si>
    <t>OECD Transport Retail Food</t>
  </si>
  <si>
    <t>J: Information and communication</t>
  </si>
  <si>
    <t>&lt;?xml version="1.0" encoding="utf-16"?&gt;&lt;WebTableParameter xmlns:xsd="http://www.w3.org/2001/XMLSchema" xmlns:xsi="http://www.w3.org/2001/XMLSchema-instance" xmlns="http://stats.oecd.org/OECDStatWS/2004/03/01/"&gt;&lt;DataTable Code="PDBI_I4" HasMetadata="true"&gt;&lt;Name LocaleIsoCode="en"&gt;Productivity and ULC by main economic activity (ISIC Rev.4)&lt;/Name&gt;&lt;Name LocaleIsoCode="fr"&gt;Productivité et CUM par principale activité économique (CITI Rev.4)&lt;/Name&gt;&lt;Dimension Code="LOCATION" HasMetadata="false" CommonCode="LOCATION" Display="labels"&gt;&lt;Name LocaleIsoCode="en"&gt;Country&lt;/Name&gt;&lt;Name LocaleIsoCode="fr"&gt;Pays&lt;/Name&gt;&lt;Member Code="AUS" HasMetadata="false" HasOnlyUnitMetadata="false" HasChild="0"&gt;&lt;Name LocaleIsoCode="en"&gt;Australia&lt;/Name&gt;&lt;Name LocaleIsoCode="fr"&gt;Australie&lt;/Name&gt;&lt;/Member&gt;&lt;Member Code="AUT" HasMetadata="false" HasOnlyUnitMetadata="false" HasChild="0"&gt;&lt;Name LocaleIsoCode="en"&gt;Austria&lt;/Name&gt;&lt;Name LocaleIsoCode="fr"&gt;Autriche&lt;/Name&gt;&lt;/Member&gt;&lt;Member Code="BEL" HasMetadata="false" HasOnlyUnitMetadata="false" HasChild="0"&gt;&lt;Name LocaleIsoCode="en"&gt;Belgium&lt;/Name&gt;&lt;Name LocaleIsoCode="fr"&gt;Belgique&lt;/Name&gt;&lt;/Member&gt;&lt;Member Code="CAN" HasMetadata="false" HasOnlyUnitMetadata="false" HasChild="0"&gt;&lt;Name LocaleIsoCode="en"&gt;Canada&lt;/Name&gt;&lt;Name LocaleIsoCode="fr"&gt;Canada&lt;/Name&gt;&lt;/Member&gt;&lt;Member Code="CHL" HasMetadata="false" HasOnlyUnitMetadata="false" HasChild="0"&gt;&lt;Name LocaleIsoCode="en"&gt;Chile&lt;/Name&gt;&lt;Name LocaleIsoCode="fr"&gt;Chili&lt;/Name&gt;&lt;/Member&gt;&lt;Member Code="COL" HasMetadata="false" HasOnlyUnitMetadata="false" HasChild="0"&gt;&lt;Name LocaleIsoCode="en"&gt;Colombia&lt;/Name&gt;&lt;Name LocaleIsoCode="fr"&gt;Colombie&lt;/Name&gt;&lt;/Member&gt;&lt;Member Code="CZE" HasMetadata="false" HasOnlyUnitMetadata="false" HasChild="0"&gt;&lt;Name LocaleIsoCode="en"&gt;Czech Republic&lt;/Name&gt;&lt;Name LocaleIsoCode="fr"&gt;République tchèque&lt;/Name&gt;&lt;/Member&gt;&lt;Member Code="DNK" HasMetadata="false" HasOnlyUnitMetadata="false" HasChild="0"&gt;&lt;Name LocaleIsoCode="en"&gt;Denmark&lt;/Name&gt;&lt;Name LocaleIsoCode="fr"&gt;Danemark&lt;/Name&gt;&lt;/Member&gt;&lt;Member Code="EST" HasMetadata="false" HasOnlyUnitMetadata="false" HasChild="0"&gt;&lt;Name LocaleIsoCode="en"&gt;Estonia&lt;/Name&gt;&lt;Name LocaleIsoCode="fr"&gt;Estonie&lt;/Name&gt;&lt;/Member&gt;&lt;Member Code="FIN" HasMetadata="false" HasOnlyUnitMetadata="false" HasChild="0"&gt;&lt;Name LocaleIsoCode="en"&gt;Finland&lt;/Name&gt;&lt;Name LocaleIsoCode="fr"&gt;Finlande&lt;/Name&gt;&lt;/Member&gt;&lt;Member Code="FRA" HasMetadata="false"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Code="GRC" HasMetadata="false" HasOnlyUnitMetadata="false" HasChild="0"&gt;&lt;Name LocaleIsoCode="en"&gt;Greece&lt;/Name&gt;&lt;Name LocaleIsoCode="fr"&gt;Grèce&lt;/Name&gt;&lt;/Member&gt;&lt;Member Code="HUN" HasMetadata="false" HasOnlyUnitMetadata="false" HasChild="0"&gt;&lt;Name LocaleIsoCode="en"&gt;Hungary&lt;/Name&gt;&lt;Name LocaleIsoCode="fr"&gt;Hongrie&lt;/Name&gt;&lt;/Member&gt;&lt;Member Code="ISL" HasMetadata="false" HasOnlyUnitMetadata="false" HasChild="0"&gt;&lt;Name LocaleIsoCode="en"&gt;Iceland&lt;/Name&gt;&lt;Name LocaleIsoCode="fr"&gt;Islande&lt;/Name&gt;&lt;/Member&gt;&lt;Member Code="IRL" HasMetadata="true" HasOnlyUnitMetadata="false" HasChild="0"&gt;&lt;Name LocaleIsoCode="en"&gt;Ireland&lt;/Name&gt;&lt;Name LocaleIsoCode="fr"&gt;Irlande&lt;/Name&gt;&lt;/Member&gt;&lt;Member Code="ISR" HasMetadata="true" HasOnlyUnitMetadata="false" HasChild="0"&gt;&lt;Name LocaleIsoCode="en"&gt;Israel&lt;/Name&gt;&lt;Name LocaleIsoCode="fr"&gt;Israël&lt;/Name&gt;&lt;/Member&gt;&lt;Member Code="ITA" HasMetadata="false" HasOnlyUnitMetadata="false" HasChild="0"&gt;&lt;Name LocaleIsoCode="en"&gt;Italy&lt;/Name&gt;&lt;Name LocaleIsoCode="fr"&gt;Italie&lt;/Name&gt;&lt;/Member&gt;&lt;Member Code="JPN" HasMetadata="false" HasOnlyUnitMetadata="false" HasChild="0"&gt;&lt;Name LocaleIsoCode="en"&gt;Japan&lt;/Name&gt;&lt;Name LocaleIsoCode="fr"&gt;Japon&lt;/Name&gt;&lt;/Member&gt;&lt;Member Code="KOR" HasMetadata="false" HasOnlyUnitMetadata="false" HasChild="0"&gt;&lt;Name LocaleIsoCode="en"&gt;Korea&lt;/Name&gt;&lt;Name LocaleIsoCode="fr"&gt;Corée&lt;/Name&gt;&lt;/Member&gt;&lt;Member Code="LVA" HasMetadata="false"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Code="LUX" HasMetadata="false" HasOnlyUnitMetadata="false" HasChild="0"&gt;&lt;Name LocaleIsoCode="en"&gt;Luxembourg&lt;/Name&gt;&lt;Name LocaleIsoCode="fr"&gt;Luxembourg&lt;/Name&gt;&lt;/Member&gt;&lt;Member Code="MEX" HasMetadata="false" HasOnlyUnitMetadata="false" HasChild="0"&gt;&lt;Name LocaleIsoCode="en"&gt;Mexico&lt;/Name&gt;&lt;Name LocaleIsoCode="fr"&gt;Mexique&lt;/Name&gt;&lt;/Member&gt;&lt;Member Code="NLD" HasMetadata="false" HasOnlyUnitMetadata="false" HasChild="0"&gt;&lt;Name LocaleIsoCode="en"&gt;Netherlands&lt;/Name&gt;&lt;Name LocaleIsoCode="fr"&gt;Pays-Bas&lt;/Name&gt;&lt;/Member&gt;&lt;Member Code="NZL" HasMetadata="false" HasOnlyUnitMetadata="false" HasChild="0"&gt;&lt;Name LocaleIsoCode="en"&gt;New Zealand&lt;/Name&gt;&lt;Name LocaleIsoCode="fr"&gt;Nouvelle-Zélande&lt;/Name&gt;&lt;/Member&gt;&lt;Member Code="NOR" HasMetadata="false" HasOnlyUnitMetadata="false" HasChild="0"&gt;&lt;Name LocaleIsoCode="en"&gt;Norway&lt;/Name&gt;&lt;Name LocaleIsoCode="fr"&gt;Norvège&lt;/Name&gt;&lt;/Member&gt;&lt;Member Code="POL" HasMetadata="false" HasOnlyUnitMetadata="false" HasChild="0"&gt;&lt;Name LocaleIsoCode="en"&gt;Poland&lt;/Name&gt;&lt;Name LocaleIsoCode="fr"&gt;Pologne&lt;/Name&gt;&lt;/Member&gt;&lt;Member Code="PRT" HasMetadata="false" HasOnlyUnitMetadata="false" HasChild="0"&gt;&lt;Name LocaleIsoCode="en"&gt;Portugal&lt;/Name&gt;&lt;Name LocaleIsoCode="fr"&gt;Portugal&lt;/Name&gt;&lt;/Member&gt;&lt;Member Code="SVK" HasMetadata="false" HasOnlyUnitMetadata="false" HasChild="0"&gt;&lt;Name LocaleIsoCode="en"&gt;Slovak Republic&lt;/Name&gt;&lt;Name LocaleIsoCode="fr"&gt;République slovaque&lt;/Name&gt;&lt;/Member&gt;&lt;Member Code="SVN" HasMetadata="false" HasOnlyUnitMetadata="false" HasChild="0"&gt;&lt;Name LocaleIsoCode="en"&gt;Slovenia&lt;/Name&gt;&lt;Name LocaleIsoCode="fr"&gt;Slovénie&lt;/Name&gt;&lt;/Member&gt;&lt;Member Code="ESP" HasMetadata="false" HasOnlyUnitMetadata="false" HasChild="0"&gt;&lt;Name LocaleIsoCode="en"&gt;Spain&lt;/Name&gt;&lt;Name LocaleIsoCode="fr"&gt;Espagne&lt;/Name&gt;&lt;/Member&gt;&lt;Member Code="SWE" HasMetadata="false" HasOnlyUnitMetadata="false" HasChild="0"&gt;&lt;Name LocaleIsoCode="en"&gt;Sweden&lt;/Name&gt;&lt;Name LocaleIsoCode="fr"&gt;Suède&lt;/Name&gt;&lt;/Member&gt;&lt;Member Code="CHE" HasMetadata="false" HasOnlyUnitMetadata="false" HasChild="0"&gt;&lt;Name LocaleIsoCode="en"&gt;Switzerland&lt;/Name&gt;&lt;Name LocaleIsoCode="fr"&gt;Suisse&lt;/Name&gt;&lt;/Member&gt;&lt;Member Code="GBR" HasMetadata="false" HasOnlyUnitMetadata="false" HasChild="0"&gt;&lt;Name LocaleIsoCode="en"&gt;United Kingdom&lt;/Name&gt;&lt;Name LocaleIsoCode="fr"&gt;Royaume-Uni&lt;/Name&gt;&lt;/Member&gt;&lt;Member Code="USA" HasMetadata="false" HasOnlyUnitMetadata="false" HasChild="0"&gt;&lt;Name LocaleIsoCode="en"&gt;United States&lt;/Name&gt;&lt;Name LocaleIsoCode="fr"&gt;États-Unis&lt;/Name&gt;&lt;/Member&gt;&lt;Member Code="EA19" HasMetadata="false" HasOnlyUnitMetadata="false" HasChild="0"&gt;&lt;Name LocaleIsoCode="en"&gt;Euro area (19 countries)&lt;/Name&gt;&lt;Name LocaleIsoCode="fr"&gt;Zone euro (19 pays)&lt;/Name&gt;&lt;/Member&gt;&lt;Member Code="EU28" HasMetadata="false" HasOnlyUnitMetadata="false" HasChild="0"&gt;&lt;Name LocaleIsoCode="en"&gt;European Union (28 countries)&lt;/Name&gt;&lt;Name LocaleIsoCode="fr"&gt;Union européenne (28 pays)&lt;/Name&gt;&lt;/Member&gt;&lt;Member Code="NMEC" HasMetadata="false" HasOnlyUnitMetadata="false" HasChild="1"&gt;&lt;Name LocaleIsoCode="en"&gt;Non-OECD Economies&lt;/Name&gt;&lt;Name LocaleIsoCode="fr"&gt;Économies non-OCDE&lt;/Name&gt;&lt;ChildMember Code="BRA" HasMetadata="false" HasOnlyUnitMetadata="false" HasChild="0"&gt;&lt;Name LocaleIsoCode="en"&gt;Brazil&lt;/Name&gt;&lt;Name LocaleIsoCode="fr"&gt;Brésil&lt;/Name&gt;&lt;/ChildMember&gt;&lt;ChildMember Code="CRI" HasMetadata="false" HasOnlyUnitMetadata="false" HasChild="0"&gt;&lt;Name LocaleIsoCode="en"&gt;Costa Rica&lt;/Name&gt;&lt;Name LocaleIsoCode="fr"&gt;Costa Rica&lt;/Name&gt;&lt;/ChildMember&gt;&lt;ChildMember Code="RUS" HasMetadata="false" HasOnlyUnitMetadata="false" HasChild="0"&gt;&lt;Name LocaleIsoCode="en"&gt;Russia&lt;/Name&gt;&lt;Name LocaleIsoCode="fr"&gt;Russie&lt;/Name&gt;&lt;/ChildMember&gt;&lt;ChildMember Code="ZAF" HasMetadata="false" HasOnlyUnitMetadata="false" HasChild="0"&gt;&lt;Name LocaleIsoCode="en"&gt;South Africa&lt;/Name&gt;&lt;Name LocaleIsoCode="fr"&gt;Afrique du Sud&lt;/Name&gt;&lt;/ChildMember&gt;&lt;/Member&gt;&lt;/Dimension&gt;&lt;Dimension Code="SUBJECT" HasMetadata="false" Display="labels"&gt;&lt;Name LocaleIsoCode="en"&gt;Subject&lt;/Name&gt;&lt;Name LocaleIsoCode="fr"&gt;Sujet&lt;/Name&gt;&lt;Member Code="I4_ANA_GVAHRS" HasMetadata="false" HasOnlyUnitMetadata="false" HasChild="0"&gt;&lt;Name LocaleIsoCode="en"&gt;Gross value added per hour worked, constant prices&lt;/Name&gt;&lt;Name LocaleIsoCode="fr"&gt;Valeur ajoutée brute par heure travaillée, prix constants&lt;/Name&gt;&lt;/Member&gt;&lt;Member Code="I4_ANA_GVAEMP" HasMetadata="false" HasOnlyUnitMetadata="false" HasChild="0" IsDisplayed="true"&gt;&lt;Name LocaleIsoCode="en"&gt;Gross value added per person employed, constant prices&lt;/Name&gt;&lt;Name LocaleIsoCode="fr"&gt;Valeur ajoutée brute par actif occupé, prix constants&lt;/Name&gt;&lt;/Member&gt;&lt;Member Code="I4_ANA_GVA" HasMetadata="false" HasOnlyUnitMetadata="false" HasChild="0"&gt;&lt;Name LocaleIsoCode="en"&gt;Gross value added, constant prices&lt;/Name&gt;&lt;Name LocaleIsoCode="fr"&gt;Valeur ajoutée brute, prix constants&lt;/Name&gt;&lt;/Member&gt;&lt;Member Code="I4_ANA_EMPTO" HasMetadata="false" HasOnlyUnitMetadata="false" HasChild="0"&gt;&lt;Name LocaleIsoCode="en"&gt;Total employment (number of persons employed)&lt;/Name&gt;&lt;Name LocaleIsoCode="fr"&gt;Emploi total (nombre d'actifs occupés)&lt;/Name&gt;&lt;/Member&gt;&lt;Member Code="I4_ANA_HRSTO" HasMetadata="true" HasOnlyUnitMetadata="false" HasChild="0"&gt;&lt;Name LocaleIsoCode="en"&gt;Total hours worked&lt;/Name&gt;&lt;Name LocaleIsoCode="fr"&gt;Heures travaillées totales&lt;/Name&gt;&lt;/Member&gt;&lt;Member Code="I4_ANA_HRSAV" HasMetadata="true" HasOnlyUnitMetadata="false" HasChild="0"&gt;&lt;Name LocaleIsoCode="en"&gt;Average hours worked per person employed&lt;/Name&gt;&lt;Name LocaleIsoCode="fr"&gt;Heures travaillées moyennes par actif occupé&lt;/Name&gt;&lt;/Member&gt;&lt;Member Code="I4_ANA_CONILPHRS" HasMetadata="false" HasOnlyUnitMetadata="false" HasChild="0"&gt;&lt;Name LocaleIsoCode="en"&gt;Industry contribution to business sector labour productivity&lt;/Name&gt;&lt;Name LocaleIsoCode="fr"&gt;Contribution par industrie à la productivité du travail du secteur marchand&lt;/Name&gt;&lt;/Member&gt;&lt;Member Code="I4_ANA_CONILPEMP" HasMetadata="false" HasOnlyUnitMetadata="false" HasChild="0"&gt;&lt;Name LocaleIsoCode="en"&gt;Industry contribution to business sector labour productivity; employment based&lt;/Name&gt;&lt;Name LocaleIsoCode="fr"&gt;Contribution par industrie à la productivité du travail du secteur marchand (basée sur l'emploi)&lt;/Name&gt;&lt;/Member&gt;&lt;Member Code="I4_ANA_ULCH" HasMetadata="true" HasOnlyUnitMetadata="false" HasChild="0"&gt;&lt;Name LocaleIsoCode="en"&gt;Unit Labour Costs&lt;/Name&gt;&lt;Name LocaleIsoCode="fr"&gt;Coûts unitaires de la main d'œuvre&lt;/Name&gt;&lt;/Member&gt;&lt;Member Code="I4_ANA_LCHRS" HasMetadata="true" HasOnlyUnitMetadata="false" HasChild="0"&gt;&lt;Name LocaleIsoCode="en"&gt;Labour compensation per hour worked&lt;/Name&gt;&lt;Name LocaleIsoCode="fr"&gt;Rémunération de la main d'oeuvre par heure travaillée&lt;/Name&gt;&lt;/Member&gt;&lt;Member Code="I4_ANA_ULCE" HasMetadata="true" HasOnlyUnitMetadata="false" HasChild="0"&gt;&lt;Name LocaleIsoCode="en"&gt;Unit Labour Costs, employment based&lt;/Name&gt;&lt;Name LocaleIsoCode="fr"&gt;Coûts unitaires de la main d'œuvre, basés sur l'emploi &lt;/Name&gt;&lt;/Member&gt;&lt;Member Code="I4_ANA_LCEMP" HasMetadata="false" HasOnlyUnitMetadata="false" HasChild="0"&gt;&lt;Name LocaleIsoCode="en"&gt;Labour compensation per employee&lt;/Name&gt;&lt;Name LocaleIsoCode="fr"&gt;Rémunération de la main d'oeuvre par salarié &lt;/Name&gt;&lt;/Member&gt;&lt;/Dimension&gt;&lt;Dimension Code="MEASURE" HasMetadata="false" Display="labels"&gt;&lt;Name LocaleIsoCode="en"&gt;Measure&lt;/Name&gt;&lt;Name LocaleIsoCode="fr"&gt;Mesure&lt;/Name&gt;&lt;Member Code="GRW" HasMetadata="true" HasOnlyUnitMetadata="false" HasChild="0"&gt;&lt;Name LocaleIsoCode="en"&gt;Annual growth/change&lt;/Name&gt;&lt;Name LocaleIsoCode="fr"&gt;Croissance/variation annuelle&lt;/Name&gt;&lt;/Member&gt;&lt;/Dimension&gt;&lt;Dimension Code="ACTIVITY" HasMetadata="false" Display="codesandlabels"&gt;&lt;Name LocaleIsoCode="en"&gt;Activity&lt;/Name&gt;&lt;Name LocaleIsoCode="fr"&gt;Activité&lt;/Name&gt;&lt;Member Code="A_U" HasMetadata="false" HasOnlyUnitMetadata="false" HasChild="1"&gt;&lt;Name LocaleIsoCode="en"&gt;Total &lt;/Name&gt;&lt;Name LocaleIsoCode="fr"&gt;Total&lt;/Name&gt;&lt;ChildMember Code="BNEXCL" HasMetadata="false" HasOnlyUnitMetadata="false" HasChild="1"&gt;&lt;Name LocaleIsoCode="en"&gt;Non-agriculture business sector excluding real estate&lt;/Name&gt;&lt;Name LocaleIsoCode="fr"&gt;Secteur marchand non-agricole, hors activités immobilières&lt;/Name&gt;&lt;ChildMember Code="B_E" HasMetadata="false" HasOnlyUnitMetadata="false" HasChild="1"&gt;&lt;Name LocaleIsoCode="en"&gt;Industry including energy&lt;/Name&gt;&lt;Name LocaleIsoCode="fr"&gt;Industrie, y compris l’énergie&lt;/Name&gt;&lt;ChildMember Code="BDE" HasMetadata="false" HasOnlyUnitMetadata="false" HasChild="0"&gt;&lt;Name LocaleIsoCode="en"&gt;Mining and utilities&lt;/Name&gt;&lt;Name LocaleIsoCode="fr"&gt;Industries extractives , électricité et gaz , eau et déchets&lt;/Name&gt;&lt;/ChildMember&gt;&lt;ChildMember Code="C" HasMetadata="false" HasOnlyUnitMetadata="false" HasChild="0"&gt;&lt;Name LocaleIsoCode="en"&gt;Manufacturing&lt;/Name&gt;&lt;Name LocaleIsoCode="fr"&gt;Activités de fabrication&lt;/Name&gt;&lt;/ChildMember&gt;&lt;/ChildMember&gt;&lt;ChildMember Code="F" HasMetadata="false" HasOnlyUnitMetadata="false" HasChild="0"&gt;&lt;Name LocaleIsoCode="en"&gt;Construction&lt;/Name&gt;&lt;Name LocaleIsoCode="fr"&gt;Construction&lt;/Name&gt;&lt;/ChildMember&gt;&lt;ChildMember Code="GNEXCL" HasMetadata="false" HasOnlyUnitMetadata="false" HasChild="1"&gt;&lt;Name LocaleIsoCode="en"&gt;Business sector services excluding real estate&lt;/Name&gt;&lt;Name LocaleIsoCode="fr"&gt;Services marchands, hors activités immobilières&lt;/Name&gt;&lt;ChildMember Code="G_I" HasMetadata="false" HasOnlyUnitMetadata="false" HasChild="0"&gt;&lt;Name LocaleIsoCode="en"&gt;Wholesale retail trade accommodation food services, transportation and storage&lt;/Name&gt;&lt;Name LocaleIsoCode="fr"&gt;Commerce de gros et de détail, réparations , transport et entreposage , hébergement et restauration&lt;/Name&gt;&lt;/ChildMember&gt;&lt;ChildMember Code="J" HasMetadata="false" HasOnlyUnitMetadata="false" HasChild="0" IsDisplayed="true"&gt;&lt;Name LocaleIsoCode="en"&gt;Information and communication&lt;/Name&gt;&lt;Name LocaleIsoCode="fr"&gt;Information et communication&lt;/Name&gt;&lt;/ChildMember&gt;&lt;ChildMember Code="K" HasMetadata="false" HasOnlyUnitMetadata="false" HasChild="0"&gt;&lt;Name LocaleIsoCode="en"&gt;Financial and insurance activities&lt;/Name&gt;&lt;Name LocaleIsoCode="fr"&gt;Activités financières et d'assurances&lt;/Name&gt;&lt;/ChildMember&gt;&lt;ChildMember Code="MN" HasMetadata="false" HasOnlyUnitMetadata="false" HasChild="0"&gt;&lt;Name LocaleIsoCode="en"&gt;Professional, scientific and technical activities, Administrative and support service activities&lt;/Name&gt;&lt;Name LocaleIsoCode="fr"&gt;Activités professionnelles, scientifiques et techniques , activités de services administratifs et d’appui&lt;/Name&gt;&lt;/ChildMember&gt;&lt;/ChildMember&gt;&lt;/ChildMember&gt;&lt;/Member&gt;&lt;/Dimension&gt;&lt;Dimension Code="TIME" HasMetadata="false" CommonCode="TIME" Display="labels"&gt;&lt;Name LocaleIsoCode="en"&gt;Time&lt;/Name&gt;&lt;Name LocaleIsoCode="fr"&gt;Temps&lt;/Name&gt;&lt;Member Code="1995" HasMetadata="false"&gt;&lt;Name LocaleIsoCode="en"&gt;1995&lt;/Name&gt;&lt;Name LocaleIsoCode="fr"&gt;1995&lt;/Name&gt;&lt;/Member&gt;&lt;Member Code="1996" HasMetadata="false"&gt;&lt;Name LocaleIsoCode="en"&gt;1996&lt;/Name&gt;&lt;Name LocaleIsoCode="fr"&gt;1996&lt;/Name&gt;&lt;/Member&gt;&lt;Member Code="1997" HasMetadata="false"&gt;&lt;Name LocaleIsoCode="en"&gt;1997&lt;/Name&gt;&lt;Name LocaleIsoCode="fr"&gt;1997&lt;/Name&gt;&lt;/Member&gt;&lt;Member Code="1998" HasMetadata="false"&gt;&lt;Name LocaleIsoCode="en"&gt;1998&lt;/Name&gt;&lt;Name LocaleIsoCode="fr"&gt;1998&lt;/Name&gt;&lt;/Member&gt;&lt;Member Code="1999" HasMetadata="false"&gt;&lt;Name LocaleIsoCode="en"&gt;1999&lt;/Name&gt;&lt;Name LocaleIsoCode="fr"&gt;1999&lt;/Name&gt;&lt;/Member&gt;&lt;Member Code="2000" HasMetadata="false"&gt;&lt;Name LocaleIsoCode="en"&gt;2000&lt;/Name&gt;&lt;Name LocaleIsoCode="fr"&gt;2000&lt;/Name&gt;&lt;/Member&gt;&lt;Member Code="2001" HasMetadata="false"&gt;&lt;Name LocaleIsoCode="en"&gt;2001&lt;/Name&gt;&lt;Name LocaleIsoCode="fr"&gt;2001&lt;/Name&gt;&lt;/Member&gt;&lt;Member Code="2002" HasMetadata="false"&gt;&lt;Name LocaleIsoCode="en"&gt;2002&lt;/Name&gt;&lt;Name LocaleIsoCode="fr"&gt;2002&lt;/Name&gt;&lt;/Member&gt;&lt;Member Code="2003" HasMetadata="false"&gt;&lt;Name LocaleIsoCode="en"&gt;2003&lt;/Name&gt;&lt;Name LocaleIsoCode="fr"&gt;2003&lt;/Name&gt;&lt;/Member&gt;&lt;Member Code="2004" HasMetadata="false"&gt;&lt;Name LocaleIsoCode="en"&gt;2004&lt;/Name&gt;&lt;Name LocaleIsoCode="fr"&gt;2004&lt;/Name&gt;&lt;/Member&gt;&lt;Member Code="2005" HasMetadata="false"&gt;&lt;Name LocaleIsoCode="en"&gt;2005&lt;/Name&gt;&lt;Name LocaleIsoCode="fr"&gt;2005&lt;/Name&gt;&lt;/Member&gt;&lt;Member Code="2006" HasMetadata="false"&gt;&lt;Name LocaleIsoCode="en"&gt;2006&lt;/Name&gt;&lt;Name LocaleIsoCode="fr"&gt;2006&lt;/Name&gt;&lt;/Member&gt;&lt;Member Code="2007" HasMetadata="false"&gt;&lt;Name LocaleIsoCode="en"&gt;2007&lt;/Name&gt;&lt;Name LocaleIsoCode="fr"&gt;2007&lt;/Name&gt;&lt;/Member&gt;&lt;Member Code="2008" HasMetadata="false"&gt;&lt;Name LocaleIsoCode="en"&gt;2008&lt;/Name&gt;&lt;Name LocaleIsoCode="fr"&gt;2008&lt;/Name&gt;&lt;/Member&gt;&lt;Member Code="2009" HasMetadata="false"&gt;&lt;Name LocaleIsoCode="en"&gt;2009&lt;/Name&gt;&lt;Name LocaleIsoCode="fr"&gt;2009&lt;/Name&gt;&lt;/Member&gt;&lt;Member Code="2010" HasMetadata="false"&gt;&lt;Name LocaleIsoCode="en"&gt;2010&lt;/Name&gt;&lt;Name LocaleIsoCode="fr"&gt;2010&lt;/Name&gt;&lt;/Member&gt;&lt;Member Code="2011" HasMetadata="false"&gt;&lt;Name LocaleIsoCode="en"&gt;2011&lt;/Name&gt;&lt;Name LocaleIsoCode="fr"&gt;2011&lt;/Name&gt;&lt;/Member&gt;&lt;Member Code="2012" HasMetadata="false"&gt;&lt;Name LocaleIsoCode="en"&gt;2012&lt;/Name&gt;&lt;Name LocaleIsoCode="fr"&gt;2012&lt;/Name&gt;&lt;/Member&gt;&lt;Member Code="2013" HasMetadata="false"&gt;&lt;Name LocaleIsoCode="en"&gt;2013&lt;/Name&gt;&lt;Name LocaleIsoCode="fr"&gt;2013&lt;/Name&gt;&lt;/Member&gt;&lt;Member Code="2014" HasMetadata="false"&gt;&lt;Name LocaleIsoCode="en"&gt;2014&lt;/Name&gt;&lt;Name LocaleIsoCode="fr"&gt;2014&lt;/Name&gt;&lt;/Member&gt;&lt;Member Code="2015" HasMetadata="false"&gt;&lt;Name LocaleIsoCode="en"&gt;2015&lt;/Name&gt;&lt;Name LocaleIsoCode="fr"&gt;2015&lt;/Name&gt;&lt;/Member&gt;&lt;Member Code="2016" HasMetadata="false"&gt;&lt;Name LocaleIsoCode="en"&gt;2016&lt;/Name&gt;&lt;Name LocaleIsoCode="fr"&gt;2016&lt;/Name&gt;&lt;/Member&gt;&lt;Member Code="2017" HasMetadata="false"&gt;&lt;Name LocaleIsoCode="en"&gt;2017&lt;/Name&gt;&lt;Name LocaleIsoCode="fr"&gt;2017&lt;/Name&gt;&lt;/Member&gt;&lt;Member Code="2018" HasMetadata="false"&gt;&lt;Name LocaleIsoCode="en"&gt;2018&lt;/Name&gt;&lt;Name LocaleIsoCode="fr"&gt;2018&lt;/Name&gt;&lt;/Member&gt;&lt;Member Code="2019" HasMetadata="false"&gt;&lt;Name LocaleIsoCode="en"&gt;2019&lt;/Name&gt;&lt;Name LocaleIsoCode="fr"&gt;2019&lt;/Name&gt;&lt;/Member&gt;&lt;/Dimension&gt;&lt;WBOSInformations&gt;&lt;TimeDimension WebTreeWasUsed="false"&gt;&lt;StartCodes Annual="1995" /&gt;&lt;/TimeDimension&gt;&lt;/WBOSInformations&gt;&lt;Tabulation Axis="horizontal"&gt;&lt;Dimension Code="TIME" CommonCode="TIME" /&gt;&lt;Dimension Code="MEASURE" /&gt;&lt;/Tabulation&gt;&lt;Tabulation Axis="vertical"&gt;&lt;Dimension Code="LOCATION" CommonCode="LOCATION" /&gt;&lt;/Tabulation&gt;&lt;Tabulation Axis="page"&gt;&lt;Dimension Code="SUBJECT" /&gt;&lt;Dimension Code="ACTIVITY" /&gt;&lt;/Tabulation&gt;&lt;Formatting&gt;&lt;Labels LocaleIsoCode="en" /&gt;&lt;Power&gt;0&lt;/Power&gt;&lt;Decimals&gt;1&lt;/Decimals&gt;&lt;SkipEmptyLines&gt;true&lt;/SkipEmptyLines&gt;&lt;SkipEmptyCols&gt;tru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</si>
  <si>
    <t>OECD Info Comms</t>
  </si>
  <si>
    <t>K: Financial and insurance activities</t>
  </si>
  <si>
    <t>&lt;?xml version="1.0" encoding="utf-16"?&gt;&lt;WebTableParameter xmlns:xsd="http://www.w3.org/2001/XMLSchema" xmlns:xsi="http://www.w3.org/2001/XMLSchema-instance" xmlns="http://stats.oecd.org/OECDStatWS/2004/03/01/"&gt;&lt;DataTable Code="PDBI_I4" HasMetadata="true"&gt;&lt;Name LocaleIsoCode="en"&gt;Productivity and ULC by main economic activity (ISIC Rev.4)&lt;/Name&gt;&lt;Name LocaleIsoCode="fr"&gt;Productivité et CUM par principale activité économique (CITI Rev.4)&lt;/Name&gt;&lt;Dimension Code="LOCATION" HasMetadata="false" CommonCode="LOCATION" Display="labels"&gt;&lt;Name LocaleIsoCode="en"&gt;Country&lt;/Name&gt;&lt;Name LocaleIsoCode="fr"&gt;Pays&lt;/Name&gt;&lt;Member Code="AUS" HasMetadata="false" HasOnlyUnitMetadata="false" HasChild="0"&gt;&lt;Name LocaleIsoCode="en"&gt;Australia&lt;/Name&gt;&lt;Name LocaleIsoCode="fr"&gt;Australie&lt;/Name&gt;&lt;/Member&gt;&lt;Member Code="AUT" HasMetadata="false" HasOnlyUnitMetadata="false" HasChild="0"&gt;&lt;Name LocaleIsoCode="en"&gt;Austria&lt;/Name&gt;&lt;Name LocaleIsoCode="fr"&gt;Autriche&lt;/Name&gt;&lt;/Member&gt;&lt;Member Code="BEL" HasMetadata="false" HasOnlyUnitMetadata="false" HasChild="0"&gt;&lt;Name LocaleIsoCode="en"&gt;Belgium&lt;/Name&gt;&lt;Name LocaleIsoCode="fr"&gt;Belgique&lt;/Name&gt;&lt;/Member&gt;&lt;Member Code="CAN" HasMetadata="false" HasOnlyUnitMetadata="false" HasChild="0"&gt;&lt;Name LocaleIsoCode="en"&gt;Canada&lt;/Name&gt;&lt;Name LocaleIsoCode="fr"&gt;Canada&lt;/Name&gt;&lt;/Member&gt;&lt;Member Code="CHL" HasMetadata="false" HasOnlyUnitMetadata="false" HasChild="0"&gt;&lt;Name LocaleIsoCode="en"&gt;Chile&lt;/Name&gt;&lt;Name LocaleIsoCode="fr"&gt;Chili&lt;/Name&gt;&lt;/Member&gt;&lt;Member Code="COL" HasMetadata="false" HasOnlyUnitMetadata="false" HasChild="0"&gt;&lt;Name LocaleIsoCode="en"&gt;Colombia&lt;/Name&gt;&lt;Name LocaleIsoCode="fr"&gt;Colombie&lt;/Name&gt;&lt;/Member&gt;&lt;Member Code="CZE" HasMetadata="false" HasOnlyUnitMetadata="false" HasChild="0"&gt;&lt;Name LocaleIsoCode="en"&gt;Czech Republic&lt;/Name&gt;&lt;Name LocaleIsoCode="fr"&gt;République tchèque&lt;/Name&gt;&lt;/Member&gt;&lt;Member Code="DNK" HasMetadata="false" HasOnlyUnitMetadata="false" HasChild="0"&gt;&lt;Name LocaleIsoCode="en"&gt;Denmark&lt;/Name&gt;&lt;Name LocaleIsoCode="fr"&gt;Danemark&lt;/Name&gt;&lt;/Member&gt;&lt;Member Code="EST" HasMetadata="false" HasOnlyUnitMetadata="false" HasChild="0"&gt;&lt;Name LocaleIsoCode="en"&gt;Estonia&lt;/Name&gt;&lt;Name LocaleIsoCode="fr"&gt;Estonie&lt;/Name&gt;&lt;/Member&gt;&lt;Member Code="FIN" HasMetadata="false" HasOnlyUnitMetadata="false" HasChild="0"&gt;&lt;Name LocaleIsoCode="en"&gt;Finland&lt;/Name&gt;&lt;Name LocaleIsoCode="fr"&gt;Finlande&lt;/Name&gt;&lt;/Member&gt;&lt;Member Code="FRA" HasMetadata="false"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Code="GRC" HasMetadata="false" HasOnlyUnitMetadata="false" HasChild="0"&gt;&lt;Name LocaleIsoCode="en"&gt;Greece&lt;/Name&gt;&lt;Name LocaleIsoCode="fr"&gt;Grèce&lt;/Name&gt;&lt;/Member&gt;&lt;Member Code="HUN" HasMetadata="false" HasOnlyUnitMetadata="false" HasChild="0"&gt;&lt;Name LocaleIsoCode="en"&gt;Hungary&lt;/Name&gt;&lt;Name LocaleIsoCode="fr"&gt;Hongrie&lt;/Name&gt;&lt;/Member&gt;&lt;Member Code="ISL" HasMetadata="false" HasOnlyUnitMetadata="false" HasChild="0"&gt;&lt;Name LocaleIsoCode="en"&gt;Iceland&lt;/Name&gt;&lt;Name LocaleIsoCode="fr"&gt;Islande&lt;/Name&gt;&lt;/Member&gt;&lt;Member Code="IRL" HasMetadata="true" HasOnlyUnitMetadata="false" HasChild="0"&gt;&lt;Name LocaleIsoCode="en"&gt;Ireland&lt;/Name&gt;&lt;Name LocaleIsoCode="fr"&gt;Irlande&lt;/Name&gt;&lt;/Member&gt;&lt;Member Code="ISR" HasMetadata="true" HasOnlyUnitMetadata="false" HasChild="0"&gt;&lt;Name LocaleIsoCode="en"&gt;Israel&lt;/Name&gt;&lt;Name LocaleIsoCode="fr"&gt;Israël&lt;/Name&gt;&lt;/Member&gt;&lt;Member Code="ITA" HasMetadata="false" HasOnlyUnitMetadata="false" HasChild="0"&gt;&lt;Name LocaleIsoCode="en"&gt;Italy&lt;/Name&gt;&lt;Name LocaleIsoCode="fr"&gt;Italie&lt;/Name&gt;&lt;/Member&gt;&lt;Member Code="JPN" HasMetadata="false" HasOnlyUnitMetadata="false" HasChild="0"&gt;&lt;Name LocaleIsoCode="en"&gt;Japan&lt;/Name&gt;&lt;Name LocaleIsoCode="fr"&gt;Japon&lt;/Name&gt;&lt;/Member&gt;&lt;Member Code="KOR" HasMetadata="false" HasOnlyUnitMetadata="false" HasChild="0"&gt;&lt;Name LocaleIsoCode="en"&gt;Korea&lt;/Name&gt;&lt;Name LocaleIsoCode="fr"&gt;Corée&lt;/Name&gt;&lt;/Member&gt;&lt;Member Code="LVA" HasMetadata="false"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Code="LUX" HasMetadata="false" HasOnlyUnitMetadata="false" HasChild="0"&gt;&lt;Name LocaleIsoCode="en"&gt;Luxembourg&lt;/Name&gt;&lt;Name LocaleIsoCode="fr"&gt;Luxembourg&lt;/Name&gt;&lt;/Member&gt;&lt;Member Code="MEX" HasMetadata="false" HasOnlyUnitMetadata="false" HasChild="0"&gt;&lt;Name LocaleIsoCode="en"&gt;Mexico&lt;/Name&gt;&lt;Name LocaleIsoCode="fr"&gt;Mexique&lt;/Name&gt;&lt;/Member&gt;&lt;Member Code="NLD" HasMetadata="false" HasOnlyUnitMetadata="false" HasChild="0"&gt;&lt;Name LocaleIsoCode="en"&gt;Netherlands&lt;/Name&gt;&lt;Name LocaleIsoCode="fr"&gt;Pays-Bas&lt;/Name&gt;&lt;/Member&gt;&lt;Member Code="NZL" HasMetadata="false" HasOnlyUnitMetadata="false" HasChild="0"&gt;&lt;Name LocaleIsoCode="en"&gt;New Zealand&lt;/Name&gt;&lt;Name LocaleIsoCode="fr"&gt;Nouvelle-Zélande&lt;/Name&gt;&lt;/Member&gt;&lt;Member Code="NOR" HasMetadata="false" HasOnlyUnitMetadata="false" HasChild="0"&gt;&lt;Name LocaleIsoCode="en"&gt;Norway&lt;/Name&gt;&lt;Name LocaleIsoCode="fr"&gt;Norvège&lt;/Name&gt;&lt;/Member&gt;&lt;Member Code="POL" HasMetadata="false" HasOnlyUnitMetadata="false" HasChild="0"&gt;&lt;Name LocaleIsoCode="en"&gt;Poland&lt;/Name&gt;&lt;Name LocaleIsoCode="fr"&gt;Pologne&lt;/Name&gt;&lt;/Member&gt;&lt;Member Code="PRT" HasMetadata="false" HasOnlyUnitMetadata="false" HasChild="0"&gt;&lt;Name LocaleIsoCode="en"&gt;Portugal&lt;/Name&gt;&lt;Name LocaleIsoCode="fr"&gt;Portugal&lt;/Name&gt;&lt;/Member&gt;&lt;Member Code="SVK" HasMetadata="false" HasOnlyUnitMetadata="false" HasChild="0"&gt;&lt;Name LocaleIsoCode="en"&gt;Slovak Republic&lt;/Name&gt;&lt;Name LocaleIsoCode="fr"&gt;République slovaque&lt;/Name&gt;&lt;/Member&gt;&lt;Member Code="SVN" HasMetadata="false" HasOnlyUnitMetadata="false" HasChild="0"&gt;&lt;Name LocaleIsoCode="en"&gt;Slovenia&lt;/Name&gt;&lt;Name LocaleIsoCode="fr"&gt;Slovénie&lt;/Name&gt;&lt;/Member&gt;&lt;Member Code="ESP" HasMetadata="false" HasOnlyUnitMetadata="false" HasChild="0"&gt;&lt;Name LocaleIsoCode="en"&gt;Spain&lt;/Name&gt;&lt;Name LocaleIsoCode="fr"&gt;Espagne&lt;/Name&gt;&lt;/Member&gt;&lt;Member Code="SWE" HasMetadata="false" HasOnlyUnitMetadata="false" HasChild="0"&gt;&lt;Name LocaleIsoCode="en"&gt;Sweden&lt;/Name&gt;&lt;Name LocaleIsoCode="fr"&gt;Suède&lt;/Name&gt;&lt;/Member&gt;&lt;Member Code="CHE" HasMetadata="false" HasOnlyUnitMetadata="false" HasChild="0"&gt;&lt;Name LocaleIsoCode="en"&gt;Switzerland&lt;/Name&gt;&lt;Name LocaleIsoCode="fr"&gt;Suisse&lt;/Name&gt;&lt;/Member&gt;&lt;Member Code="GBR" HasMetadata="false" HasOnlyUnitMetadata="false" HasChild="0"&gt;&lt;Name LocaleIsoCode="en"&gt;United Kingdom&lt;/Name&gt;&lt;Name LocaleIsoCode="fr"&gt;Royaume-Uni&lt;/Name&gt;&lt;/Member&gt;&lt;Member Code="USA" HasMetadata="false" HasOnlyUnitMetadata="false" HasChild="0"&gt;&lt;Name LocaleIsoCode="en"&gt;United States&lt;/Name&gt;&lt;Name LocaleIsoCode="fr"&gt;États-Unis&lt;/Name&gt;&lt;/Member&gt;&lt;Member Code="EA19" HasMetadata="false" HasOnlyUnitMetadata="false" HasChild="0"&gt;&lt;Name LocaleIsoCode="en"&gt;Euro area (19 countries)&lt;/Name&gt;&lt;Name LocaleIsoCode="fr"&gt;Zone euro (19 pays)&lt;/Name&gt;&lt;/Member&gt;&lt;Member Code="EU28" HasMetadata="false" HasOnlyUnitMetadata="false" HasChild="0"&gt;&lt;Name LocaleIsoCode="en"&gt;European Union (28 countries)&lt;/Name&gt;&lt;Name LocaleIsoCode="fr"&gt;Union européenne (28 pays)&lt;/Name&gt;&lt;/Member&gt;&lt;Member Code="NMEC" HasMetadata="false" HasOnlyUnitMetadata="false" HasChild="1"&gt;&lt;Name LocaleIsoCode="en"&gt;Non-OECD Economies&lt;/Name&gt;&lt;Name LocaleIsoCode="fr"&gt;Économies non-OCDE&lt;/Name&gt;&lt;ChildMember Code="BRA" HasMetadata="false" HasOnlyUnitMetadata="false" HasChild="0"&gt;&lt;Name LocaleIsoCode="en"&gt;Brazil&lt;/Name&gt;&lt;Name LocaleIsoCode="fr"&gt;Brésil&lt;/Name&gt;&lt;/ChildMember&gt;&lt;ChildMember Code="CRI" HasMetadata="false" HasOnlyUnitMetadata="false" HasChild="0"&gt;&lt;Name LocaleIsoCode="en"&gt;Costa Rica&lt;/Name&gt;&lt;Name LocaleIsoCode="fr"&gt;Costa Rica&lt;/Name&gt;&lt;/ChildMember&gt;&lt;ChildMember Code="RUS" HasMetadata="false" HasOnlyUnitMetadata="false" HasChild="0"&gt;&lt;Name LocaleIsoCode="en"&gt;Russia&lt;/Name&gt;&lt;Name LocaleIsoCode="fr"&gt;Russie&lt;/Name&gt;&lt;/ChildMember&gt;&lt;ChildMember Code="ZAF" HasMetadata="false" HasOnlyUnitMetadata="false" HasChild="0"&gt;&lt;Name LocaleIsoCode="en"&gt;South Africa&lt;/Name&gt;&lt;Name LocaleIsoCode="fr"&gt;Afrique du Sud&lt;/Name&gt;&lt;/ChildMember&gt;&lt;/Member&gt;&lt;/Dimension&gt;&lt;Dimension Code="SUBJECT" HasMetadata="false" Display="labels"&gt;&lt;Name LocaleIsoCode="en"&gt;Subject&lt;/Name&gt;&lt;Name LocaleIsoCode="fr"&gt;Sujet&lt;/Name&gt;&lt;Member Code="I4_ANA_GVAHRS" HasMetadata="false" HasOnlyUnitMetadata="false" HasChild="0"&gt;&lt;Name LocaleIsoCode="en"&gt;Gross value added per hour worked, constant prices&lt;/Name&gt;&lt;Name LocaleIsoCode="fr"&gt;Valeur ajoutée brute par heure travaillée, prix constants&lt;/Name&gt;&lt;/Member&gt;&lt;Member Code="I4_ANA_GVAEMP" HasMetadata="false" HasOnlyUnitMetadata="false" HasChild="0" IsDisplayed="true"&gt;&lt;Name LocaleIsoCode="en"&gt;Gross value added per person employed, constant prices&lt;/Name&gt;&lt;Name LocaleIsoCode="fr"&gt;Valeur ajoutée brute par actif occupé, prix constants&lt;/Name&gt;&lt;/Member&gt;&lt;Member Code="I4_ANA_GVA" HasMetadata="false" HasOnlyUnitMetadata="false" HasChild="0"&gt;&lt;Name LocaleIsoCode="en"&gt;Gross value added, constant prices&lt;/Name&gt;&lt;Name LocaleIsoCode="fr"&gt;Valeur ajoutée brute, prix constants&lt;/Name&gt;&lt;/Member&gt;&lt;Member Code="I4_ANA_EMPTO" HasMetadata="false" HasOnlyUnitMetadata="false" HasChild="0"&gt;&lt;Name LocaleIsoCode="en"&gt;Total employment (number of persons employed)&lt;/Name&gt;&lt;Name LocaleIsoCode="fr"&gt;Emploi total (nombre d'actifs occupés)&lt;/Name&gt;&lt;/Member&gt;&lt;Member Code="I4_ANA_HRSTO" HasMetadata="true" HasOnlyUnitMetadata="false" HasChild="0"&gt;&lt;Name LocaleIsoCode="en"&gt;Total hours worked&lt;/Name&gt;&lt;Name LocaleIsoCode="fr"&gt;Heures travaillées totales&lt;/Name&gt;&lt;/Member&gt;&lt;Member Code="I4_ANA_HRSAV" HasMetadata="true" HasOnlyUnitMetadata="false" HasChild="0"&gt;&lt;Name LocaleIsoCode="en"&gt;Average hours worked per person employed&lt;/Name&gt;&lt;Name LocaleIsoCode="fr"&gt;Heures travaillées moyennes par actif occupé&lt;/Name&gt;&lt;/Member&gt;&lt;Member Code="I4_ANA_CONILPHRS" HasMetadata="false" HasOnlyUnitMetadata="false" HasChild="0"&gt;&lt;Name LocaleIsoCode="en"&gt;Industry contribution to business sector labour productivity&lt;/Name&gt;&lt;Name LocaleIsoCode="fr"&gt;Contribution par industrie à la productivité du travail du secteur marchand&lt;/Name&gt;&lt;/Member&gt;&lt;Member Code="I4_ANA_CONILPEMP" HasMetadata="false" HasOnlyUnitMetadata="false" HasChild="0"&gt;&lt;Name LocaleIsoCode="en"&gt;Industry contribution to business sector labour productivity; employment based&lt;/Name&gt;&lt;Name LocaleIsoCode="fr"&gt;Contribution par industrie à la productivité du travail du secteur marchand (basée sur l'emploi)&lt;/Name&gt;&lt;/Member&gt;&lt;Member Code="I4_ANA_ULCH" HasMetadata="true" HasOnlyUnitMetadata="false" HasChild="0"&gt;&lt;Name LocaleIsoCode="en"&gt;Unit Labour Costs&lt;/Name&gt;&lt;Name LocaleIsoCode="fr"&gt;Coûts unitaires de la main d'œuvre&lt;/Name&gt;&lt;/Member&gt;&lt;Member Code="I4_ANA_LCHRS" HasMetadata="true" HasOnlyUnitMetadata="false" HasChild="0"&gt;&lt;Name LocaleIsoCode="en"&gt;Labour compensation per hour worked&lt;/Name&gt;&lt;Name LocaleIsoCode="fr"&gt;Rémunération de la main d'oeuvre par heure travaillée&lt;/Name&gt;&lt;/Member&gt;&lt;Member Code="I4_ANA_ULCE" HasMetadata="true" HasOnlyUnitMetadata="false" HasChild="0"&gt;&lt;Name LocaleIsoCode="en"&gt;Unit Labour Costs, employment based&lt;/Name&gt;&lt;Name LocaleIsoCode="fr"&gt;Coûts unitaires de la main d'œuvre, basés sur l'emploi &lt;/Name&gt;&lt;/Member&gt;&lt;Member Code="I4_ANA_LCEMP" HasMetadata="false" HasOnlyUnitMetadata="false" HasChild="0"&gt;&lt;Name LocaleIsoCode="en"&gt;Labour compensation per employee&lt;/Name&gt;&lt;Name LocaleIsoCode="fr"&gt;Rémunération de la main d'oeuvre par salarié &lt;/Name&gt;&lt;/Member&gt;&lt;/Dimension&gt;&lt;Dimension Code="MEASURE" HasMetadata="false" Display="labels"&gt;&lt;Name LocaleIsoCode="en"&gt;Measure&lt;/Name&gt;&lt;Name LocaleIsoCode="fr"&gt;Mesure&lt;/Name&gt;&lt;Member Code="GRW" HasMetadata="true" HasOnlyUnitMetadata="false" HasChild="0"&gt;&lt;Name LocaleIsoCode="en"&gt;Annual growth/change&lt;/Name&gt;&lt;Name LocaleIsoCode="fr"&gt;Croissance/variation annuelle&lt;/Name&gt;&lt;/Member&gt;&lt;/Dimension&gt;&lt;Dimension Code="ACTIVITY" HasMetadata="false" Display="codesandlabels"&gt;&lt;Name LocaleIsoCode="en"&gt;Activity&lt;/Name&gt;&lt;Name LocaleIsoCode="fr"&gt;Activité&lt;/Name&gt;&lt;Member Code="A_U" HasMetadata="false" HasOnlyUnitMetadata="false" HasChild="1"&gt;&lt;Name LocaleIsoCode="en"&gt;Total &lt;/Name&gt;&lt;Name LocaleIsoCode="fr"&gt;Total&lt;/Name&gt;&lt;ChildMember Code="BNEXCL" HasMetadata="false" HasOnlyUnitMetadata="false" HasChild="1"&gt;&lt;Name LocaleIsoCode="en"&gt;Non-agriculture business sector excluding real estate&lt;/Name&gt;&lt;Name LocaleIsoCode="fr"&gt;Secteur marchand non-agricole, hors activités immobilières&lt;/Name&gt;&lt;ChildMember Code="B_E" HasMetadata="false" HasOnlyUnitMetadata="false" HasChild="1"&gt;&lt;Name LocaleIsoCode="en"&gt;Industry including energy&lt;/Name&gt;&lt;Name LocaleIsoCode="fr"&gt;Industrie, y compris l’énergie&lt;/Name&gt;&lt;ChildMember Code="BDE" HasMetadata="false" HasOnlyUnitMetadata="false" HasChild="0"&gt;&lt;Name LocaleIsoCode="en"&gt;Mining and utilities&lt;/Name&gt;&lt;Name LocaleIsoCode="fr"&gt;Industries extractives , électricité et gaz , eau et déchets&lt;/Name&gt;&lt;/ChildMember&gt;&lt;ChildMember Code="C" HasMetadata="false" HasOnlyUnitMetadata="false" HasChild="0"&gt;&lt;Name LocaleIsoCode="en"&gt;Manufacturing&lt;/Name&gt;&lt;Name LocaleIsoCode="fr"&gt;Activités de fabrication&lt;/Name&gt;&lt;/ChildMember&gt;&lt;/ChildMember&gt;&lt;ChildMember Code="F" HasMetadata="false" HasOnlyUnitMetadata="false" HasChild="0"&gt;&lt;Name LocaleIsoCode="en"&gt;Construction&lt;/Name&gt;&lt;Name LocaleIsoCode="fr"&gt;Construction&lt;/Name&gt;&lt;/ChildMember&gt;&lt;ChildMember Code="GNEXCL" HasMetadata="false" HasOnlyUnitMetadata="false" HasChild="1"&gt;&lt;Name LocaleIsoCode="en"&gt;Business sector services excluding real estate&lt;/Name&gt;&lt;Name LocaleIsoCode="fr"&gt;Services marchands, hors activités immobilières&lt;/Name&gt;&lt;ChildMember Code="G_I" HasMetadata="false" HasOnlyUnitMetadata="false" HasChild="0"&gt;&lt;Name LocaleIsoCode="en"&gt;Wholesale retail trade accommodation food services, transportation and storage&lt;/Name&gt;&lt;Name LocaleIsoCode="fr"&gt;Commerce de gros et de détail, réparations , transport et entreposage , hébergement et restauration&lt;/Name&gt;&lt;/ChildMember&gt;&lt;ChildMember Code="J" HasMetadata="false" HasOnlyUnitMetadata="false" HasChild="0"&gt;&lt;Name LocaleIsoCode="en"&gt;Information and communication&lt;/Name&gt;&lt;Name LocaleIsoCode="fr"&gt;Information et communication&lt;/Name&gt;&lt;/ChildMember&gt;&lt;ChildMember Code="K" HasMetadata="false" HasOnlyUnitMetadata="false" HasChild="0" IsDisplayed="true"&gt;&lt;Name LocaleIsoCode="en"&gt;Financial and insurance activities&lt;/Name&gt;&lt;Name LocaleIsoCode="fr"&gt;Activités financières et d'assurances&lt;/Name&gt;&lt;/ChildMember&gt;&lt;ChildMember Code="MN" HasMetadata="false" HasOnlyUnitMetadata="false" HasChild="0"&gt;&lt;Name LocaleIsoCode="en"&gt;Professional, scientific and technical activities, Administrative and support service activities&lt;/Name&gt;&lt;Name LocaleIsoCode="fr"&gt;Activités professionnelles, scientifiques et techniques , activités de services administratifs et d’appui&lt;/Name&gt;&lt;/ChildMember&gt;&lt;/ChildMember&gt;&lt;/ChildMember&gt;&lt;/Member&gt;&lt;/Dimension&gt;&lt;Dimension Code="TIME" HasMetadata="false" CommonCode="TIME" Display="labels"&gt;&lt;Name LocaleIsoCode="en"&gt;Time&lt;/Name&gt;&lt;Name LocaleIsoCode="fr"&gt;Temps&lt;/Name&gt;&lt;Member Code="1995" HasMetadata="false"&gt;&lt;Name LocaleIsoCode="en"&gt;1995&lt;/Name&gt;&lt;Name LocaleIsoCode="fr"&gt;1995&lt;/Name&gt;&lt;/Member&gt;&lt;Member Code="1996" HasMetadata="false"&gt;&lt;Name LocaleIsoCode="en"&gt;1996&lt;/Name&gt;&lt;Name LocaleIsoCode="fr"&gt;1996&lt;/Name&gt;&lt;/Member&gt;&lt;Member Code="1997" HasMetadata="false"&gt;&lt;Name LocaleIsoCode="en"&gt;1997&lt;/Name&gt;&lt;Name LocaleIsoCode="fr"&gt;1997&lt;/Name&gt;&lt;/Member&gt;&lt;Member Code="1998" HasMetadata="false"&gt;&lt;Name LocaleIsoCode="en"&gt;1998&lt;/Name&gt;&lt;Name LocaleIsoCode="fr"&gt;1998&lt;/Name&gt;&lt;/Member&gt;&lt;Member Code="1999" HasMetadata="false"&gt;&lt;Name LocaleIsoCode="en"&gt;1999&lt;/Name&gt;&lt;Name LocaleIsoCode="fr"&gt;1999&lt;/Name&gt;&lt;/Member&gt;&lt;Member Code="2000" HasMetadata="false"&gt;&lt;Name LocaleIsoCode="en"&gt;2000&lt;/Name&gt;&lt;Name LocaleIsoCode="fr"&gt;2000&lt;/Name&gt;&lt;/Member&gt;&lt;Member Code="2001" HasMetadata="false"&gt;&lt;Name LocaleIsoCode="en"&gt;2001&lt;/Name&gt;&lt;Name LocaleIsoCode="fr"&gt;2001&lt;/Name&gt;&lt;/Member&gt;&lt;Member Code="2002" HasMetadata="false"&gt;&lt;Name LocaleIsoCode="en"&gt;2002&lt;/Name&gt;&lt;Name LocaleIsoCode="fr"&gt;2002&lt;/Name&gt;&lt;/Member&gt;&lt;Member Code="2003" HasMetadata="false"&gt;&lt;Name LocaleIsoCode="en"&gt;2003&lt;/Name&gt;&lt;Name LocaleIsoCode="fr"&gt;2003&lt;/Name&gt;&lt;/Member&gt;&lt;Member Code="2004" HasMetadata="false"&gt;&lt;Name LocaleIsoCode="en"&gt;2004&lt;/Name&gt;&lt;Name LocaleIsoCode="fr"&gt;2004&lt;/Name&gt;&lt;/Member&gt;&lt;Member Code="2005" HasMetadata="false"&gt;&lt;Name LocaleIsoCode="en"&gt;2005&lt;/Name&gt;&lt;Name LocaleIsoCode="fr"&gt;2005&lt;/Name&gt;&lt;/Member&gt;&lt;Member Code="2006" HasMetadata="false"&gt;&lt;Name LocaleIsoCode="en"&gt;2006&lt;/Name&gt;&lt;Name LocaleIsoCode="fr"&gt;2006&lt;/Name&gt;&lt;/Member&gt;&lt;Member Code="2007" HasMetadata="false"&gt;&lt;Name LocaleIsoCode="en"&gt;2007&lt;/Name&gt;&lt;Name LocaleIsoCode="fr"&gt;2007&lt;/Name&gt;&lt;/Member&gt;&lt;Member Code="2008" HasMetadata="false"&gt;&lt;Name LocaleIsoCode="en"&gt;2008&lt;/Name&gt;&lt;Name LocaleIsoCode="fr"&gt;2008&lt;/Name&gt;&lt;/Member&gt;&lt;Member Code="2009" HasMetadata="false"&gt;&lt;Name LocaleIsoCode="en"&gt;2009&lt;/Name&gt;&lt;Name LocaleIsoCode="fr"&gt;2009&lt;/Name&gt;&lt;/Member&gt;&lt;Member Code="2010" HasMetadata="false"&gt;&lt;Name LocaleIsoCode="en"&gt;2010&lt;/Name&gt;&lt;Name LocaleIsoCode="fr"&gt;2010&lt;/Name&gt;&lt;/Member&gt;&lt;Member Code="2011" HasMetadata="false"&gt;&lt;Name LocaleIsoCode="en"&gt;2011&lt;/Name&gt;&lt;Name LocaleIsoCode="fr"&gt;2011&lt;/Name&gt;&lt;/Member&gt;&lt;Member Code="2012" HasMetadata="false"&gt;&lt;Name LocaleIsoCode="en"&gt;2012&lt;/Name&gt;&lt;Name LocaleIsoCode="fr"&gt;2012&lt;/Name&gt;&lt;/Member&gt;&lt;Member Code="2013" HasMetadata="false"&gt;&lt;Name LocaleIsoCode="en"&gt;2013&lt;/Name&gt;&lt;Name LocaleIsoCode="fr"&gt;2013&lt;/Name&gt;&lt;/Member&gt;&lt;Member Code="2014" HasMetadata="false"&gt;&lt;Name LocaleIsoCode="en"&gt;2014&lt;/Name&gt;&lt;Name LocaleIsoCode="fr"&gt;2014&lt;/Name&gt;&lt;/Member&gt;&lt;Member Code="2015" HasMetadata="false"&gt;&lt;Name LocaleIsoCode="en"&gt;2015&lt;/Name&gt;&lt;Name LocaleIsoCode="fr"&gt;2015&lt;/Name&gt;&lt;/Member&gt;&lt;Member Code="2016" HasMetadata="false"&gt;&lt;Name LocaleIsoCode="en"&gt;2016&lt;/Name&gt;&lt;Name LocaleIsoCode="fr"&gt;2016&lt;/Name&gt;&lt;/Member&gt;&lt;Member Code="2017" HasMetadata="false"&gt;&lt;Name LocaleIsoCode="en"&gt;2017&lt;/Name&gt;&lt;Name LocaleIsoCode="fr"&gt;2017&lt;/Name&gt;&lt;/Member&gt;&lt;Member Code="2018" HasMetadata="false"&gt;&lt;Name LocaleIsoCode="en"&gt;2018&lt;/Name&gt;&lt;Name LocaleIsoCode="fr"&gt;2018&lt;/Name&gt;&lt;/Member&gt;&lt;Member Code="2019" HasMetadata="false"&gt;&lt;Name LocaleIsoCode="en"&gt;2019&lt;/Name&gt;&lt;Name LocaleIsoCode="fr"&gt;2019&lt;/Name&gt;&lt;/Member&gt;&lt;/Dimension&gt;&lt;WBOSInformations&gt;&lt;TimeDimension WebTreeWasUsed="false"&gt;&lt;StartCodes Annual="1995" /&gt;&lt;/TimeDimension&gt;&lt;/WBOSInformations&gt;&lt;Tabulation Axis="horizontal"&gt;&lt;Dimension Code="TIME" CommonCode="TIME" /&gt;&lt;Dimension Code="MEASURE" /&gt;&lt;/Tabulation&gt;&lt;Tabulation Axis="vertical"&gt;&lt;Dimension Code="LOCATION" CommonCode="LOCATION" /&gt;&lt;/Tabulation&gt;&lt;Tabulation Axis="page"&gt;&lt;Dimension Code="SUBJECT" /&gt;&lt;Dimension Code="ACTIVITY" /&gt;&lt;/Tabulation&gt;&lt;Formatting&gt;&lt;Labels LocaleIsoCode="en" /&gt;&lt;Power&gt;0&lt;/Power&gt;&lt;Decimals&gt;1&lt;/Decimals&gt;&lt;SkipEmptyLines&gt;true&lt;/SkipEmptyLines&gt;&lt;SkipEmptyCols&gt;tru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</si>
  <si>
    <t>OECD Finance Insurance</t>
  </si>
  <si>
    <t>MN: Professional, scientific and technical activities, Administrative and support service activities</t>
  </si>
  <si>
    <t>&lt;?xml version="1.0" encoding="utf-16"?&gt;&lt;WebTableParameter xmlns:xsd="http://www.w3.org/2001/XMLSchema" xmlns:xsi="http://www.w3.org/2001/XMLSchema-instance" xmlns="http://stats.oecd.org/OECDStatWS/2004/03/01/"&gt;&lt;DataTable Code="PDBI_I4" HasMetadata="true"&gt;&lt;Name LocaleIsoCode="en"&gt;Productivity and ULC by main economic activity (ISIC Rev.4)&lt;/Name&gt;&lt;Name LocaleIsoCode="fr"&gt;Productivité et CUM par principale activité économique (CITI Rev.4)&lt;/Name&gt;&lt;Dimension Code="LOCATION" HasMetadata="false" CommonCode="LOCATION" Display="labels"&gt;&lt;Name LocaleIsoCode="en"&gt;Country&lt;/Name&gt;&lt;Name LocaleIsoCode="fr"&gt;Pays&lt;/Name&gt;&lt;Member Code="AUS" HasMetadata="false" HasOnlyUnitMetadata="false" HasChild="0"&gt;&lt;Name LocaleIsoCode="en"&gt;Australia&lt;/Name&gt;&lt;Name LocaleIsoCode="fr"&gt;Australie&lt;/Name&gt;&lt;/Member&gt;&lt;Member Code="AUT" HasMetadata="false" HasOnlyUnitMetadata="false" HasChild="0"&gt;&lt;Name LocaleIsoCode="en"&gt;Austria&lt;/Name&gt;&lt;Name LocaleIsoCode="fr"&gt;Autriche&lt;/Name&gt;&lt;/Member&gt;&lt;Member Code="BEL" HasMetadata="false" HasOnlyUnitMetadata="false" HasChild="0"&gt;&lt;Name LocaleIsoCode="en"&gt;Belgium&lt;/Name&gt;&lt;Name LocaleIsoCode="fr"&gt;Belgique&lt;/Name&gt;&lt;/Member&gt;&lt;Member Code="CAN" HasMetadata="false" HasOnlyUnitMetadata="false" HasChild="0"&gt;&lt;Name LocaleIsoCode="en"&gt;Canada&lt;/Name&gt;&lt;Name LocaleIsoCode="fr"&gt;Canada&lt;/Name&gt;&lt;/Member&gt;&lt;Member Code="CHL" HasMetadata="false" HasOnlyUnitMetadata="false" HasChild="0"&gt;&lt;Name LocaleIsoCode="en"&gt;Chile&lt;/Name&gt;&lt;Name LocaleIsoCode="fr"&gt;Chili&lt;/Name&gt;&lt;/Member&gt;&lt;Member Code="COL" HasMetadata="false" HasOnlyUnitMetadata="false" HasChild="0"&gt;&lt;Name LocaleIsoCode="en"&gt;Colombia&lt;/Name&gt;&lt;Name LocaleIsoCode="fr"&gt;Colombie&lt;/Name&gt;&lt;/Member&gt;&lt;Member Code="CZE" HasMetadata="false" HasOnlyUnitMetadata="false" HasChild="0"&gt;&lt;Name LocaleIsoCode="en"&gt;Czech Republic&lt;/Name&gt;&lt;Name LocaleIsoCode="fr"&gt;République tchèque&lt;/Name&gt;&lt;/Member&gt;&lt;Member Code="DNK" HasMetadata="false" HasOnlyUnitMetadata="false" HasChild="0"&gt;&lt;Name LocaleIsoCode="en"&gt;Denmark&lt;/Name&gt;&lt;Name LocaleIsoCode="fr"&gt;Danemark&lt;/Name&gt;&lt;/Member&gt;&lt;Member Code="EST" HasMetadata="false" HasOnlyUnitMetadata="false" HasChild="0"&gt;&lt;Name LocaleIsoCode="en"&gt;Estonia&lt;/Name&gt;&lt;Name LocaleIsoCode="fr"&gt;Estonie&lt;/Name&gt;&lt;/Member&gt;&lt;Member Code="FIN" HasMetadata="false" HasOnlyUnitMetadata="false" HasChild="0"&gt;&lt;Name LocaleIsoCode="en"&gt;Finland&lt;/Name&gt;&lt;Name LocaleIsoCode="fr"&gt;Finlande&lt;/Name&gt;&lt;/Member&gt;&lt;Member Code="FRA" HasMetadata="false"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Code="GRC" HasMetadata="false" HasOnlyUnitMetadata="false" HasChild="0"&gt;&lt;Name LocaleIsoCode="en"&gt;Greece&lt;/Name&gt;&lt;Name LocaleIsoCode="fr"&gt;Grèce&lt;/Name&gt;&lt;/Member&gt;&lt;Member Code="HUN" HasMetadata="false" HasOnlyUnitMetadata="false" HasChild="0"&gt;&lt;Name LocaleIsoCode="en"&gt;Hungary&lt;/Name&gt;&lt;Name LocaleIsoCode="fr"&gt;Hongrie&lt;/Name&gt;&lt;/Member&gt;&lt;Member Code="ISL" HasMetadata="false" HasOnlyUnitMetadata="false" HasChild="0"&gt;&lt;Name LocaleIsoCode="en"&gt;Iceland&lt;/Name&gt;&lt;Name LocaleIsoCode="fr"&gt;Islande&lt;/Name&gt;&lt;/Member&gt;&lt;Member Code="IRL" HasMetadata="true" HasOnlyUnitMetadata="false" HasChild="0"&gt;&lt;Name LocaleIsoCode="en"&gt;Ireland&lt;/Name&gt;&lt;Name LocaleIsoCode="fr"&gt;Irlande&lt;/Name&gt;&lt;/Member&gt;&lt;Member Code="ISR" HasMetadata="true" HasOnlyUnitMetadata="false" HasChild="0"&gt;&lt;Name LocaleIsoCode="en"&gt;Israel&lt;/Name&gt;&lt;Name LocaleIsoCode="fr"&gt;Israël&lt;/Name&gt;&lt;/Member&gt;&lt;Member Code="ITA" HasMetadata="false" HasOnlyUnitMetadata="false" HasChild="0"&gt;&lt;Name LocaleIsoCode="en"&gt;Italy&lt;/Name&gt;&lt;Name LocaleIsoCode="fr"&gt;Italie&lt;/Name&gt;&lt;/Member&gt;&lt;Member Code="JPN" HasMetadata="false" HasOnlyUnitMetadata="false" HasChild="0"&gt;&lt;Name LocaleIsoCode="en"&gt;Japan&lt;/Name&gt;&lt;Name LocaleIsoCode="fr"&gt;Japon&lt;/Name&gt;&lt;/Member&gt;&lt;Member Code="KOR" HasMetadata="false" HasOnlyUnitMetadata="false" HasChild="0"&gt;&lt;Name LocaleIsoCode="en"&gt;Korea&lt;/Name&gt;&lt;Name LocaleIsoCode="fr"&gt;Corée&lt;/Name&gt;&lt;/Member&gt;&lt;Member Code="LVA" HasMetadata="false"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Code="LUX" HasMetadata="false" HasOnlyUnitMetadata="false" HasChild="0"&gt;&lt;Name LocaleIsoCode="en"&gt;Luxembourg&lt;/Name&gt;&lt;Name LocaleIsoCode="fr"&gt;Luxembourg&lt;/Name&gt;&lt;/Member&gt;&lt;Member Code="MEX" HasMetadata="false" HasOnlyUnitMetadata="false" HasChild="0"&gt;&lt;Name LocaleIsoCode="en"&gt;Mexico&lt;/Name&gt;&lt;Name LocaleIsoCode="fr"&gt;Mexique&lt;/Name&gt;&lt;/Member&gt;&lt;Member Code="NLD" HasMetadata="false" HasOnlyUnitMetadata="false" HasChild="0"&gt;&lt;Name LocaleIsoCode="en"&gt;Netherlands&lt;/Name&gt;&lt;Name LocaleIsoCode="fr"&gt;Pays-Bas&lt;/Name&gt;&lt;/Member&gt;&lt;Member Code="NZL" HasMetadata="false" HasOnlyUnitMetadata="false" HasChild="0"&gt;&lt;Name LocaleIsoCode="en"&gt;New Zealand&lt;/Name&gt;&lt;Name LocaleIsoCode="fr"&gt;Nouvelle-Zélande&lt;/Name&gt;&lt;/Member&gt;&lt;Member Code="NOR" HasMetadata="false" HasOnlyUnitMetadata="false" HasChild="0"&gt;&lt;Name LocaleIsoCode="en"&gt;Norway&lt;/Name&gt;&lt;Name LocaleIsoCode="fr"&gt;Norvège&lt;/Name&gt;&lt;/Member&gt;&lt;Member Code="POL" HasMetadata="false" HasOnlyUnitMetadata="false" HasChild="0"&gt;&lt;Name LocaleIsoCode="en"&gt;Poland&lt;/Name&gt;&lt;Name LocaleIsoCode="fr"&gt;Pologne&lt;/Name&gt;&lt;/Member&gt;&lt;Member Code="PRT" HasMetadata="false" HasOnlyUnitMetadata="false" HasChild="0"&gt;&lt;Name LocaleIsoCode="en"&gt;Portugal&lt;/Name&gt;&lt;Name LocaleIsoCode="fr"&gt;Portugal&lt;/Name&gt;&lt;/Member&gt;&lt;Member Code="SVK" HasMetadata="false" HasOnlyUnitMetadata="false" HasChild="0"&gt;&lt;Name LocaleIsoCode="en"&gt;Slovak Republic&lt;/Name&gt;&lt;Name LocaleIsoCode="fr"&gt;République slovaque&lt;/Name&gt;&lt;/Member&gt;&lt;Member Code="SVN" HasMetadata="false" HasOnlyUnitMetadata="false" HasChild="0"&gt;&lt;Name LocaleIsoCode="en"&gt;Slovenia&lt;/Name&gt;&lt;Name LocaleIsoCode="fr"&gt;Slovénie&lt;/Name&gt;&lt;/Member&gt;&lt;Member Code="ESP" HasMetadata="false" HasOnlyUnitMetadata="false" HasChild="0"&gt;&lt;Name LocaleIsoCode="en"&gt;Spain&lt;/Name&gt;&lt;Name LocaleIsoCode="fr"&gt;Espagne&lt;/Name&gt;&lt;/Member&gt;&lt;Member Code="SWE" HasMetadata="false" HasOnlyUnitMetadata="false" HasChild="0"&gt;&lt;Name LocaleIsoCode="en"&gt;Sweden&lt;/Name&gt;&lt;Name LocaleIsoCode="fr"&gt;Suède&lt;/Name&gt;&lt;/Member&gt;&lt;Member Code="CHE" HasMetadata="false" HasOnlyUnitMetadata="false" HasChild="0"&gt;&lt;Name LocaleIsoCode="en"&gt;Switzerland&lt;/Name&gt;&lt;Name LocaleIsoCode="fr"&gt;Suisse&lt;/Name&gt;&lt;/Member&gt;&lt;Member Code="GBR" HasMetadata="false" HasOnlyUnitMetadata="false" HasChild="0"&gt;&lt;Name LocaleIsoCode="en"&gt;United Kingdom&lt;/Name&gt;&lt;Name LocaleIsoCode="fr"&gt;Royaume-Uni&lt;/Name&gt;&lt;/Member&gt;&lt;Member Code="USA" HasMetadata="false" HasOnlyUnitMetadata="false" HasChild="0"&gt;&lt;Name LocaleIsoCode="en"&gt;United States&lt;/Name&gt;&lt;Name LocaleIsoCode="fr"&gt;États-Unis&lt;/Name&gt;&lt;/Member&gt;&lt;Member Code="EA19" HasMetadata="false" HasOnlyUnitMetadata="false" HasChild="0"&gt;&lt;Name LocaleIsoCode="en"&gt;Euro area (19 countries)&lt;/Name&gt;&lt;Name LocaleIsoCode="fr"&gt;Zone euro (19 pays)&lt;/Name&gt;&lt;/Member&gt;&lt;Member Code="EU28" HasMetadata="false" HasOnlyUnitMetadata="false" HasChild="0"&gt;&lt;Name LocaleIsoCode="en"&gt;European Union (28 countries)&lt;/Name&gt;&lt;Name LocaleIsoCode="fr"&gt;Union européenne (28 pays)&lt;/Name&gt;&lt;/Member&gt;&lt;Member Code="NMEC" HasMetadata="false" HasOnlyUnitMetadata="false" HasChild="1"&gt;&lt;Name LocaleIsoCode="en"&gt;Non-OECD Economies&lt;/Name&gt;&lt;Name LocaleIsoCode="fr"&gt;Économies non-OCDE&lt;/Name&gt;&lt;ChildMember Code="BRA" HasMetadata="false" HasOnlyUnitMetadata="false" HasChild="0"&gt;&lt;Name LocaleIsoCode="en"&gt;Brazil&lt;/Name&gt;&lt;Name LocaleIsoCode="fr"&gt;Brésil&lt;/Name&gt;&lt;/ChildMember&gt;&lt;ChildMember Code="CRI" HasMetadata="false" HasOnlyUnitMetadata="false" HasChild="0"&gt;&lt;Name LocaleIsoCode="en"&gt;Costa Rica&lt;/Name&gt;&lt;Name LocaleIsoCode="fr"&gt;Costa Rica&lt;/Name&gt;&lt;/ChildMember&gt;&lt;ChildMember Code="RUS" HasMetadata="false" HasOnlyUnitMetadata="false" HasChild="0"&gt;&lt;Name LocaleIsoCode="en"&gt;Russia&lt;/Name&gt;&lt;Name LocaleIsoCode="fr"&gt;Russie&lt;/Name&gt;&lt;/ChildMember&gt;&lt;ChildMember Code="ZAF" HasMetadata="false" HasOnlyUnitMetadata="false" HasChild="0"&gt;&lt;Name LocaleIsoCode="en"&gt;South Africa&lt;/Name&gt;&lt;Name LocaleIsoCode="fr"&gt;Afrique du Sud&lt;/Name&gt;&lt;/ChildMember&gt;&lt;/Member&gt;&lt;/Dimension&gt;&lt;Dimension Code="SUBJECT" HasMetadata="false" Display="labels"&gt;&lt;Name LocaleIsoCode="en"&gt;Subject&lt;/Name&gt;&lt;Name LocaleIsoCode="fr"&gt;Sujet&lt;/Name&gt;&lt;Member Code="I4_ANA_GVAHRS" HasMetadata="false" HasOnlyUnitMetadata="false" HasChild="0"&gt;&lt;Name LocaleIsoCode="en"&gt;Gross value added per hour worked, constant prices&lt;/Name&gt;&lt;Name LocaleIsoCode="fr"&gt;Valeur ajoutée brute par heure travaillée, prix constants&lt;/Name&gt;&lt;/Member&gt;&lt;Member Code="I4_ANA_GVAEMP" HasMetadata="false" HasOnlyUnitMetadata="false" HasChild="0" IsDisplayed="true"&gt;&lt;Name LocaleIsoCode="en"&gt;Gross value added per person employed, constant prices&lt;/Name&gt;&lt;Name LocaleIsoCode="fr"&gt;Valeur ajoutée brute par actif occupé, prix constants&lt;/Name&gt;&lt;/Member&gt;&lt;Member Code="I4_ANA_GVA" HasMetadata="false" HasOnlyUnitMetadata="false" HasChild="0"&gt;&lt;Name LocaleIsoCode="en"&gt;Gross value added, constant prices&lt;/Name&gt;&lt;Name LocaleIsoCode="fr"&gt;Valeur ajoutée brute, prix constants&lt;/Name&gt;&lt;/Member&gt;&lt;Member Code="I4_ANA_EMPTO" HasMetadata="false" HasOnlyUnitMetadata="false" HasChild="0"&gt;&lt;Name LocaleIsoCode="en"&gt;Total employment (number of persons employed)&lt;/Name&gt;&lt;Name LocaleIsoCode="fr"&gt;Emploi total (nombre d'actifs occupés)&lt;/Name&gt;&lt;/Member&gt;&lt;Member Code="I4_ANA_HRSTO" HasMetadata="true" HasOnlyUnitMetadata="false" HasChild="0"&gt;&lt;Name LocaleIsoCode="en"&gt;Total hours worked&lt;/Name&gt;&lt;Name LocaleIsoCode="fr"&gt;Heures travaillées totales&lt;/Name&gt;&lt;/Member&gt;&lt;Member Code="I4_ANA_HRSAV" HasMetadata="true" HasOnlyUnitMetadata="false" HasChild="0"&gt;&lt;Name LocaleIsoCode="en"&gt;Average hours worked per person employed&lt;/Name&gt;&lt;Name LocaleIsoCode="fr"&gt;Heures travaillées moyennes par actif occupé&lt;/Name&gt;&lt;/Member&gt;&lt;Member Code="I4_ANA_CONILPHRS" HasMetadata="false" HasOnlyUnitMetadata="false" HasChild="0"&gt;&lt;Name LocaleIsoCode="en"&gt;Industry contribution to business sector labour productivity&lt;/Name&gt;&lt;Name LocaleIsoCode="fr"&gt;Contribution par industrie à la productivité du travail du secteur marchand&lt;/Name&gt;&lt;/Member&gt;&lt;Member Code="I4_ANA_CONILPEMP" HasMetadata="false" HasOnlyUnitMetadata="false" HasChild="0"&gt;&lt;Name LocaleIsoCode="en"&gt;Industry contribution to business sector labour productivity; employment based&lt;/Name&gt;&lt;Name LocaleIsoCode="fr"&gt;Contribution par industrie à la productivité du travail du secteur marchand (basée sur l'emploi)&lt;/Name&gt;&lt;/Member&gt;&lt;Member Code="I4_ANA_ULCH" HasMetadata="true" HasOnlyUnitMetadata="false" HasChild="0"&gt;&lt;Name LocaleIsoCode="en"&gt;Unit Labour Costs&lt;/Name&gt;&lt;Name LocaleIsoCode="fr"&gt;Coûts unitaires de la main d'œuvre&lt;/Name&gt;&lt;/Member&gt;&lt;Member Code="I4_ANA_LCHRS" HasMetadata="true" HasOnlyUnitMetadata="false" HasChild="0"&gt;&lt;Name LocaleIsoCode="en"&gt;Labour compensation per hour worked&lt;/Name&gt;&lt;Name LocaleIsoCode="fr"&gt;Rémunération de la main d'oeuvre par heure travaillée&lt;/Name&gt;&lt;/Member&gt;&lt;Member Code="I4_ANA_ULCE" HasMetadata="true" HasOnlyUnitMetadata="false" HasChild="0"&gt;&lt;Name LocaleIsoCode="en"&gt;Unit Labour Costs, employment based&lt;/Name&gt;&lt;Name LocaleIsoCode="fr"&gt;Coûts unitaires de la main d'œuvre, basés sur l'emploi &lt;/Name&gt;&lt;/Member&gt;&lt;Member Code="I4_ANA_LCEMP" HasMetadata="false" HasOnlyUnitMetadata="false" HasChild="0"&gt;&lt;Name LocaleIsoCode="en"&gt;Labour compensation per employee&lt;/Name&gt;&lt;Name LocaleIsoCode="fr"&gt;Rémunération de la main d'oeuvre par salarié &lt;/Name&gt;&lt;/Member&gt;&lt;/Dimension&gt;&lt;Dimension Code="MEASURE" HasMetadata="false" Display="labels"&gt;&lt;Name LocaleIsoCode="en"&gt;Measure&lt;/Name&gt;&lt;Name LocaleIsoCode="fr"&gt;Mesure&lt;/Name&gt;&lt;Member Code="GRW" HasMetadata="true" HasOnlyUnitMetadata="false" HasChild="0"&gt;&lt;Name LocaleIsoCode="en"&gt;Annual growth/change&lt;/Name&gt;&lt;Name LocaleIsoCode="fr"&gt;Croissance/variation annuelle&lt;/Name&gt;&lt;/Member&gt;&lt;/Dimension&gt;&lt;Dimension Code="ACTIVITY" HasMetadata="false" Display="codesandlabels"&gt;&lt;Name LocaleIsoCode="en"&gt;Activity&lt;/Name&gt;&lt;Name LocaleIsoCode="fr"&gt;Activité&lt;/Name&gt;&lt;Member Code="A_U" HasMetadata="false" HasOnlyUnitMetadata="false" HasChild="1"&gt;&lt;Name LocaleIsoCode="en"&gt;Total &lt;/Name&gt;&lt;Name LocaleIsoCode="fr"&gt;Total&lt;/Name&gt;&lt;ChildMember Code="BNEXCL" HasMetadata="false" HasOnlyUnitMetadata="false" HasChild="1"&gt;&lt;Name LocaleIsoCode="en"&gt;Non-agriculture business sector excluding real estate&lt;/Name&gt;&lt;Name LocaleIsoCode="fr"&gt;Secteur marchand non-agricole, hors activités immobilières&lt;/Name&gt;&lt;ChildMember Code="B_E" HasMetadata="false" HasOnlyUnitMetadata="false" HasChild="1"&gt;&lt;Name LocaleIsoCode="en"&gt;Industry including energy&lt;/Name&gt;&lt;Name LocaleIsoCode="fr"&gt;Industrie, y compris l’énergie&lt;/Name&gt;&lt;ChildMember Code="BDE" HasMetadata="false" HasOnlyUnitMetadata="false" HasChild="0"&gt;&lt;Name LocaleIsoCode="en"&gt;Mining and utilities&lt;/Name&gt;&lt;Name LocaleIsoCode="fr"&gt;Industries extractives , électricité et gaz , eau et déchets&lt;/Name&gt;&lt;/ChildMember&gt;&lt;ChildMember Code="C" HasMetadata="false" HasOnlyUnitMetadata="false" HasChild="0"&gt;&lt;Name LocaleIsoCode="en"&gt;Manufacturing&lt;/Name&gt;&lt;Name LocaleIsoCode="fr"&gt;Activités de fabrication&lt;/Name&gt;&lt;/ChildMember&gt;&lt;/ChildMember&gt;&lt;ChildMember Code="F" HasMetadata="false" HasOnlyUnitMetadata="false" HasChild="0"&gt;&lt;Name LocaleIsoCode="en"&gt;Construction&lt;/Name&gt;&lt;Name LocaleIsoCode="fr"&gt;Construction&lt;/Name&gt;&lt;/ChildMember&gt;&lt;ChildMember Code="GNEXCL" HasMetadata="false" HasOnlyUnitMetadata="false" HasChild="1"&gt;&lt;Name LocaleIsoCode="en"&gt;Business sector services excluding real estate&lt;/Name&gt;&lt;Name LocaleIsoCode="fr"&gt;Services marchands, hors activités immobilières&lt;/Name&gt;&lt;ChildMember Code="G_I" HasMetadata="false" HasOnlyUnitMetadata="false" HasChild="0"&gt;&lt;Name LocaleIsoCode="en"&gt;Wholesale retail trade accommodation food services, transportation and storage&lt;/Name&gt;&lt;Name LocaleIsoCode="fr"&gt;Commerce de gros et de détail, réparations , transport et entreposage , hébergement et restauration&lt;/Name&gt;&lt;/ChildMember&gt;&lt;ChildMember Code="J" HasMetadata="false" HasOnlyUnitMetadata="false" HasChild="0"&gt;&lt;Name LocaleIsoCode="en"&gt;Information and communication&lt;/Name&gt;&lt;Name LocaleIsoCode="fr"&gt;Information et communication&lt;/Name&gt;&lt;/ChildMember&gt;&lt;ChildMember Code="K" HasMetadata="false" HasOnlyUnitMetadata="false" HasChild="0"&gt;&lt;Name LocaleIsoCode="en"&gt;Financial and insurance activities&lt;/Name&gt;&lt;Name LocaleIsoCode="fr"&gt;Activités financières et d'assurances&lt;/Name&gt;&lt;/ChildMember&gt;&lt;ChildMember Code="MN" HasMetadata="false" HasOnlyUnitMetadata="false" HasChild="0" IsDisplayed="true"&gt;&lt;Name LocaleIsoCode="en"&gt;Professional, scientific and technical activities, Administrative and support service activities&lt;/Name&gt;&lt;Name LocaleIsoCode="fr"&gt;Activités professionnelles, scientifiques et techniques , activités de services administratifs et d’appui&lt;/Name&gt;&lt;/ChildMember&gt;&lt;/ChildMember&gt;&lt;/ChildMember&gt;&lt;/Member&gt;&lt;/Dimension&gt;&lt;Dimension Code="TIME" HasMetadata="false" CommonCode="TIME" Display="labels"&gt;&lt;Name LocaleIsoCode="en"&gt;Time&lt;/Name&gt;&lt;Name LocaleIsoCode="fr"&gt;Temps&lt;/Name&gt;&lt;Member Code="1995" HasMetadata="false"&gt;&lt;Name LocaleIsoCode="en"&gt;1995&lt;/Name&gt;&lt;Name LocaleIsoCode="fr"&gt;1995&lt;/Name&gt;&lt;/Member&gt;&lt;Member Code="1996" HasMetadata="false"&gt;&lt;Name LocaleIsoCode="en"&gt;1996&lt;/Name&gt;&lt;Name LocaleIsoCode="fr"&gt;1996&lt;/Name&gt;&lt;/Member&gt;&lt;Member Code="1997" HasMetadata="false"&gt;&lt;Name LocaleIsoCode="en"&gt;1997&lt;/Name&gt;&lt;Name LocaleIsoCode="fr"&gt;1997&lt;/Name&gt;&lt;/Member&gt;&lt;Member Code="1998" HasMetadata="false"&gt;&lt;Name LocaleIsoCode="en"&gt;1998&lt;/Name&gt;&lt;Name LocaleIsoCode="fr"&gt;1998&lt;/Name&gt;&lt;/Member&gt;&lt;Member Code="1999" HasMetadata="false"&gt;&lt;Name LocaleIsoCode="en"&gt;1999&lt;/Name&gt;&lt;Name LocaleIsoCode="fr"&gt;1999&lt;/Name&gt;&lt;/Member&gt;&lt;Member Code="2000" HasMetadata="false"&gt;&lt;Name LocaleIsoCode="en"&gt;2000&lt;/Name&gt;&lt;Name LocaleIsoCode="fr"&gt;2000&lt;/Name&gt;&lt;/Member&gt;&lt;Member Code="2001" HasMetadata="false"&gt;&lt;Name LocaleIsoCode="en"&gt;2001&lt;/Name&gt;&lt;Name LocaleIsoCode="fr"&gt;2001&lt;/Name&gt;&lt;/Member&gt;&lt;Member Code="2002" HasMetadata="false"&gt;&lt;Name LocaleIsoCode="en"&gt;2002&lt;/Name&gt;&lt;Name LocaleIsoCode="fr"&gt;2002&lt;/Name&gt;&lt;/Member&gt;&lt;Member Code="2003" HasMetadata="false"&gt;&lt;Name LocaleIsoCode="en"&gt;2003&lt;/Name&gt;&lt;Name LocaleIsoCode="fr"&gt;2003&lt;/Name&gt;&lt;/Member&gt;&lt;Member Code="2004" HasMetadata="false"&gt;&lt;Name LocaleIsoCode="en"&gt;2004&lt;/Name&gt;&lt;Name LocaleIsoCode="fr"&gt;2004&lt;/Name&gt;&lt;/Member&gt;&lt;Member Code="2005" HasMetadata="false"&gt;&lt;Name LocaleIsoCode="en"&gt;2005&lt;/Name&gt;&lt;Name LocaleIsoCode="fr"&gt;2005&lt;/Name&gt;&lt;/Member&gt;&lt;Member Code="2006" HasMetadata="false"&gt;&lt;Name LocaleIsoCode="en"&gt;2006&lt;/Name&gt;&lt;Name LocaleIsoCode="fr"&gt;2006&lt;/Name&gt;&lt;/Member&gt;&lt;Member Code="2007" HasMetadata="false"&gt;&lt;Name LocaleIsoCode="en"&gt;2007&lt;/Name&gt;&lt;Name LocaleIsoCode="fr"&gt;2007&lt;/Name&gt;&lt;/Member&gt;&lt;Member Code="2008" HasMetadata="false"&gt;&lt;Name LocaleIsoCode="en"&gt;2008&lt;/Name&gt;&lt;Name LocaleIsoCode="fr"&gt;2008&lt;/Name&gt;&lt;/Member&gt;&lt;Member Code="2009" HasMetadata="false"&gt;&lt;Name LocaleIsoCode="en"&gt;2009&lt;/Name&gt;&lt;Name LocaleIsoCode="fr"&gt;2009&lt;/Name&gt;&lt;/Member&gt;&lt;Member Code="2010" HasMetadata="false"&gt;&lt;Name LocaleIsoCode="en"&gt;2010&lt;/Name&gt;&lt;Name LocaleIsoCode="fr"&gt;2010&lt;/Name&gt;&lt;/Member&gt;&lt;Member Code="2011" HasMetadata="false"&gt;&lt;Name LocaleIsoCode="en"&gt;2011&lt;/Name&gt;&lt;Name LocaleIsoCode="fr"&gt;2011&lt;/Name&gt;&lt;/Member&gt;&lt;Member Code="2012" HasMetadata="false"&gt;&lt;Name LocaleIsoCode="en"&gt;2012&lt;/Name&gt;&lt;Name LocaleIsoCode="fr"&gt;2012&lt;/Name&gt;&lt;/Member&gt;&lt;Member Code="2013" HasMetadata="false"&gt;&lt;Name LocaleIsoCode="en"&gt;2013&lt;/Name&gt;&lt;Name LocaleIsoCode="fr"&gt;2013&lt;/Name&gt;&lt;/Member&gt;&lt;Member Code="2014" HasMetadata="false"&gt;&lt;Name LocaleIsoCode="en"&gt;2014&lt;/Name&gt;&lt;Name LocaleIsoCode="fr"&gt;2014&lt;/Name&gt;&lt;/Member&gt;&lt;Member Code="2015" HasMetadata="false"&gt;&lt;Name LocaleIsoCode="en"&gt;2015&lt;/Name&gt;&lt;Name LocaleIsoCode="fr"&gt;2015&lt;/Name&gt;&lt;/Member&gt;&lt;Member Code="2016" HasMetadata="false"&gt;&lt;Name LocaleIsoCode="en"&gt;2016&lt;/Name&gt;&lt;Name LocaleIsoCode="fr"&gt;2016&lt;/Name&gt;&lt;/Member&gt;&lt;Member Code="2017" HasMetadata="false"&gt;&lt;Name LocaleIsoCode="en"&gt;2017&lt;/Name&gt;&lt;Name LocaleIsoCode="fr"&gt;2017&lt;/Name&gt;&lt;/Member&gt;&lt;Member Code="2018" HasMetadata="false"&gt;&lt;Name LocaleIsoCode="en"&gt;2018&lt;/Name&gt;&lt;Name LocaleIsoCode="fr"&gt;2018&lt;/Name&gt;&lt;/Member&gt;&lt;Member Code="2019" HasMetadata="false"&gt;&lt;Name LocaleIsoCode="en"&gt;2019&lt;/Name&gt;&lt;Name LocaleIsoCode="fr"&gt;2019&lt;/Name&gt;&lt;/Member&gt;&lt;/Dimension&gt;&lt;WBOSInformations&gt;&lt;TimeDimension WebTreeWasUsed="false"&gt;&lt;StartCodes Annual="1995" /&gt;&lt;/TimeDimension&gt;&lt;/WBOSInformations&gt;&lt;Tabulation Axis="horizontal"&gt;&lt;Dimension Code="TIME" CommonCode="TIME" /&gt;&lt;Dimension Code="MEASURE" /&gt;&lt;/Tabulation&gt;&lt;Tabulation Axis="vertical"&gt;&lt;Dimension Code="LOCATION" CommonCode="LOCATION" /&gt;&lt;/Tabulation&gt;&lt;Tabulation Axis="page"&gt;&lt;Dimension Code="SUBJECT" /&gt;&lt;Dimension Code="ACTIVITY" /&gt;&lt;/Tabulation&gt;&lt;Formatting&gt;&lt;Labels LocaleIsoCode="en" /&gt;&lt;Power&gt;0&lt;/Power&gt;&lt;Decimals&gt;1&lt;/Decimals&gt;&lt;SkipEmptyLines&gt;true&lt;/SkipEmptyLines&gt;&lt;SkipEmptyCols&gt;tru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</si>
  <si>
    <t>OECD Prof Tech Admin</t>
  </si>
  <si>
    <t>Details are on the "Key" tab.</t>
  </si>
  <si>
    <t>Not every ISIC category has a match in this database.  We make the best match we can.</t>
  </si>
  <si>
    <t>Labor Productivity</t>
  </si>
  <si>
    <t>ISIC 20</t>
  </si>
  <si>
    <t>ISIC 21</t>
  </si>
  <si>
    <t>ISIC 06</t>
  </si>
  <si>
    <t>ISIC 05</t>
  </si>
  <si>
    <t>ISIC 231</t>
  </si>
  <si>
    <t>ISIC 239</t>
  </si>
  <si>
    <t>ISIC 241</t>
  </si>
  <si>
    <t>ISIC 242</t>
  </si>
  <si>
    <t>ISIC 351</t>
  </si>
  <si>
    <t>ISIC 352T353</t>
  </si>
  <si>
    <t>ISIC 36T39</t>
  </si>
  <si>
    <t>Unit: %</t>
  </si>
  <si>
    <t>EU ISIC Consolidation</t>
  </si>
  <si>
    <t>Default EPS ISIC Groupings</t>
  </si>
  <si>
    <t>EU ISIC Groupings</t>
  </si>
  <si>
    <t>Unit: jobs</t>
  </si>
  <si>
    <t>Calculations</t>
  </si>
  <si>
    <t>European Union – 27 countries (from 01/02/2020)</t>
  </si>
  <si>
    <t>2020</t>
  </si>
  <si>
    <t>2021</t>
  </si>
  <si>
    <t>Data extracted on 01 Dec 2022 16:18 UTC (GMT) from OECD.Stat</t>
  </si>
  <si>
    <t>Data extracted on 01 Dec 2022 18:32 UTC (GMT) from OECD.Stat</t>
  </si>
  <si>
    <t xml:space="preserve"> --&gt; Scroll RIGHT for ISIC consolidation &amp; Calculations</t>
  </si>
  <si>
    <t>Pre ISIC Consolidation Employment (io-model/BEbIC)</t>
  </si>
  <si>
    <t>Labor Productivity Before ISIC Code Allocation * Jobs</t>
  </si>
  <si>
    <t>EU27</t>
  </si>
  <si>
    <t>The EU EPS does not use time series data for this variable.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</si>
</sst>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#,##0.0_ ;\-#,##0.0\ "/>
    <numFmt numFmtId="166" formatCode="0.0000"/>
    <numFmt numFmtId="170" formatCode="0.000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8"/>
      <color indexed="9"/>
      <name val="Verdana"/>
      <family val="2"/>
    </font>
    <font>
      <u/>
      <sz val="8"/>
      <color indexed="9"/>
      <name val="Verdana"/>
      <family val="2"/>
    </font>
    <font>
      <sz val="8"/>
      <color indexed="9"/>
      <name val="Verdana"/>
      <family val="2"/>
    </font>
    <font>
      <b/>
      <sz val="8"/>
      <name val="Verdana"/>
      <family val="2"/>
    </font>
    <font>
      <b/>
      <sz val="9"/>
      <color indexed="10"/>
      <name val="Courier New"/>
      <family val="3"/>
    </font>
    <font>
      <sz val="8"/>
      <name val="Verdana"/>
      <family val="2"/>
    </font>
    <font>
      <u/>
      <sz val="8"/>
      <name val="Verdana"/>
      <family val="2"/>
    </font>
    <font>
      <i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</borders>
  <cellStyleXfs count="13">
    <xf numFmtId="0" fontId="0" fillId="0" borderId="0"/>
    <xf numFmtId="0" fontId="2" fillId="0" borderId="0" applyNumberFormat="0" applyFill="0" applyBorder="0" applyAlignment="0" applyProtection="0"/>
    <xf numFmtId="0" fontId="3" fillId="0" borderId="0"/>
    <xf numFmtId="0" fontId="14" fillId="0" borderId="0"/>
    <xf numFmtId="0" fontId="16" fillId="0" borderId="0"/>
    <xf numFmtId="0" fontId="17" fillId="0" borderId="0"/>
    <xf numFmtId="0" fontId="15" fillId="0" borderId="0"/>
    <xf numFmtId="0" fontId="15" fillId="0" borderId="0"/>
    <xf numFmtId="43" fontId="17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</cellStyleXfs>
  <cellXfs count="78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right"/>
    </xf>
    <xf numFmtId="0" fontId="4" fillId="0" borderId="1" xfId="2" applyFont="1" applyBorder="1"/>
    <xf numFmtId="0" fontId="3" fillId="0" borderId="0" xfId="2"/>
    <xf numFmtId="0" fontId="5" fillId="0" borderId="1" xfId="2" applyFont="1" applyBorder="1" applyAlignment="1">
      <alignment horizontal="left" wrapText="1"/>
    </xf>
    <xf numFmtId="0" fontId="8" fillId="3" borderId="1" xfId="2" applyFont="1" applyFill="1" applyBorder="1" applyAlignment="1">
      <alignment horizontal="center" vertical="top" wrapText="1"/>
    </xf>
    <xf numFmtId="0" fontId="10" fillId="5" borderId="1" xfId="2" applyFont="1" applyFill="1" applyBorder="1" applyAlignment="1">
      <alignment horizontal="center"/>
    </xf>
    <xf numFmtId="0" fontId="11" fillId="4" borderId="1" xfId="2" applyFont="1" applyFill="1" applyBorder="1" applyAlignment="1">
      <alignment vertical="top" wrapText="1"/>
    </xf>
    <xf numFmtId="164" fontId="4" fillId="0" borderId="1" xfId="2" applyNumberFormat="1" applyFont="1" applyBorder="1" applyAlignment="1">
      <alignment horizontal="right"/>
    </xf>
    <xf numFmtId="164" fontId="4" fillId="6" borderId="1" xfId="2" applyNumberFormat="1" applyFont="1" applyFill="1" applyBorder="1" applyAlignment="1">
      <alignment horizontal="right"/>
    </xf>
    <xf numFmtId="0" fontId="13" fillId="0" borderId="0" xfId="0" applyFont="1" applyAlignment="1">
      <alignment horizontal="left"/>
    </xf>
    <xf numFmtId="0" fontId="4" fillId="0" borderId="1" xfId="3" applyFont="1" applyBorder="1"/>
    <xf numFmtId="0" fontId="14" fillId="0" borderId="0" xfId="3"/>
    <xf numFmtId="0" fontId="5" fillId="0" borderId="1" xfId="3" applyFont="1" applyBorder="1" applyAlignment="1">
      <alignment horizontal="left" wrapText="1"/>
    </xf>
    <xf numFmtId="0" fontId="8" fillId="3" borderId="1" xfId="3" applyFont="1" applyFill="1" applyBorder="1" applyAlignment="1">
      <alignment horizontal="center" vertical="top" wrapText="1"/>
    </xf>
    <xf numFmtId="0" fontId="10" fillId="5" borderId="1" xfId="3" applyFont="1" applyFill="1" applyBorder="1" applyAlignment="1">
      <alignment horizontal="center"/>
    </xf>
    <xf numFmtId="164" fontId="4" fillId="0" borderId="1" xfId="3" applyNumberFormat="1" applyFont="1" applyBorder="1" applyAlignment="1">
      <alignment horizontal="right"/>
    </xf>
    <xf numFmtId="164" fontId="4" fillId="6" borderId="1" xfId="3" applyNumberFormat="1" applyFont="1" applyFill="1" applyBorder="1" applyAlignment="1">
      <alignment horizontal="right"/>
    </xf>
    <xf numFmtId="0" fontId="11" fillId="4" borderId="1" xfId="3" applyFont="1" applyFill="1" applyBorder="1" applyAlignment="1">
      <alignment vertical="top" wrapText="1"/>
    </xf>
    <xf numFmtId="0" fontId="1" fillId="7" borderId="0" xfId="0" applyFont="1" applyFill="1" applyAlignment="1">
      <alignment horizontal="left"/>
    </xf>
    <xf numFmtId="0" fontId="1" fillId="7" borderId="0" xfId="0" applyFont="1" applyFill="1"/>
    <xf numFmtId="0" fontId="1" fillId="8" borderId="0" xfId="0" applyFont="1" applyFill="1"/>
    <xf numFmtId="2" fontId="0" fillId="0" borderId="0" xfId="0" applyNumberFormat="1"/>
    <xf numFmtId="0" fontId="1" fillId="9" borderId="0" xfId="0" applyFont="1" applyFill="1"/>
    <xf numFmtId="166" fontId="0" fillId="0" borderId="0" xfId="0" applyNumberFormat="1"/>
    <xf numFmtId="0" fontId="12" fillId="0" borderId="0" xfId="0" applyFont="1" applyAlignment="1">
      <alignment horizontal="left"/>
    </xf>
    <xf numFmtId="0" fontId="11" fillId="4" borderId="2" xfId="3" applyFont="1" applyFill="1" applyBorder="1" applyAlignment="1">
      <alignment vertical="top" wrapText="1"/>
    </xf>
    <xf numFmtId="0" fontId="11" fillId="4" borderId="3" xfId="3" applyFont="1" applyFill="1" applyBorder="1" applyAlignment="1">
      <alignment vertical="top" wrapText="1"/>
    </xf>
    <xf numFmtId="0" fontId="11" fillId="4" borderId="6" xfId="3" applyFont="1" applyFill="1" applyBorder="1" applyAlignment="1">
      <alignment vertical="top" wrapText="1"/>
    </xf>
    <xf numFmtId="0" fontId="11" fillId="4" borderId="5" xfId="3" applyFont="1" applyFill="1" applyBorder="1" applyAlignment="1">
      <alignment vertical="top" wrapText="1"/>
    </xf>
    <xf numFmtId="0" fontId="12" fillId="4" borderId="2" xfId="3" applyFont="1" applyFill="1" applyBorder="1" applyAlignment="1">
      <alignment vertical="top" wrapText="1"/>
    </xf>
    <xf numFmtId="0" fontId="12" fillId="4" borderId="3" xfId="3" applyFont="1" applyFill="1" applyBorder="1" applyAlignment="1">
      <alignment vertical="top" wrapText="1"/>
    </xf>
    <xf numFmtId="0" fontId="6" fillId="3" borderId="2" xfId="3" applyFont="1" applyFill="1" applyBorder="1" applyAlignment="1">
      <alignment horizontal="right" vertical="center" wrapText="1"/>
    </xf>
    <xf numFmtId="0" fontId="6" fillId="3" borderId="4" xfId="3" applyFont="1" applyFill="1" applyBorder="1" applyAlignment="1">
      <alignment horizontal="right" vertical="center" wrapText="1"/>
    </xf>
    <xf numFmtId="0" fontId="6" fillId="3" borderId="3" xfId="3" applyFont="1" applyFill="1" applyBorder="1" applyAlignment="1">
      <alignment horizontal="right" vertical="center" wrapText="1"/>
    </xf>
    <xf numFmtId="0" fontId="7" fillId="3" borderId="2" xfId="3" applyFont="1" applyFill="1" applyBorder="1" applyAlignment="1">
      <alignment horizontal="center" vertical="top" wrapText="1"/>
    </xf>
    <xf numFmtId="0" fontId="7" fillId="3" borderId="4" xfId="3" applyFont="1" applyFill="1" applyBorder="1" applyAlignment="1">
      <alignment horizontal="center" vertical="top" wrapText="1"/>
    </xf>
    <xf numFmtId="0" fontId="7" fillId="3" borderId="3" xfId="3" applyFont="1" applyFill="1" applyBorder="1" applyAlignment="1">
      <alignment horizontal="center" vertical="top" wrapText="1"/>
    </xf>
    <xf numFmtId="0" fontId="8" fillId="3" borderId="2" xfId="3" applyFont="1" applyFill="1" applyBorder="1" applyAlignment="1">
      <alignment horizontal="center" vertical="top" wrapText="1"/>
    </xf>
    <xf numFmtId="0" fontId="8" fillId="3" borderId="4" xfId="3" applyFont="1" applyFill="1" applyBorder="1" applyAlignment="1">
      <alignment horizontal="center" vertical="top" wrapText="1"/>
    </xf>
    <xf numFmtId="0" fontId="8" fillId="3" borderId="3" xfId="3" applyFont="1" applyFill="1" applyBorder="1" applyAlignment="1">
      <alignment horizontal="center" vertical="top" wrapText="1"/>
    </xf>
    <xf numFmtId="0" fontId="9" fillId="4" borderId="2" xfId="3" applyFont="1" applyFill="1" applyBorder="1" applyAlignment="1">
      <alignment wrapText="1"/>
    </xf>
    <xf numFmtId="0" fontId="9" fillId="4" borderId="3" xfId="3" applyFont="1" applyFill="1" applyBorder="1" applyAlignment="1">
      <alignment wrapText="1"/>
    </xf>
    <xf numFmtId="0" fontId="6" fillId="2" borderId="2" xfId="3" applyFont="1" applyFill="1" applyBorder="1" applyAlignment="1">
      <alignment horizontal="right" vertical="top" wrapText="1"/>
    </xf>
    <xf numFmtId="0" fontId="6" fillId="2" borderId="4" xfId="3" applyFont="1" applyFill="1" applyBorder="1" applyAlignment="1">
      <alignment horizontal="right" vertical="top" wrapText="1"/>
    </xf>
    <xf numFmtId="0" fontId="6" fillId="2" borderId="3" xfId="3" applyFont="1" applyFill="1" applyBorder="1" applyAlignment="1">
      <alignment horizontal="right" vertical="top" wrapText="1"/>
    </xf>
    <xf numFmtId="0" fontId="8" fillId="2" borderId="2" xfId="3" applyFont="1" applyFill="1" applyBorder="1" applyAlignment="1">
      <alignment vertical="top" wrapText="1"/>
    </xf>
    <xf numFmtId="0" fontId="8" fillId="2" borderId="4" xfId="3" applyFont="1" applyFill="1" applyBorder="1" applyAlignment="1">
      <alignment vertical="top" wrapText="1"/>
    </xf>
    <xf numFmtId="0" fontId="8" fillId="2" borderId="3" xfId="3" applyFont="1" applyFill="1" applyBorder="1" applyAlignment="1">
      <alignment vertical="top" wrapText="1"/>
    </xf>
    <xf numFmtId="0" fontId="11" fillId="4" borderId="2" xfId="2" applyFont="1" applyFill="1" applyBorder="1" applyAlignment="1">
      <alignment vertical="top" wrapText="1"/>
    </xf>
    <xf numFmtId="0" fontId="11" fillId="4" borderId="3" xfId="2" applyFont="1" applyFill="1" applyBorder="1" applyAlignment="1">
      <alignment vertical="top" wrapText="1"/>
    </xf>
    <xf numFmtId="0" fontId="11" fillId="4" borderId="6" xfId="2" applyFont="1" applyFill="1" applyBorder="1" applyAlignment="1">
      <alignment vertical="top" wrapText="1"/>
    </xf>
    <xf numFmtId="0" fontId="11" fillId="4" borderId="5" xfId="2" applyFont="1" applyFill="1" applyBorder="1" applyAlignment="1">
      <alignment vertical="top" wrapText="1"/>
    </xf>
    <xf numFmtId="0" fontId="12" fillId="4" borderId="2" xfId="2" applyFont="1" applyFill="1" applyBorder="1" applyAlignment="1">
      <alignment vertical="top" wrapText="1"/>
    </xf>
    <xf numFmtId="0" fontId="12" fillId="4" borderId="3" xfId="2" applyFont="1" applyFill="1" applyBorder="1" applyAlignment="1">
      <alignment vertical="top" wrapText="1"/>
    </xf>
    <xf numFmtId="0" fontId="6" fillId="3" borderId="2" xfId="2" applyFont="1" applyFill="1" applyBorder="1" applyAlignment="1">
      <alignment horizontal="right" vertical="center" wrapText="1"/>
    </xf>
    <xf numFmtId="0" fontId="6" fillId="3" borderId="4" xfId="2" applyFont="1" applyFill="1" applyBorder="1" applyAlignment="1">
      <alignment horizontal="right" vertical="center" wrapText="1"/>
    </xf>
    <xf numFmtId="0" fontId="6" fillId="3" borderId="3" xfId="2" applyFont="1" applyFill="1" applyBorder="1" applyAlignment="1">
      <alignment horizontal="right" vertical="center" wrapText="1"/>
    </xf>
    <xf numFmtId="0" fontId="7" fillId="3" borderId="2" xfId="2" applyFont="1" applyFill="1" applyBorder="1" applyAlignment="1">
      <alignment horizontal="center" vertical="top" wrapText="1"/>
    </xf>
    <xf numFmtId="0" fontId="7" fillId="3" borderId="4" xfId="2" applyFont="1" applyFill="1" applyBorder="1" applyAlignment="1">
      <alignment horizontal="center" vertical="top" wrapText="1"/>
    </xf>
    <xf numFmtId="0" fontId="7" fillId="3" borderId="3" xfId="2" applyFont="1" applyFill="1" applyBorder="1" applyAlignment="1">
      <alignment horizontal="center" vertical="top" wrapText="1"/>
    </xf>
    <xf numFmtId="0" fontId="8" fillId="3" borderId="2" xfId="2" applyFont="1" applyFill="1" applyBorder="1" applyAlignment="1">
      <alignment horizontal="center" vertical="top" wrapText="1"/>
    </xf>
    <xf numFmtId="0" fontId="8" fillId="3" borderId="4" xfId="2" applyFont="1" applyFill="1" applyBorder="1" applyAlignment="1">
      <alignment horizontal="center" vertical="top" wrapText="1"/>
    </xf>
    <xf numFmtId="0" fontId="8" fillId="3" borderId="3" xfId="2" applyFont="1" applyFill="1" applyBorder="1" applyAlignment="1">
      <alignment horizontal="center" vertical="top" wrapText="1"/>
    </xf>
    <xf numFmtId="0" fontId="9" fillId="4" borderId="2" xfId="2" applyFont="1" applyFill="1" applyBorder="1" applyAlignment="1">
      <alignment wrapText="1"/>
    </xf>
    <xf numFmtId="0" fontId="9" fillId="4" borderId="3" xfId="2" applyFont="1" applyFill="1" applyBorder="1" applyAlignment="1">
      <alignment wrapText="1"/>
    </xf>
    <xf numFmtId="0" fontId="6" fillId="2" borderId="2" xfId="2" applyFont="1" applyFill="1" applyBorder="1" applyAlignment="1">
      <alignment horizontal="right" vertical="top" wrapText="1"/>
    </xf>
    <xf numFmtId="0" fontId="6" fillId="2" borderId="4" xfId="2" applyFont="1" applyFill="1" applyBorder="1" applyAlignment="1">
      <alignment horizontal="right" vertical="top" wrapText="1"/>
    </xf>
    <xf numFmtId="0" fontId="6" fillId="2" borderId="3" xfId="2" applyFont="1" applyFill="1" applyBorder="1" applyAlignment="1">
      <alignment horizontal="right" vertical="top" wrapText="1"/>
    </xf>
    <xf numFmtId="0" fontId="8" fillId="2" borderId="2" xfId="2" applyFont="1" applyFill="1" applyBorder="1" applyAlignment="1">
      <alignment vertical="top" wrapText="1"/>
    </xf>
    <xf numFmtId="0" fontId="8" fillId="2" borderId="4" xfId="2" applyFont="1" applyFill="1" applyBorder="1" applyAlignment="1">
      <alignment vertical="top" wrapText="1"/>
    </xf>
    <xf numFmtId="0" fontId="8" fillId="2" borderId="3" xfId="2" applyFont="1" applyFill="1" applyBorder="1" applyAlignment="1">
      <alignment vertical="top" wrapText="1"/>
    </xf>
    <xf numFmtId="0" fontId="0" fillId="10" borderId="0" xfId="0" applyFill="1"/>
    <xf numFmtId="11" fontId="0" fillId="0" borderId="0" xfId="0" applyNumberFormat="1"/>
    <xf numFmtId="170" fontId="0" fillId="0" borderId="0" xfId="0" applyNumberFormat="1"/>
  </cellXfs>
  <cellStyles count="13">
    <cellStyle name="Comma 2" xfId="8" xr:uid="{00000000-0005-0000-0000-000000000000}"/>
    <cellStyle name="Hyperlink" xfId="1" builtinId="8"/>
    <cellStyle name="Normal" xfId="0" builtinId="0"/>
    <cellStyle name="Normal 11" xfId="10" xr:uid="{00000000-0005-0000-0000-000003000000}"/>
    <cellStyle name="Normal 2" xfId="2" xr:uid="{00000000-0005-0000-0000-000004000000}"/>
    <cellStyle name="Normal 2 2" xfId="6" xr:uid="{00000000-0005-0000-0000-000005000000}"/>
    <cellStyle name="Normal 3" xfId="3" xr:uid="{00000000-0005-0000-0000-000006000000}"/>
    <cellStyle name="Normal 3 2" xfId="5" xr:uid="{00000000-0005-0000-0000-000007000000}"/>
    <cellStyle name="Normal 4" xfId="4" xr:uid="{00000000-0005-0000-0000-000008000000}"/>
    <cellStyle name="Normal 4 2" xfId="12" xr:uid="{00000000-0005-0000-0000-000009000000}"/>
    <cellStyle name="Normal 4 2 2" xfId="7" xr:uid="{00000000-0005-0000-0000-00000A000000}"/>
    <cellStyle name="Normal 4 3" xfId="9" xr:uid="{00000000-0005-0000-0000-00000B000000}"/>
    <cellStyle name="Normal 5" xfId="11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stats.oecd.org/Index.aspx?DataSetCode=PDBI_I4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stats.oecd.org/OECDStat_Metadata/ShowMetadata.ashx?Dataset=PDBI_I4&amp;Coords=%5bLOCATION%5d.%5bDEU%5d&amp;ShowOnWeb=true&amp;Lang=en" TargetMode="External"/><Relationship Id="rId2" Type="http://schemas.openxmlformats.org/officeDocument/2006/relationships/hyperlink" Target="http://stats.oecd.org/OECDStat_Metadata/ShowMetadata.ashx?Dataset=PDBI_I4&amp;Coords=%5bMEASURE%5d.%5bGRW%5d&amp;ShowOnWeb=true&amp;Lang=en" TargetMode="External"/><Relationship Id="rId1" Type="http://schemas.openxmlformats.org/officeDocument/2006/relationships/hyperlink" Target="http://stats.oecd.org/OECDStat_Metadata/ShowMetadata.ashx?Dataset=PDBI_I4&amp;ShowOnWeb=true&amp;Lang=en" TargetMode="External"/><Relationship Id="rId6" Type="http://schemas.openxmlformats.org/officeDocument/2006/relationships/hyperlink" Target="https://stats-1.oecd.org/index.aspx?DatasetCode=PDBI_I4" TargetMode="External"/><Relationship Id="rId5" Type="http://schemas.openxmlformats.org/officeDocument/2006/relationships/hyperlink" Target="http://stats.oecd.org/OECDStat_Metadata/ShowMetadata.ashx?Dataset=PDBI_I4&amp;Coords=%5bLOCATION%5d.%5bISR%5d&amp;ShowOnWeb=true&amp;Lang=en" TargetMode="External"/><Relationship Id="rId4" Type="http://schemas.openxmlformats.org/officeDocument/2006/relationships/hyperlink" Target="http://stats.oecd.org/OECDStat_Metadata/ShowMetadata.ashx?Dataset=PDBI_I4&amp;Coords=%5bLOCATION%5d.%5bIRL%5d&amp;ShowOnWeb=true&amp;Lang=en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stats.oecd.org/OECDStat_Metadata/ShowMetadata.ashx?Dataset=PDBI_I4&amp;Coords=%5bLOCATION%5d.%5bDEU%5d&amp;ShowOnWeb=true&amp;Lang=en" TargetMode="External"/><Relationship Id="rId2" Type="http://schemas.openxmlformats.org/officeDocument/2006/relationships/hyperlink" Target="http://stats.oecd.org/OECDStat_Metadata/ShowMetadata.ashx?Dataset=PDBI_I4&amp;Coords=%5bMEASURE%5d.%5bGRW%5d&amp;ShowOnWeb=true&amp;Lang=en" TargetMode="External"/><Relationship Id="rId1" Type="http://schemas.openxmlformats.org/officeDocument/2006/relationships/hyperlink" Target="http://stats.oecd.org/OECDStat_Metadata/ShowMetadata.ashx?Dataset=PDBI_I4&amp;ShowOnWeb=true&amp;Lang=en" TargetMode="External"/><Relationship Id="rId6" Type="http://schemas.openxmlformats.org/officeDocument/2006/relationships/hyperlink" Target="https://stats-1.oecd.org/index.aspx?DatasetCode=PDBI_I4" TargetMode="External"/><Relationship Id="rId5" Type="http://schemas.openxmlformats.org/officeDocument/2006/relationships/hyperlink" Target="http://stats.oecd.org/OECDStat_Metadata/ShowMetadata.ashx?Dataset=PDBI_I4&amp;Coords=%5bLOCATION%5d.%5bISR%5d&amp;ShowOnWeb=true&amp;Lang=en" TargetMode="External"/><Relationship Id="rId4" Type="http://schemas.openxmlformats.org/officeDocument/2006/relationships/hyperlink" Target="http://stats.oecd.org/OECDStat_Metadata/ShowMetadata.ashx?Dataset=PDBI_I4&amp;Coords=%5bLOCATION%5d.%5bIRL%5d&amp;ShowOnWeb=true&amp;Lang=en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://stats.oecd.org/OECDStat_Metadata/ShowMetadata.ashx?Dataset=PDBI_I4&amp;Coords=%5bLOCATION%5d.%5bDEU%5d&amp;ShowOnWeb=true&amp;Lang=en" TargetMode="External"/><Relationship Id="rId2" Type="http://schemas.openxmlformats.org/officeDocument/2006/relationships/hyperlink" Target="http://stats.oecd.org/OECDStat_Metadata/ShowMetadata.ashx?Dataset=PDBI_I4&amp;Coords=%5bMEASURE%5d.%5bGRW%5d&amp;ShowOnWeb=true&amp;Lang=en" TargetMode="External"/><Relationship Id="rId1" Type="http://schemas.openxmlformats.org/officeDocument/2006/relationships/hyperlink" Target="http://stats.oecd.org/OECDStat_Metadata/ShowMetadata.ashx?Dataset=PDBI_I4&amp;ShowOnWeb=true&amp;Lang=en" TargetMode="External"/><Relationship Id="rId6" Type="http://schemas.openxmlformats.org/officeDocument/2006/relationships/hyperlink" Target="https://stats-1.oecd.org/index.aspx?DatasetCode=PDBI_I4" TargetMode="External"/><Relationship Id="rId5" Type="http://schemas.openxmlformats.org/officeDocument/2006/relationships/hyperlink" Target="http://stats.oecd.org/OECDStat_Metadata/ShowMetadata.ashx?Dataset=PDBI_I4&amp;Coords=%5bLOCATION%5d.%5bISR%5d&amp;ShowOnWeb=true&amp;Lang=en" TargetMode="External"/><Relationship Id="rId4" Type="http://schemas.openxmlformats.org/officeDocument/2006/relationships/hyperlink" Target="http://stats.oecd.org/OECDStat_Metadata/ShowMetadata.ashx?Dataset=PDBI_I4&amp;Coords=%5bLOCATION%5d.%5bIRL%5d&amp;ShowOnWeb=true&amp;Lang=en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://stats.oecd.org/OECDStat_Metadata/ShowMetadata.ashx?Dataset=PDBI_I4&amp;Coords=%5bLOCATION%5d.%5bDEU%5d&amp;ShowOnWeb=true&amp;Lang=en" TargetMode="External"/><Relationship Id="rId7" Type="http://schemas.openxmlformats.org/officeDocument/2006/relationships/hyperlink" Target="https://stats-1.oecd.org/index.aspx?DatasetCode=PDBI_I4" TargetMode="External"/><Relationship Id="rId2" Type="http://schemas.openxmlformats.org/officeDocument/2006/relationships/hyperlink" Target="http://stats.oecd.org/OECDStat_Metadata/ShowMetadata.ashx?Dataset=PDBI_I4&amp;Coords=%5bMEASURE%5d.%5bGRW%5d&amp;ShowOnWeb=true&amp;Lang=en" TargetMode="External"/><Relationship Id="rId1" Type="http://schemas.openxmlformats.org/officeDocument/2006/relationships/hyperlink" Target="http://stats.oecd.org/OECDStat_Metadata/ShowMetadata.ashx?Dataset=PDBI_I4&amp;ShowOnWeb=true&amp;Lang=en" TargetMode="External"/><Relationship Id="rId6" Type="http://schemas.openxmlformats.org/officeDocument/2006/relationships/hyperlink" Target="http://stats.oecd.org/OECDStat_Metadata/ShowMetadata.ashx?Dataset=PDBI_I4&amp;Coords=%5bSUBJECT%5d.%5bI4_ANA_GVAEMP%5d,%5bACTIVITY%5d.%5bG_I%5d,%5bLOCATION%5d.%5bKOR%5d&amp;ShowOnWeb=true&amp;Lang=en" TargetMode="External"/><Relationship Id="rId5" Type="http://schemas.openxmlformats.org/officeDocument/2006/relationships/hyperlink" Target="http://stats.oecd.org/OECDStat_Metadata/ShowMetadata.ashx?Dataset=PDBI_I4&amp;Coords=%5bLOCATION%5d.%5bISR%5d&amp;ShowOnWeb=true&amp;Lang=en" TargetMode="External"/><Relationship Id="rId4" Type="http://schemas.openxmlformats.org/officeDocument/2006/relationships/hyperlink" Target="http://stats.oecd.org/OECDStat_Metadata/ShowMetadata.ashx?Dataset=PDBI_I4&amp;Coords=%5bLOCATION%5d.%5bIRL%5d&amp;ShowOnWeb=true&amp;Lang=en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://stats.oecd.org/OECDStat_Metadata/ShowMetadata.ashx?Dataset=PDBI_I4&amp;Coords=%5bLOCATION%5d.%5bDEU%5d&amp;ShowOnWeb=true&amp;Lang=en" TargetMode="External"/><Relationship Id="rId7" Type="http://schemas.openxmlformats.org/officeDocument/2006/relationships/hyperlink" Target="https://stats-1.oecd.org/index.aspx?DatasetCode=PDBI_I4" TargetMode="External"/><Relationship Id="rId2" Type="http://schemas.openxmlformats.org/officeDocument/2006/relationships/hyperlink" Target="http://stats.oecd.org/OECDStat_Metadata/ShowMetadata.ashx?Dataset=PDBI_I4&amp;Coords=%5bMEASURE%5d.%5bGRW%5d&amp;ShowOnWeb=true&amp;Lang=en" TargetMode="External"/><Relationship Id="rId1" Type="http://schemas.openxmlformats.org/officeDocument/2006/relationships/hyperlink" Target="http://stats.oecd.org/OECDStat_Metadata/ShowMetadata.ashx?Dataset=PDBI_I4&amp;ShowOnWeb=true&amp;Lang=en" TargetMode="External"/><Relationship Id="rId6" Type="http://schemas.openxmlformats.org/officeDocument/2006/relationships/hyperlink" Target="http://stats.oecd.org/OECDStat_Metadata/ShowMetadata.ashx?Dataset=PDBI_I4&amp;Coords=%5bSUBJECT%5d.%5bI4_ANA_GVAEMP%5d,%5bACTIVITY%5d.%5bJ%5d,%5bLOCATION%5d.%5bKOR%5d&amp;ShowOnWeb=true&amp;Lang=en" TargetMode="External"/><Relationship Id="rId5" Type="http://schemas.openxmlformats.org/officeDocument/2006/relationships/hyperlink" Target="http://stats.oecd.org/OECDStat_Metadata/ShowMetadata.ashx?Dataset=PDBI_I4&amp;Coords=%5bLOCATION%5d.%5bISR%5d&amp;ShowOnWeb=true&amp;Lang=en" TargetMode="External"/><Relationship Id="rId4" Type="http://schemas.openxmlformats.org/officeDocument/2006/relationships/hyperlink" Target="http://stats.oecd.org/OECDStat_Metadata/ShowMetadata.ashx?Dataset=PDBI_I4&amp;Coords=%5bLOCATION%5d.%5bIRL%5d&amp;ShowOnWeb=true&amp;Lang=en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://stats.oecd.org/OECDStat_Metadata/ShowMetadata.ashx?Dataset=PDBI_I4&amp;Coords=%5bLOCATION%5d.%5bDEU%5d&amp;ShowOnWeb=true&amp;Lang=en" TargetMode="External"/><Relationship Id="rId2" Type="http://schemas.openxmlformats.org/officeDocument/2006/relationships/hyperlink" Target="http://stats.oecd.org/OECDStat_Metadata/ShowMetadata.ashx?Dataset=PDBI_I4&amp;Coords=%5bMEASURE%5d.%5bGRW%5d&amp;ShowOnWeb=true&amp;Lang=en" TargetMode="External"/><Relationship Id="rId1" Type="http://schemas.openxmlformats.org/officeDocument/2006/relationships/hyperlink" Target="http://stats.oecd.org/OECDStat_Metadata/ShowMetadata.ashx?Dataset=PDBI_I4&amp;ShowOnWeb=true&amp;Lang=en" TargetMode="External"/><Relationship Id="rId6" Type="http://schemas.openxmlformats.org/officeDocument/2006/relationships/hyperlink" Target="https://stats-1.oecd.org/index.aspx?DatasetCode=PDBI_I4" TargetMode="External"/><Relationship Id="rId5" Type="http://schemas.openxmlformats.org/officeDocument/2006/relationships/hyperlink" Target="http://stats.oecd.org/OECDStat_Metadata/ShowMetadata.ashx?Dataset=PDBI_I4&amp;Coords=%5bLOCATION%5d.%5bISR%5d&amp;ShowOnWeb=true&amp;Lang=en" TargetMode="External"/><Relationship Id="rId4" Type="http://schemas.openxmlformats.org/officeDocument/2006/relationships/hyperlink" Target="http://stats.oecd.org/OECDStat_Metadata/ShowMetadata.ashx?Dataset=PDBI_I4&amp;Coords=%5bLOCATION%5d.%5bIRL%5d&amp;ShowOnWeb=true&amp;Lang=en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://stats.oecd.org/OECDStat_Metadata/ShowMetadata.ashx?Dataset=PDBI_I4&amp;Coords=%5bLOCATION%5d.%5bDEU%5d&amp;ShowOnWeb=true&amp;Lang=en" TargetMode="External"/><Relationship Id="rId2" Type="http://schemas.openxmlformats.org/officeDocument/2006/relationships/hyperlink" Target="http://stats.oecd.org/OECDStat_Metadata/ShowMetadata.ashx?Dataset=PDBI_I4&amp;Coords=%5bMEASURE%5d.%5bGRW%5d&amp;ShowOnWeb=true&amp;Lang=en" TargetMode="External"/><Relationship Id="rId1" Type="http://schemas.openxmlformats.org/officeDocument/2006/relationships/hyperlink" Target="http://stats.oecd.org/OECDStat_Metadata/ShowMetadata.ashx?Dataset=PDBI_I4&amp;ShowOnWeb=true&amp;Lang=en" TargetMode="External"/><Relationship Id="rId6" Type="http://schemas.openxmlformats.org/officeDocument/2006/relationships/hyperlink" Target="https://stats-1.oecd.org/index.aspx?DatasetCode=PDBI_I4" TargetMode="External"/><Relationship Id="rId5" Type="http://schemas.openxmlformats.org/officeDocument/2006/relationships/hyperlink" Target="http://stats.oecd.org/OECDStat_Metadata/ShowMetadata.ashx?Dataset=PDBI_I4&amp;Coords=%5bLOCATION%5d.%5bISR%5d&amp;ShowOnWeb=true&amp;Lang=en" TargetMode="External"/><Relationship Id="rId4" Type="http://schemas.openxmlformats.org/officeDocument/2006/relationships/hyperlink" Target="http://stats.oecd.org/OECDStat_Metadata/ShowMetadata.ashx?Dataset=PDBI_I4&amp;Coords=%5bLOCATION%5d.%5bIRL%5d&amp;ShowOnWeb=true&amp;Lang=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39997558519241921"/>
  </sheetPr>
  <dimension ref="A1:B15"/>
  <sheetViews>
    <sheetView topLeftCell="A5" workbookViewId="0">
      <selection activeCell="A17" sqref="A17"/>
    </sheetView>
  </sheetViews>
  <sheetFormatPr defaultRowHeight="14.5" x14ac:dyDescent="0.35"/>
  <cols>
    <col min="2" max="2" width="77.6328125" customWidth="1"/>
  </cols>
  <sheetData>
    <row r="1" spans="1:2" x14ac:dyDescent="0.35">
      <c r="A1" s="1" t="s">
        <v>80</v>
      </c>
    </row>
    <row r="3" spans="1:2" x14ac:dyDescent="0.35">
      <c r="A3" s="1" t="s">
        <v>0</v>
      </c>
      <c r="B3" s="24" t="s">
        <v>182</v>
      </c>
    </row>
    <row r="4" spans="1:2" x14ac:dyDescent="0.35">
      <c r="B4" t="s">
        <v>1</v>
      </c>
    </row>
    <row r="5" spans="1:2" x14ac:dyDescent="0.35">
      <c r="B5" s="2">
        <v>2018</v>
      </c>
    </row>
    <row r="6" spans="1:2" x14ac:dyDescent="0.35">
      <c r="B6" t="s">
        <v>82</v>
      </c>
    </row>
    <row r="7" spans="1:2" x14ac:dyDescent="0.35">
      <c r="B7" s="3" t="s">
        <v>81</v>
      </c>
    </row>
    <row r="8" spans="1:2" x14ac:dyDescent="0.35">
      <c r="B8" t="s">
        <v>153</v>
      </c>
    </row>
    <row r="11" spans="1:2" x14ac:dyDescent="0.35">
      <c r="A11" s="1" t="s">
        <v>2</v>
      </c>
    </row>
    <row r="12" spans="1:2" x14ac:dyDescent="0.35">
      <c r="A12" t="s">
        <v>181</v>
      </c>
    </row>
    <row r="13" spans="1:2" x14ac:dyDescent="0.35">
      <c r="A13" t="s">
        <v>180</v>
      </c>
    </row>
    <row r="15" spans="1:2" x14ac:dyDescent="0.35">
      <c r="A15" t="s">
        <v>209</v>
      </c>
    </row>
  </sheetData>
  <hyperlinks>
    <hyperlink ref="B7" r:id="rId1" display="https://stats.oecd.org/Index.aspx?DataSetCode=PDBI_I4" xr:uid="{00000000-0004-0000-0000-000000000000}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8"/>
  </sheetPr>
  <dimension ref="A1:CI53"/>
  <sheetViews>
    <sheetView topLeftCell="AI1" zoomScale="53" workbookViewId="0">
      <selection activeCell="AT49" sqref="AT49"/>
    </sheetView>
  </sheetViews>
  <sheetFormatPr defaultRowHeight="14.5" x14ac:dyDescent="0.35"/>
  <cols>
    <col min="1" max="1" width="13.81640625" customWidth="1"/>
    <col min="3" max="3" width="27.54296875" customWidth="1"/>
    <col min="5" max="5" width="15.453125" customWidth="1"/>
    <col min="6" max="6" width="12" bestFit="1" customWidth="1"/>
    <col min="7" max="36" width="9.54296875" bestFit="1" customWidth="1"/>
    <col min="38" max="38" width="8.7265625" customWidth="1"/>
    <col min="39" max="39" width="26.54296875" bestFit="1" customWidth="1"/>
    <col min="40" max="40" width="17.90625" bestFit="1" customWidth="1"/>
    <col min="43" max="43" width="13.453125" customWidth="1"/>
  </cols>
  <sheetData>
    <row r="1" spans="1:87" s="75" customFormat="1" x14ac:dyDescent="0.35">
      <c r="A1" s="75" t="s">
        <v>205</v>
      </c>
    </row>
    <row r="3" spans="1:87" x14ac:dyDescent="0.35">
      <c r="A3" s="26" t="s">
        <v>206</v>
      </c>
      <c r="B3" s="26"/>
      <c r="C3" s="26"/>
      <c r="D3" s="26" t="s">
        <v>207</v>
      </c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 t="s">
        <v>195</v>
      </c>
      <c r="AM3" s="26"/>
      <c r="AN3" s="26"/>
      <c r="AO3" s="26"/>
      <c r="AP3" s="26" t="s">
        <v>199</v>
      </c>
      <c r="AQ3" s="26"/>
      <c r="AR3" s="26"/>
      <c r="AS3" s="26"/>
      <c r="AT3" s="26"/>
      <c r="AU3" s="26"/>
      <c r="AV3" s="26"/>
      <c r="AW3" s="26"/>
      <c r="AX3" s="26"/>
      <c r="AY3" s="26"/>
      <c r="AZ3" s="26"/>
      <c r="BA3" s="26"/>
      <c r="BB3" s="26"/>
      <c r="BC3" s="26"/>
      <c r="BD3" s="26"/>
      <c r="BE3" s="26"/>
      <c r="BF3" s="26"/>
      <c r="BG3" s="26"/>
      <c r="BH3" s="26"/>
      <c r="BI3" s="26"/>
      <c r="BJ3" s="26"/>
      <c r="BK3" s="26"/>
      <c r="BL3" s="26"/>
      <c r="BM3" s="26"/>
      <c r="BN3" s="26"/>
      <c r="BO3" s="26"/>
      <c r="BP3" s="26"/>
      <c r="BQ3" s="26"/>
      <c r="BR3" s="26"/>
      <c r="BS3" s="26"/>
      <c r="BT3" s="26"/>
      <c r="BU3" s="26"/>
      <c r="BV3" s="26"/>
      <c r="BW3" s="26"/>
      <c r="BX3" s="26"/>
      <c r="BY3" s="26"/>
      <c r="BZ3" s="26"/>
      <c r="CA3" s="26"/>
      <c r="CB3" s="26"/>
      <c r="CC3" s="26"/>
      <c r="CD3" s="26"/>
      <c r="CE3" s="26"/>
    </row>
    <row r="4" spans="1:87" s="4" customFormat="1" x14ac:dyDescent="0.35">
      <c r="A4" s="4" t="s">
        <v>198</v>
      </c>
      <c r="B4" t="s">
        <v>208</v>
      </c>
      <c r="D4" s="26"/>
      <c r="E4" s="13" t="s">
        <v>194</v>
      </c>
      <c r="F4" s="4">
        <v>2020</v>
      </c>
      <c r="G4" s="4">
        <v>2021</v>
      </c>
      <c r="H4" s="4">
        <v>2022</v>
      </c>
      <c r="I4" s="4">
        <v>2023</v>
      </c>
      <c r="J4" s="4">
        <v>2024</v>
      </c>
      <c r="K4" s="4">
        <v>2025</v>
      </c>
      <c r="L4" s="4">
        <v>2026</v>
      </c>
      <c r="M4" s="4">
        <v>2027</v>
      </c>
      <c r="N4" s="4">
        <v>2028</v>
      </c>
      <c r="O4" s="4">
        <v>2029</v>
      </c>
      <c r="P4" s="4">
        <v>2030</v>
      </c>
      <c r="Q4" s="4">
        <v>2031</v>
      </c>
      <c r="R4" s="4">
        <v>2032</v>
      </c>
      <c r="S4" s="4">
        <v>2033</v>
      </c>
      <c r="T4" s="4">
        <v>2034</v>
      </c>
      <c r="U4" s="4">
        <v>2035</v>
      </c>
      <c r="V4" s="4">
        <v>2036</v>
      </c>
      <c r="W4" s="4">
        <v>2037</v>
      </c>
      <c r="X4" s="4">
        <v>2038</v>
      </c>
      <c r="Y4" s="4">
        <v>2039</v>
      </c>
      <c r="Z4" s="4">
        <v>2040</v>
      </c>
      <c r="AA4" s="4">
        <v>2041</v>
      </c>
      <c r="AB4" s="4">
        <v>2042</v>
      </c>
      <c r="AC4" s="4">
        <v>2043</v>
      </c>
      <c r="AD4" s="4">
        <v>2044</v>
      </c>
      <c r="AE4" s="4">
        <v>2045</v>
      </c>
      <c r="AF4" s="4">
        <v>2046</v>
      </c>
      <c r="AG4" s="4">
        <v>2047</v>
      </c>
      <c r="AH4" s="4">
        <v>2048</v>
      </c>
      <c r="AI4" s="4">
        <v>2049</v>
      </c>
      <c r="AJ4" s="4">
        <v>2050</v>
      </c>
      <c r="AL4" s="26"/>
      <c r="AM4" t="s">
        <v>196</v>
      </c>
      <c r="AN4" t="s">
        <v>197</v>
      </c>
      <c r="AP4" s="26"/>
      <c r="AQ4" s="13" t="s">
        <v>194</v>
      </c>
      <c r="AR4" s="4">
        <v>2020</v>
      </c>
      <c r="AS4" s="4">
        <v>2021</v>
      </c>
      <c r="AT4" s="4">
        <v>2022</v>
      </c>
      <c r="AU4" s="4">
        <v>2023</v>
      </c>
      <c r="AV4" s="4">
        <v>2024</v>
      </c>
      <c r="AW4" s="4">
        <v>2025</v>
      </c>
      <c r="AX4" s="4">
        <v>2026</v>
      </c>
      <c r="AY4" s="4">
        <v>2027</v>
      </c>
      <c r="AZ4" s="4">
        <v>2028</v>
      </c>
      <c r="BA4" s="4">
        <v>2029</v>
      </c>
      <c r="BB4" s="4">
        <v>2030</v>
      </c>
      <c r="BC4" s="4">
        <v>2031</v>
      </c>
      <c r="BD4" s="4">
        <v>2032</v>
      </c>
      <c r="BE4" s="4">
        <v>2033</v>
      </c>
      <c r="BF4" s="4">
        <v>2034</v>
      </c>
      <c r="BG4" s="4">
        <v>2035</v>
      </c>
      <c r="BH4" s="4">
        <v>2036</v>
      </c>
      <c r="BI4" s="4">
        <v>2037</v>
      </c>
      <c r="BJ4" s="4">
        <v>2038</v>
      </c>
      <c r="BK4" s="4">
        <v>2039</v>
      </c>
      <c r="BL4" s="4">
        <v>2040</v>
      </c>
      <c r="BM4" s="4">
        <v>2041</v>
      </c>
      <c r="BN4" s="4">
        <v>2042</v>
      </c>
      <c r="BO4" s="4">
        <v>2043</v>
      </c>
      <c r="BP4" s="4">
        <v>2044</v>
      </c>
      <c r="BQ4" s="4">
        <v>2045</v>
      </c>
      <c r="BR4" s="4">
        <v>2046</v>
      </c>
      <c r="BS4" s="4">
        <v>2047</v>
      </c>
      <c r="BT4" s="4">
        <v>2048</v>
      </c>
      <c r="BU4" s="4">
        <v>2049</v>
      </c>
      <c r="BV4" s="4">
        <v>2050</v>
      </c>
    </row>
    <row r="5" spans="1:87" x14ac:dyDescent="0.35">
      <c r="A5" s="4" t="s">
        <v>8</v>
      </c>
      <c r="B5" s="76">
        <v>10455400</v>
      </c>
      <c r="D5" s="26"/>
      <c r="E5" s="4" t="s">
        <v>8</v>
      </c>
      <c r="F5" s="76">
        <f>AVERAGE('OECD Manufacturing'!$D$45:$AD$45)*B5</f>
        <v>25172403.346246161</v>
      </c>
      <c r="G5" s="76">
        <f>F5</f>
        <v>25172403.346246161</v>
      </c>
      <c r="H5" s="76">
        <f t="shared" ref="H5:AJ5" si="0">G5</f>
        <v>25172403.346246161</v>
      </c>
      <c r="I5" s="76">
        <f t="shared" si="0"/>
        <v>25172403.346246161</v>
      </c>
      <c r="J5" s="76">
        <f t="shared" si="0"/>
        <v>25172403.346246161</v>
      </c>
      <c r="K5" s="76">
        <f t="shared" si="0"/>
        <v>25172403.346246161</v>
      </c>
      <c r="L5" s="76">
        <f t="shared" si="0"/>
        <v>25172403.346246161</v>
      </c>
      <c r="M5" s="76">
        <f t="shared" si="0"/>
        <v>25172403.346246161</v>
      </c>
      <c r="N5" s="76">
        <f t="shared" si="0"/>
        <v>25172403.346246161</v>
      </c>
      <c r="O5" s="76">
        <f t="shared" si="0"/>
        <v>25172403.346246161</v>
      </c>
      <c r="P5" s="76">
        <f t="shared" si="0"/>
        <v>25172403.346246161</v>
      </c>
      <c r="Q5" s="76">
        <f t="shared" si="0"/>
        <v>25172403.346246161</v>
      </c>
      <c r="R5" s="76">
        <f t="shared" si="0"/>
        <v>25172403.346246161</v>
      </c>
      <c r="S5" s="76">
        <f t="shared" si="0"/>
        <v>25172403.346246161</v>
      </c>
      <c r="T5" s="76">
        <f t="shared" si="0"/>
        <v>25172403.346246161</v>
      </c>
      <c r="U5" s="76">
        <f t="shared" si="0"/>
        <v>25172403.346246161</v>
      </c>
      <c r="V5" s="76">
        <f t="shared" si="0"/>
        <v>25172403.346246161</v>
      </c>
      <c r="W5" s="76">
        <f t="shared" si="0"/>
        <v>25172403.346246161</v>
      </c>
      <c r="X5" s="76">
        <f t="shared" si="0"/>
        <v>25172403.346246161</v>
      </c>
      <c r="Y5" s="76">
        <f t="shared" si="0"/>
        <v>25172403.346246161</v>
      </c>
      <c r="Z5" s="76">
        <f t="shared" si="0"/>
        <v>25172403.346246161</v>
      </c>
      <c r="AA5" s="76">
        <f t="shared" si="0"/>
        <v>25172403.346246161</v>
      </c>
      <c r="AB5" s="76">
        <f t="shared" si="0"/>
        <v>25172403.346246161</v>
      </c>
      <c r="AC5" s="76">
        <f t="shared" si="0"/>
        <v>25172403.346246161</v>
      </c>
      <c r="AD5" s="76">
        <f t="shared" si="0"/>
        <v>25172403.346246161</v>
      </c>
      <c r="AE5" s="76">
        <f t="shared" si="0"/>
        <v>25172403.346246161</v>
      </c>
      <c r="AF5" s="76">
        <f t="shared" si="0"/>
        <v>25172403.346246161</v>
      </c>
      <c r="AG5" s="76">
        <f t="shared" si="0"/>
        <v>25172403.346246161</v>
      </c>
      <c r="AH5" s="76">
        <f t="shared" si="0"/>
        <v>25172403.346246161</v>
      </c>
      <c r="AI5" s="76">
        <f t="shared" si="0"/>
        <v>25172403.346246161</v>
      </c>
      <c r="AJ5" s="76">
        <f t="shared" si="0"/>
        <v>25172403.346246161</v>
      </c>
      <c r="AL5" s="26"/>
      <c r="AM5" s="4" t="s">
        <v>8</v>
      </c>
      <c r="AN5" s="4" t="s">
        <v>8</v>
      </c>
      <c r="AP5" s="26"/>
      <c r="AQ5" s="4" t="s">
        <v>8</v>
      </c>
      <c r="AR5" s="77">
        <f>IFERROR(SUMIFS(F$5:F$46,$AN$5:$AN$46,$AQ5)/SUMIFS($B$5:$B$46,$AN$5:$AN$46,$AQ5),0)/100</f>
        <v>2.4075983076923081E-2</v>
      </c>
      <c r="AS5" s="77">
        <f t="shared" ref="AS5:BV5" si="1">IFERROR(SUMIFS(G$5:G$46,$AN$5:$AN$46,$AQ5)/SUMIFS($B$5:$B$46,$AN$5:$AN$46,$AQ5),0)/100</f>
        <v>2.4075983076923081E-2</v>
      </c>
      <c r="AT5" s="77">
        <f t="shared" si="1"/>
        <v>2.4075983076923081E-2</v>
      </c>
      <c r="AU5" s="77">
        <f t="shared" si="1"/>
        <v>2.4075983076923081E-2</v>
      </c>
      <c r="AV5" s="77">
        <f t="shared" si="1"/>
        <v>2.4075983076923081E-2</v>
      </c>
      <c r="AW5" s="77">
        <f t="shared" si="1"/>
        <v>2.4075983076923081E-2</v>
      </c>
      <c r="AX5" s="77">
        <f t="shared" si="1"/>
        <v>2.4075983076923081E-2</v>
      </c>
      <c r="AY5" s="77">
        <f t="shared" si="1"/>
        <v>2.4075983076923081E-2</v>
      </c>
      <c r="AZ5" s="77">
        <f t="shared" si="1"/>
        <v>2.4075983076923081E-2</v>
      </c>
      <c r="BA5" s="77">
        <f t="shared" si="1"/>
        <v>2.4075983076923081E-2</v>
      </c>
      <c r="BB5" s="77">
        <f t="shared" si="1"/>
        <v>2.4075983076923081E-2</v>
      </c>
      <c r="BC5" s="77">
        <f t="shared" si="1"/>
        <v>2.4075983076923081E-2</v>
      </c>
      <c r="BD5" s="77">
        <f t="shared" si="1"/>
        <v>2.4075983076923081E-2</v>
      </c>
      <c r="BE5" s="77">
        <f t="shared" si="1"/>
        <v>2.4075983076923081E-2</v>
      </c>
      <c r="BF5" s="77">
        <f t="shared" si="1"/>
        <v>2.4075983076923081E-2</v>
      </c>
      <c r="BG5" s="77">
        <f t="shared" si="1"/>
        <v>2.4075983076923081E-2</v>
      </c>
      <c r="BH5" s="77">
        <f t="shared" si="1"/>
        <v>2.4075983076923081E-2</v>
      </c>
      <c r="BI5" s="77">
        <f t="shared" si="1"/>
        <v>2.4075983076923081E-2</v>
      </c>
      <c r="BJ5" s="77">
        <f t="shared" si="1"/>
        <v>2.4075983076923081E-2</v>
      </c>
      <c r="BK5" s="77">
        <f t="shared" si="1"/>
        <v>2.4075983076923081E-2</v>
      </c>
      <c r="BL5" s="77">
        <f t="shared" si="1"/>
        <v>2.4075983076923081E-2</v>
      </c>
      <c r="BM5" s="77">
        <f t="shared" si="1"/>
        <v>2.4075983076923081E-2</v>
      </c>
      <c r="BN5" s="77">
        <f t="shared" si="1"/>
        <v>2.4075983076923081E-2</v>
      </c>
      <c r="BO5" s="77">
        <f t="shared" si="1"/>
        <v>2.4075983076923081E-2</v>
      </c>
      <c r="BP5" s="77">
        <f t="shared" si="1"/>
        <v>2.4075983076923081E-2</v>
      </c>
      <c r="BQ5" s="77">
        <f t="shared" si="1"/>
        <v>2.4075983076923081E-2</v>
      </c>
      <c r="BR5" s="77">
        <f t="shared" si="1"/>
        <v>2.4075983076923081E-2</v>
      </c>
      <c r="BS5" s="77">
        <f t="shared" si="1"/>
        <v>2.4075983076923081E-2</v>
      </c>
      <c r="BT5" s="77">
        <f t="shared" si="1"/>
        <v>2.4075983076923081E-2</v>
      </c>
      <c r="BU5" s="77">
        <f t="shared" si="1"/>
        <v>2.4075983076923081E-2</v>
      </c>
      <c r="BV5" s="77">
        <f t="shared" si="1"/>
        <v>2.4075983076923081E-2</v>
      </c>
    </row>
    <row r="6" spans="1:87" x14ac:dyDescent="0.35">
      <c r="A6" s="4" t="s">
        <v>186</v>
      </c>
      <c r="B6" s="76">
        <v>227812.6189706689</v>
      </c>
      <c r="D6" s="26"/>
      <c r="E6" s="4" t="s">
        <v>186</v>
      </c>
      <c r="F6" s="76">
        <f>AVERAGE('OECD Mining &amp; Utilities'!$D$45:$AD$45)*B6</f>
        <v>219523.58673323059</v>
      </c>
      <c r="G6" s="76">
        <f t="shared" ref="G6:AJ6" si="2">F6</f>
        <v>219523.58673323059</v>
      </c>
      <c r="H6" s="76">
        <f t="shared" si="2"/>
        <v>219523.58673323059</v>
      </c>
      <c r="I6" s="76">
        <f t="shared" si="2"/>
        <v>219523.58673323059</v>
      </c>
      <c r="J6" s="76">
        <f t="shared" si="2"/>
        <v>219523.58673323059</v>
      </c>
      <c r="K6" s="76">
        <f t="shared" si="2"/>
        <v>219523.58673323059</v>
      </c>
      <c r="L6" s="76">
        <f t="shared" si="2"/>
        <v>219523.58673323059</v>
      </c>
      <c r="M6" s="76">
        <f t="shared" si="2"/>
        <v>219523.58673323059</v>
      </c>
      <c r="N6" s="76">
        <f t="shared" si="2"/>
        <v>219523.58673323059</v>
      </c>
      <c r="O6" s="76">
        <f t="shared" si="2"/>
        <v>219523.58673323059</v>
      </c>
      <c r="P6" s="76">
        <f t="shared" si="2"/>
        <v>219523.58673323059</v>
      </c>
      <c r="Q6" s="76">
        <f t="shared" si="2"/>
        <v>219523.58673323059</v>
      </c>
      <c r="R6" s="76">
        <f t="shared" si="2"/>
        <v>219523.58673323059</v>
      </c>
      <c r="S6" s="76">
        <f t="shared" si="2"/>
        <v>219523.58673323059</v>
      </c>
      <c r="T6" s="76">
        <f t="shared" si="2"/>
        <v>219523.58673323059</v>
      </c>
      <c r="U6" s="76">
        <f t="shared" si="2"/>
        <v>219523.58673323059</v>
      </c>
      <c r="V6" s="76">
        <f t="shared" si="2"/>
        <v>219523.58673323059</v>
      </c>
      <c r="W6" s="76">
        <f t="shared" si="2"/>
        <v>219523.58673323059</v>
      </c>
      <c r="X6" s="76">
        <f t="shared" si="2"/>
        <v>219523.58673323059</v>
      </c>
      <c r="Y6" s="76">
        <f t="shared" si="2"/>
        <v>219523.58673323059</v>
      </c>
      <c r="Z6" s="76">
        <f t="shared" si="2"/>
        <v>219523.58673323059</v>
      </c>
      <c r="AA6" s="76">
        <f t="shared" si="2"/>
        <v>219523.58673323059</v>
      </c>
      <c r="AB6" s="76">
        <f t="shared" si="2"/>
        <v>219523.58673323059</v>
      </c>
      <c r="AC6" s="76">
        <f t="shared" si="2"/>
        <v>219523.58673323059</v>
      </c>
      <c r="AD6" s="76">
        <f t="shared" si="2"/>
        <v>219523.58673323059</v>
      </c>
      <c r="AE6" s="76">
        <f t="shared" si="2"/>
        <v>219523.58673323059</v>
      </c>
      <c r="AF6" s="76">
        <f t="shared" si="2"/>
        <v>219523.58673323059</v>
      </c>
      <c r="AG6" s="76">
        <f t="shared" si="2"/>
        <v>219523.58673323059</v>
      </c>
      <c r="AH6" s="76">
        <f t="shared" si="2"/>
        <v>219523.58673323059</v>
      </c>
      <c r="AI6" s="76">
        <f t="shared" si="2"/>
        <v>219523.58673323059</v>
      </c>
      <c r="AJ6" s="76">
        <f t="shared" si="2"/>
        <v>219523.58673323059</v>
      </c>
      <c r="AK6" s="25"/>
      <c r="AL6" s="26"/>
      <c r="AM6" s="4" t="s">
        <v>186</v>
      </c>
      <c r="AN6" s="4" t="s">
        <v>186</v>
      </c>
      <c r="AO6" s="25"/>
      <c r="AP6" s="26"/>
      <c r="AQ6" s="4" t="s">
        <v>186</v>
      </c>
      <c r="AR6" s="77">
        <f t="shared" ref="AR6:AR46" si="3">IFERROR(SUMIFS(F$5:F$46,$AN$5:$AN$46,$AQ6)/SUMIFS($B$5:$B$46,$AN$5:$AN$46,$AQ6),0)/100</f>
        <v>9.6361469230769204E-3</v>
      </c>
      <c r="AS6" s="77">
        <f t="shared" ref="AS6:AS46" si="4">IFERROR(SUMIFS(G$5:G$46,$AN$5:$AN$46,$AQ6)/SUMIFS($B$5:$B$46,$AN$5:$AN$46,$AQ6),0)/100</f>
        <v>9.6361469230769204E-3</v>
      </c>
      <c r="AT6" s="77">
        <f t="shared" ref="AT6:AT46" si="5">IFERROR(SUMIFS(H$5:H$46,$AN$5:$AN$46,$AQ6)/SUMIFS($B$5:$B$46,$AN$5:$AN$46,$AQ6),0)/100</f>
        <v>9.6361469230769204E-3</v>
      </c>
      <c r="AU6" s="77">
        <f t="shared" ref="AU6:AU46" si="6">IFERROR(SUMIFS(I$5:I$46,$AN$5:$AN$46,$AQ6)/SUMIFS($B$5:$B$46,$AN$5:$AN$46,$AQ6),0)/100</f>
        <v>9.6361469230769204E-3</v>
      </c>
      <c r="AV6" s="77">
        <f t="shared" ref="AV6:AV46" si="7">IFERROR(SUMIFS(J$5:J$46,$AN$5:$AN$46,$AQ6)/SUMIFS($B$5:$B$46,$AN$5:$AN$46,$AQ6),0)/100</f>
        <v>9.6361469230769204E-3</v>
      </c>
      <c r="AW6" s="77">
        <f t="shared" ref="AW6:AW46" si="8">IFERROR(SUMIFS(K$5:K$46,$AN$5:$AN$46,$AQ6)/SUMIFS($B$5:$B$46,$AN$5:$AN$46,$AQ6),0)/100</f>
        <v>9.6361469230769204E-3</v>
      </c>
      <c r="AX6" s="77">
        <f t="shared" ref="AX6:AX46" si="9">IFERROR(SUMIFS(L$5:L$46,$AN$5:$AN$46,$AQ6)/SUMIFS($B$5:$B$46,$AN$5:$AN$46,$AQ6),0)/100</f>
        <v>9.6361469230769204E-3</v>
      </c>
      <c r="AY6" s="77">
        <f t="shared" ref="AY6:AY46" si="10">IFERROR(SUMIFS(M$5:M$46,$AN$5:$AN$46,$AQ6)/SUMIFS($B$5:$B$46,$AN$5:$AN$46,$AQ6),0)/100</f>
        <v>9.6361469230769204E-3</v>
      </c>
      <c r="AZ6" s="77">
        <f t="shared" ref="AZ6:AZ46" si="11">IFERROR(SUMIFS(N$5:N$46,$AN$5:$AN$46,$AQ6)/SUMIFS($B$5:$B$46,$AN$5:$AN$46,$AQ6),0)/100</f>
        <v>9.6361469230769204E-3</v>
      </c>
      <c r="BA6" s="77">
        <f t="shared" ref="BA6:BA46" si="12">IFERROR(SUMIFS(O$5:O$46,$AN$5:$AN$46,$AQ6)/SUMIFS($B$5:$B$46,$AN$5:$AN$46,$AQ6),0)/100</f>
        <v>9.6361469230769204E-3</v>
      </c>
      <c r="BB6" s="77">
        <f t="shared" ref="BB6:BB46" si="13">IFERROR(SUMIFS(P$5:P$46,$AN$5:$AN$46,$AQ6)/SUMIFS($B$5:$B$46,$AN$5:$AN$46,$AQ6),0)/100</f>
        <v>9.6361469230769204E-3</v>
      </c>
      <c r="BC6" s="77">
        <f t="shared" ref="BC6:BC46" si="14">IFERROR(SUMIFS(Q$5:Q$46,$AN$5:$AN$46,$AQ6)/SUMIFS($B$5:$B$46,$AN$5:$AN$46,$AQ6),0)/100</f>
        <v>9.6361469230769204E-3</v>
      </c>
      <c r="BD6" s="77">
        <f t="shared" ref="BD6:BD46" si="15">IFERROR(SUMIFS(R$5:R$46,$AN$5:$AN$46,$AQ6)/SUMIFS($B$5:$B$46,$AN$5:$AN$46,$AQ6),0)/100</f>
        <v>9.6361469230769204E-3</v>
      </c>
      <c r="BE6" s="77">
        <f t="shared" ref="BE6:BE46" si="16">IFERROR(SUMIFS(S$5:S$46,$AN$5:$AN$46,$AQ6)/SUMIFS($B$5:$B$46,$AN$5:$AN$46,$AQ6),0)/100</f>
        <v>9.6361469230769204E-3</v>
      </c>
      <c r="BF6" s="77">
        <f t="shared" ref="BF6:BF46" si="17">IFERROR(SUMIFS(T$5:T$46,$AN$5:$AN$46,$AQ6)/SUMIFS($B$5:$B$46,$AN$5:$AN$46,$AQ6),0)/100</f>
        <v>9.6361469230769204E-3</v>
      </c>
      <c r="BG6" s="77">
        <f t="shared" ref="BG6:BG46" si="18">IFERROR(SUMIFS(U$5:U$46,$AN$5:$AN$46,$AQ6)/SUMIFS($B$5:$B$46,$AN$5:$AN$46,$AQ6),0)/100</f>
        <v>9.6361469230769204E-3</v>
      </c>
      <c r="BH6" s="77">
        <f t="shared" ref="BH6:BH46" si="19">IFERROR(SUMIFS(V$5:V$46,$AN$5:$AN$46,$AQ6)/SUMIFS($B$5:$B$46,$AN$5:$AN$46,$AQ6),0)/100</f>
        <v>9.6361469230769204E-3</v>
      </c>
      <c r="BI6" s="77">
        <f t="shared" ref="BI6:BI46" si="20">IFERROR(SUMIFS(W$5:W$46,$AN$5:$AN$46,$AQ6)/SUMIFS($B$5:$B$46,$AN$5:$AN$46,$AQ6),0)/100</f>
        <v>9.6361469230769204E-3</v>
      </c>
      <c r="BJ6" s="77">
        <f t="shared" ref="BJ6:BJ46" si="21">IFERROR(SUMIFS(X$5:X$46,$AN$5:$AN$46,$AQ6)/SUMIFS($B$5:$B$46,$AN$5:$AN$46,$AQ6),0)/100</f>
        <v>9.6361469230769204E-3</v>
      </c>
      <c r="BK6" s="77">
        <f t="shared" ref="BK6:BK46" si="22">IFERROR(SUMIFS(Y$5:Y$46,$AN$5:$AN$46,$AQ6)/SUMIFS($B$5:$B$46,$AN$5:$AN$46,$AQ6),0)/100</f>
        <v>9.6361469230769204E-3</v>
      </c>
      <c r="BL6" s="77">
        <f t="shared" ref="BL6:BL46" si="23">IFERROR(SUMIFS(Z$5:Z$46,$AN$5:$AN$46,$AQ6)/SUMIFS($B$5:$B$46,$AN$5:$AN$46,$AQ6),0)/100</f>
        <v>9.6361469230769204E-3</v>
      </c>
      <c r="BM6" s="77">
        <f t="shared" ref="BM6:BM46" si="24">IFERROR(SUMIFS(AA$5:AA$46,$AN$5:$AN$46,$AQ6)/SUMIFS($B$5:$B$46,$AN$5:$AN$46,$AQ6),0)/100</f>
        <v>9.6361469230769204E-3</v>
      </c>
      <c r="BN6" s="77">
        <f t="shared" ref="BN6:BN46" si="25">IFERROR(SUMIFS(AB$5:AB$46,$AN$5:$AN$46,$AQ6)/SUMIFS($B$5:$B$46,$AN$5:$AN$46,$AQ6),0)/100</f>
        <v>9.6361469230769204E-3</v>
      </c>
      <c r="BO6" s="77">
        <f t="shared" ref="BO6:BO46" si="26">IFERROR(SUMIFS(AC$5:AC$46,$AN$5:$AN$46,$AQ6)/SUMIFS($B$5:$B$46,$AN$5:$AN$46,$AQ6),0)/100</f>
        <v>9.6361469230769204E-3</v>
      </c>
      <c r="BP6" s="77">
        <f t="shared" ref="BP6:BP46" si="27">IFERROR(SUMIFS(AD$5:AD$46,$AN$5:$AN$46,$AQ6)/SUMIFS($B$5:$B$46,$AN$5:$AN$46,$AQ6),0)/100</f>
        <v>9.6361469230769204E-3</v>
      </c>
      <c r="BQ6" s="77">
        <f t="shared" ref="BQ6:BQ46" si="28">IFERROR(SUMIFS(AE$5:AE$46,$AN$5:$AN$46,$AQ6)/SUMIFS($B$5:$B$46,$AN$5:$AN$46,$AQ6),0)/100</f>
        <v>9.6361469230769204E-3</v>
      </c>
      <c r="BR6" s="77">
        <f t="shared" ref="BR6:BR46" si="29">IFERROR(SUMIFS(AF$5:AF$46,$AN$5:$AN$46,$AQ6)/SUMIFS($B$5:$B$46,$AN$5:$AN$46,$AQ6),0)/100</f>
        <v>9.6361469230769204E-3</v>
      </c>
      <c r="BS6" s="77">
        <f t="shared" ref="BS6:BS46" si="30">IFERROR(SUMIFS(AG$5:AG$46,$AN$5:$AN$46,$AQ6)/SUMIFS($B$5:$B$46,$AN$5:$AN$46,$AQ6),0)/100</f>
        <v>9.6361469230769204E-3</v>
      </c>
      <c r="BT6" s="77">
        <f t="shared" ref="BT6:BT46" si="31">IFERROR(SUMIFS(AH$5:AH$46,$AN$5:$AN$46,$AQ6)/SUMIFS($B$5:$B$46,$AN$5:$AN$46,$AQ6),0)/100</f>
        <v>9.6361469230769204E-3</v>
      </c>
      <c r="BU6" s="77">
        <f t="shared" ref="BU6:BU46" si="32">IFERROR(SUMIFS(AI$5:AI$46,$AN$5:$AN$46,$AQ6)/SUMIFS($B$5:$B$46,$AN$5:$AN$46,$AQ6),0)/100</f>
        <v>9.6361469230769204E-3</v>
      </c>
      <c r="BV6" s="77">
        <f t="shared" ref="BV6:BV46" si="33">IFERROR(SUMIFS(AJ$5:AJ$46,$AN$5:$AN$46,$AQ6)/SUMIFS($B$5:$B$46,$AN$5:$AN$46,$AQ6),0)/100</f>
        <v>9.6361469230769204E-3</v>
      </c>
    </row>
    <row r="7" spans="1:87" x14ac:dyDescent="0.35">
      <c r="A7" s="4" t="s">
        <v>185</v>
      </c>
      <c r="B7" s="76">
        <v>77587.381029331096</v>
      </c>
      <c r="D7" s="26"/>
      <c r="E7" s="4" t="s">
        <v>185</v>
      </c>
      <c r="F7" s="76">
        <f>AVERAGE('OECD Mining &amp; Utilities'!$D$45:$AD$45)*B7</f>
        <v>74764.34029753854</v>
      </c>
      <c r="G7" s="76">
        <f t="shared" ref="G7:AJ7" si="34">F7</f>
        <v>74764.34029753854</v>
      </c>
      <c r="H7" s="76">
        <f t="shared" si="34"/>
        <v>74764.34029753854</v>
      </c>
      <c r="I7" s="76">
        <f t="shared" si="34"/>
        <v>74764.34029753854</v>
      </c>
      <c r="J7" s="76">
        <f t="shared" si="34"/>
        <v>74764.34029753854</v>
      </c>
      <c r="K7" s="76">
        <f t="shared" si="34"/>
        <v>74764.34029753854</v>
      </c>
      <c r="L7" s="76">
        <f t="shared" si="34"/>
        <v>74764.34029753854</v>
      </c>
      <c r="M7" s="76">
        <f t="shared" si="34"/>
        <v>74764.34029753854</v>
      </c>
      <c r="N7" s="76">
        <f t="shared" si="34"/>
        <v>74764.34029753854</v>
      </c>
      <c r="O7" s="76">
        <f t="shared" si="34"/>
        <v>74764.34029753854</v>
      </c>
      <c r="P7" s="76">
        <f t="shared" si="34"/>
        <v>74764.34029753854</v>
      </c>
      <c r="Q7" s="76">
        <f t="shared" si="34"/>
        <v>74764.34029753854</v>
      </c>
      <c r="R7" s="76">
        <f t="shared" si="34"/>
        <v>74764.34029753854</v>
      </c>
      <c r="S7" s="76">
        <f t="shared" si="34"/>
        <v>74764.34029753854</v>
      </c>
      <c r="T7" s="76">
        <f t="shared" si="34"/>
        <v>74764.34029753854</v>
      </c>
      <c r="U7" s="76">
        <f t="shared" si="34"/>
        <v>74764.34029753854</v>
      </c>
      <c r="V7" s="76">
        <f t="shared" si="34"/>
        <v>74764.34029753854</v>
      </c>
      <c r="W7" s="76">
        <f t="shared" si="34"/>
        <v>74764.34029753854</v>
      </c>
      <c r="X7" s="76">
        <f t="shared" si="34"/>
        <v>74764.34029753854</v>
      </c>
      <c r="Y7" s="76">
        <f t="shared" si="34"/>
        <v>74764.34029753854</v>
      </c>
      <c r="Z7" s="76">
        <f t="shared" si="34"/>
        <v>74764.34029753854</v>
      </c>
      <c r="AA7" s="76">
        <f t="shared" si="34"/>
        <v>74764.34029753854</v>
      </c>
      <c r="AB7" s="76">
        <f t="shared" si="34"/>
        <v>74764.34029753854</v>
      </c>
      <c r="AC7" s="76">
        <f t="shared" si="34"/>
        <v>74764.34029753854</v>
      </c>
      <c r="AD7" s="76">
        <f t="shared" si="34"/>
        <v>74764.34029753854</v>
      </c>
      <c r="AE7" s="76">
        <f t="shared" si="34"/>
        <v>74764.34029753854</v>
      </c>
      <c r="AF7" s="76">
        <f t="shared" si="34"/>
        <v>74764.34029753854</v>
      </c>
      <c r="AG7" s="76">
        <f t="shared" si="34"/>
        <v>74764.34029753854</v>
      </c>
      <c r="AH7" s="76">
        <f t="shared" si="34"/>
        <v>74764.34029753854</v>
      </c>
      <c r="AI7" s="76">
        <f t="shared" si="34"/>
        <v>74764.34029753854</v>
      </c>
      <c r="AJ7" s="76">
        <f t="shared" si="34"/>
        <v>74764.34029753854</v>
      </c>
      <c r="AK7" s="4"/>
      <c r="AL7" s="26"/>
      <c r="AM7" s="4" t="s">
        <v>185</v>
      </c>
      <c r="AN7" s="4" t="s">
        <v>185</v>
      </c>
      <c r="AO7" s="4"/>
      <c r="AP7" s="26"/>
      <c r="AQ7" s="4" t="s">
        <v>185</v>
      </c>
      <c r="AR7" s="77">
        <f t="shared" si="3"/>
        <v>9.6361469230769187E-3</v>
      </c>
      <c r="AS7" s="77">
        <f t="shared" si="4"/>
        <v>9.6361469230769187E-3</v>
      </c>
      <c r="AT7" s="77">
        <f t="shared" si="5"/>
        <v>9.6361469230769187E-3</v>
      </c>
      <c r="AU7" s="77">
        <f t="shared" si="6"/>
        <v>9.6361469230769187E-3</v>
      </c>
      <c r="AV7" s="77">
        <f t="shared" si="7"/>
        <v>9.6361469230769187E-3</v>
      </c>
      <c r="AW7" s="77">
        <f t="shared" si="8"/>
        <v>9.6361469230769187E-3</v>
      </c>
      <c r="AX7" s="77">
        <f t="shared" si="9"/>
        <v>9.6361469230769187E-3</v>
      </c>
      <c r="AY7" s="77">
        <f t="shared" si="10"/>
        <v>9.6361469230769187E-3</v>
      </c>
      <c r="AZ7" s="77">
        <f t="shared" si="11"/>
        <v>9.6361469230769187E-3</v>
      </c>
      <c r="BA7" s="77">
        <f t="shared" si="12"/>
        <v>9.6361469230769187E-3</v>
      </c>
      <c r="BB7" s="77">
        <f t="shared" si="13"/>
        <v>9.6361469230769187E-3</v>
      </c>
      <c r="BC7" s="77">
        <f t="shared" si="14"/>
        <v>9.6361469230769187E-3</v>
      </c>
      <c r="BD7" s="77">
        <f t="shared" si="15"/>
        <v>9.6361469230769187E-3</v>
      </c>
      <c r="BE7" s="77">
        <f t="shared" si="16"/>
        <v>9.6361469230769187E-3</v>
      </c>
      <c r="BF7" s="77">
        <f t="shared" si="17"/>
        <v>9.6361469230769187E-3</v>
      </c>
      <c r="BG7" s="77">
        <f t="shared" si="18"/>
        <v>9.6361469230769187E-3</v>
      </c>
      <c r="BH7" s="77">
        <f t="shared" si="19"/>
        <v>9.6361469230769187E-3</v>
      </c>
      <c r="BI7" s="77">
        <f t="shared" si="20"/>
        <v>9.6361469230769187E-3</v>
      </c>
      <c r="BJ7" s="77">
        <f t="shared" si="21"/>
        <v>9.6361469230769187E-3</v>
      </c>
      <c r="BK7" s="77">
        <f t="shared" si="22"/>
        <v>9.6361469230769187E-3</v>
      </c>
      <c r="BL7" s="77">
        <f t="shared" si="23"/>
        <v>9.6361469230769187E-3</v>
      </c>
      <c r="BM7" s="77">
        <f t="shared" si="24"/>
        <v>9.6361469230769187E-3</v>
      </c>
      <c r="BN7" s="77">
        <f t="shared" si="25"/>
        <v>9.6361469230769187E-3</v>
      </c>
      <c r="BO7" s="77">
        <f t="shared" si="26"/>
        <v>9.6361469230769187E-3</v>
      </c>
      <c r="BP7" s="77">
        <f t="shared" si="27"/>
        <v>9.6361469230769187E-3</v>
      </c>
      <c r="BQ7" s="77">
        <f t="shared" si="28"/>
        <v>9.6361469230769187E-3</v>
      </c>
      <c r="BR7" s="77">
        <f t="shared" si="29"/>
        <v>9.6361469230769187E-3</v>
      </c>
      <c r="BS7" s="77">
        <f t="shared" si="30"/>
        <v>9.6361469230769187E-3</v>
      </c>
      <c r="BT7" s="77">
        <f t="shared" si="31"/>
        <v>9.6361469230769187E-3</v>
      </c>
      <c r="BU7" s="77">
        <f t="shared" si="32"/>
        <v>9.6361469230769187E-3</v>
      </c>
      <c r="BV7" s="77">
        <f t="shared" si="33"/>
        <v>9.6361469230769187E-3</v>
      </c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</row>
    <row r="8" spans="1:87" x14ac:dyDescent="0.35">
      <c r="A8" s="4" t="s">
        <v>10</v>
      </c>
      <c r="B8" s="76">
        <v>247042.94147411035</v>
      </c>
      <c r="D8" s="26"/>
      <c r="E8" s="4" t="s">
        <v>10</v>
      </c>
      <c r="F8" s="76">
        <f>AVERAGE('OECD Mining &amp; Utilities'!$D$45:$AD$45)*B8</f>
        <v>238054.20803536201</v>
      </c>
      <c r="G8" s="76">
        <f t="shared" ref="G8:AJ8" si="35">F8</f>
        <v>238054.20803536201</v>
      </c>
      <c r="H8" s="76">
        <f t="shared" si="35"/>
        <v>238054.20803536201</v>
      </c>
      <c r="I8" s="76">
        <f t="shared" si="35"/>
        <v>238054.20803536201</v>
      </c>
      <c r="J8" s="76">
        <f t="shared" si="35"/>
        <v>238054.20803536201</v>
      </c>
      <c r="K8" s="76">
        <f t="shared" si="35"/>
        <v>238054.20803536201</v>
      </c>
      <c r="L8" s="76">
        <f t="shared" si="35"/>
        <v>238054.20803536201</v>
      </c>
      <c r="M8" s="76">
        <f t="shared" si="35"/>
        <v>238054.20803536201</v>
      </c>
      <c r="N8" s="76">
        <f t="shared" si="35"/>
        <v>238054.20803536201</v>
      </c>
      <c r="O8" s="76">
        <f t="shared" si="35"/>
        <v>238054.20803536201</v>
      </c>
      <c r="P8" s="76">
        <f t="shared" si="35"/>
        <v>238054.20803536201</v>
      </c>
      <c r="Q8" s="76">
        <f t="shared" si="35"/>
        <v>238054.20803536201</v>
      </c>
      <c r="R8" s="76">
        <f t="shared" si="35"/>
        <v>238054.20803536201</v>
      </c>
      <c r="S8" s="76">
        <f t="shared" si="35"/>
        <v>238054.20803536201</v>
      </c>
      <c r="T8" s="76">
        <f t="shared" si="35"/>
        <v>238054.20803536201</v>
      </c>
      <c r="U8" s="76">
        <f t="shared" si="35"/>
        <v>238054.20803536201</v>
      </c>
      <c r="V8" s="76">
        <f t="shared" si="35"/>
        <v>238054.20803536201</v>
      </c>
      <c r="W8" s="76">
        <f t="shared" si="35"/>
        <v>238054.20803536201</v>
      </c>
      <c r="X8" s="76">
        <f t="shared" si="35"/>
        <v>238054.20803536201</v>
      </c>
      <c r="Y8" s="76">
        <f t="shared" si="35"/>
        <v>238054.20803536201</v>
      </c>
      <c r="Z8" s="76">
        <f t="shared" si="35"/>
        <v>238054.20803536201</v>
      </c>
      <c r="AA8" s="76">
        <f t="shared" si="35"/>
        <v>238054.20803536201</v>
      </c>
      <c r="AB8" s="76">
        <f t="shared" si="35"/>
        <v>238054.20803536201</v>
      </c>
      <c r="AC8" s="76">
        <f t="shared" si="35"/>
        <v>238054.20803536201</v>
      </c>
      <c r="AD8" s="76">
        <f t="shared" si="35"/>
        <v>238054.20803536201</v>
      </c>
      <c r="AE8" s="76">
        <f t="shared" si="35"/>
        <v>238054.20803536201</v>
      </c>
      <c r="AF8" s="76">
        <f t="shared" si="35"/>
        <v>238054.20803536201</v>
      </c>
      <c r="AG8" s="76">
        <f t="shared" si="35"/>
        <v>238054.20803536201</v>
      </c>
      <c r="AH8" s="76">
        <f t="shared" si="35"/>
        <v>238054.20803536201</v>
      </c>
      <c r="AI8" s="76">
        <f t="shared" si="35"/>
        <v>238054.20803536201</v>
      </c>
      <c r="AJ8" s="76">
        <f t="shared" si="35"/>
        <v>238054.20803536201</v>
      </c>
      <c r="AK8" s="25"/>
      <c r="AL8" s="26"/>
      <c r="AM8" s="4" t="s">
        <v>10</v>
      </c>
      <c r="AN8" s="4" t="s">
        <v>10</v>
      </c>
      <c r="AO8" s="25"/>
      <c r="AP8" s="26"/>
      <c r="AQ8" s="4" t="s">
        <v>10</v>
      </c>
      <c r="AR8" s="77">
        <f t="shared" si="3"/>
        <v>9.6361469230769204E-3</v>
      </c>
      <c r="AS8" s="77">
        <f t="shared" si="4"/>
        <v>9.6361469230769204E-3</v>
      </c>
      <c r="AT8" s="77">
        <f t="shared" si="5"/>
        <v>9.6361469230769204E-3</v>
      </c>
      <c r="AU8" s="77">
        <f t="shared" si="6"/>
        <v>9.6361469230769204E-3</v>
      </c>
      <c r="AV8" s="77">
        <f t="shared" si="7"/>
        <v>9.6361469230769204E-3</v>
      </c>
      <c r="AW8" s="77">
        <f t="shared" si="8"/>
        <v>9.6361469230769204E-3</v>
      </c>
      <c r="AX8" s="77">
        <f t="shared" si="9"/>
        <v>9.6361469230769204E-3</v>
      </c>
      <c r="AY8" s="77">
        <f t="shared" si="10"/>
        <v>9.6361469230769204E-3</v>
      </c>
      <c r="AZ8" s="77">
        <f t="shared" si="11"/>
        <v>9.6361469230769204E-3</v>
      </c>
      <c r="BA8" s="77">
        <f t="shared" si="12"/>
        <v>9.6361469230769204E-3</v>
      </c>
      <c r="BB8" s="77">
        <f t="shared" si="13"/>
        <v>9.6361469230769204E-3</v>
      </c>
      <c r="BC8" s="77">
        <f t="shared" si="14"/>
        <v>9.6361469230769204E-3</v>
      </c>
      <c r="BD8" s="77">
        <f t="shared" si="15"/>
        <v>9.6361469230769204E-3</v>
      </c>
      <c r="BE8" s="77">
        <f t="shared" si="16"/>
        <v>9.6361469230769204E-3</v>
      </c>
      <c r="BF8" s="77">
        <f t="shared" si="17"/>
        <v>9.6361469230769204E-3</v>
      </c>
      <c r="BG8" s="77">
        <f t="shared" si="18"/>
        <v>9.6361469230769204E-3</v>
      </c>
      <c r="BH8" s="77">
        <f t="shared" si="19"/>
        <v>9.6361469230769204E-3</v>
      </c>
      <c r="BI8" s="77">
        <f t="shared" si="20"/>
        <v>9.6361469230769204E-3</v>
      </c>
      <c r="BJ8" s="77">
        <f t="shared" si="21"/>
        <v>9.6361469230769204E-3</v>
      </c>
      <c r="BK8" s="77">
        <f t="shared" si="22"/>
        <v>9.6361469230769204E-3</v>
      </c>
      <c r="BL8" s="77">
        <f t="shared" si="23"/>
        <v>9.6361469230769204E-3</v>
      </c>
      <c r="BM8" s="77">
        <f t="shared" si="24"/>
        <v>9.6361469230769204E-3</v>
      </c>
      <c r="BN8" s="77">
        <f t="shared" si="25"/>
        <v>9.6361469230769204E-3</v>
      </c>
      <c r="BO8" s="77">
        <f t="shared" si="26"/>
        <v>9.6361469230769204E-3</v>
      </c>
      <c r="BP8" s="77">
        <f t="shared" si="27"/>
        <v>9.6361469230769204E-3</v>
      </c>
      <c r="BQ8" s="77">
        <f t="shared" si="28"/>
        <v>9.6361469230769204E-3</v>
      </c>
      <c r="BR8" s="77">
        <f t="shared" si="29"/>
        <v>9.6361469230769204E-3</v>
      </c>
      <c r="BS8" s="77">
        <f t="shared" si="30"/>
        <v>9.6361469230769204E-3</v>
      </c>
      <c r="BT8" s="77">
        <f t="shared" si="31"/>
        <v>9.6361469230769204E-3</v>
      </c>
      <c r="BU8" s="77">
        <f t="shared" si="32"/>
        <v>9.6361469230769204E-3</v>
      </c>
      <c r="BV8" s="77">
        <f t="shared" si="33"/>
        <v>9.6361469230769204E-3</v>
      </c>
    </row>
    <row r="9" spans="1:87" x14ac:dyDescent="0.35">
      <c r="A9" s="4" t="s">
        <v>11</v>
      </c>
      <c r="B9" s="76">
        <v>58933.135435992568</v>
      </c>
      <c r="D9" s="26"/>
      <c r="E9" s="4" t="s">
        <v>11</v>
      </c>
      <c r="F9" s="76">
        <f>AVERAGE('OECD Mining &amp; Utilities'!$D$45:$AD$45)*B9</f>
        <v>56788.835169881524</v>
      </c>
      <c r="G9" s="76">
        <f t="shared" ref="G9:AJ9" si="36">F9</f>
        <v>56788.835169881524</v>
      </c>
      <c r="H9" s="76">
        <f t="shared" si="36"/>
        <v>56788.835169881524</v>
      </c>
      <c r="I9" s="76">
        <f t="shared" si="36"/>
        <v>56788.835169881524</v>
      </c>
      <c r="J9" s="76">
        <f t="shared" si="36"/>
        <v>56788.835169881524</v>
      </c>
      <c r="K9" s="76">
        <f t="shared" si="36"/>
        <v>56788.835169881524</v>
      </c>
      <c r="L9" s="76">
        <f t="shared" si="36"/>
        <v>56788.835169881524</v>
      </c>
      <c r="M9" s="76">
        <f t="shared" si="36"/>
        <v>56788.835169881524</v>
      </c>
      <c r="N9" s="76">
        <f t="shared" si="36"/>
        <v>56788.835169881524</v>
      </c>
      <c r="O9" s="76">
        <f t="shared" si="36"/>
        <v>56788.835169881524</v>
      </c>
      <c r="P9" s="76">
        <f t="shared" si="36"/>
        <v>56788.835169881524</v>
      </c>
      <c r="Q9" s="76">
        <f t="shared" si="36"/>
        <v>56788.835169881524</v>
      </c>
      <c r="R9" s="76">
        <f t="shared" si="36"/>
        <v>56788.835169881524</v>
      </c>
      <c r="S9" s="76">
        <f t="shared" si="36"/>
        <v>56788.835169881524</v>
      </c>
      <c r="T9" s="76">
        <f t="shared" si="36"/>
        <v>56788.835169881524</v>
      </c>
      <c r="U9" s="76">
        <f t="shared" si="36"/>
        <v>56788.835169881524</v>
      </c>
      <c r="V9" s="76">
        <f t="shared" si="36"/>
        <v>56788.835169881524</v>
      </c>
      <c r="W9" s="76">
        <f t="shared" si="36"/>
        <v>56788.835169881524</v>
      </c>
      <c r="X9" s="76">
        <f t="shared" si="36"/>
        <v>56788.835169881524</v>
      </c>
      <c r="Y9" s="76">
        <f t="shared" si="36"/>
        <v>56788.835169881524</v>
      </c>
      <c r="Z9" s="76">
        <f t="shared" si="36"/>
        <v>56788.835169881524</v>
      </c>
      <c r="AA9" s="76">
        <f t="shared" si="36"/>
        <v>56788.835169881524</v>
      </c>
      <c r="AB9" s="76">
        <f t="shared" si="36"/>
        <v>56788.835169881524</v>
      </c>
      <c r="AC9" s="76">
        <f t="shared" si="36"/>
        <v>56788.835169881524</v>
      </c>
      <c r="AD9" s="76">
        <f t="shared" si="36"/>
        <v>56788.835169881524</v>
      </c>
      <c r="AE9" s="76">
        <f t="shared" si="36"/>
        <v>56788.835169881524</v>
      </c>
      <c r="AF9" s="76">
        <f t="shared" si="36"/>
        <v>56788.835169881524</v>
      </c>
      <c r="AG9" s="76">
        <f t="shared" si="36"/>
        <v>56788.835169881524</v>
      </c>
      <c r="AH9" s="76">
        <f t="shared" si="36"/>
        <v>56788.835169881524</v>
      </c>
      <c r="AI9" s="76">
        <f t="shared" si="36"/>
        <v>56788.835169881524</v>
      </c>
      <c r="AJ9" s="76">
        <f t="shared" si="36"/>
        <v>56788.835169881524</v>
      </c>
      <c r="AK9" s="25"/>
      <c r="AL9" s="26"/>
      <c r="AM9" s="4" t="s">
        <v>11</v>
      </c>
      <c r="AN9" s="4" t="s">
        <v>11</v>
      </c>
      <c r="AO9" s="25"/>
      <c r="AP9" s="26"/>
      <c r="AQ9" s="4" t="s">
        <v>11</v>
      </c>
      <c r="AR9" s="77">
        <f t="shared" si="3"/>
        <v>9.6361469230769221E-3</v>
      </c>
      <c r="AS9" s="77">
        <f t="shared" si="4"/>
        <v>9.6361469230769221E-3</v>
      </c>
      <c r="AT9" s="77">
        <f t="shared" si="5"/>
        <v>9.6361469230769221E-3</v>
      </c>
      <c r="AU9" s="77">
        <f t="shared" si="6"/>
        <v>9.6361469230769221E-3</v>
      </c>
      <c r="AV9" s="77">
        <f t="shared" si="7"/>
        <v>9.6361469230769221E-3</v>
      </c>
      <c r="AW9" s="77">
        <f t="shared" si="8"/>
        <v>9.6361469230769221E-3</v>
      </c>
      <c r="AX9" s="77">
        <f t="shared" si="9"/>
        <v>9.6361469230769221E-3</v>
      </c>
      <c r="AY9" s="77">
        <f t="shared" si="10"/>
        <v>9.6361469230769221E-3</v>
      </c>
      <c r="AZ9" s="77">
        <f t="shared" si="11"/>
        <v>9.6361469230769221E-3</v>
      </c>
      <c r="BA9" s="77">
        <f t="shared" si="12"/>
        <v>9.6361469230769221E-3</v>
      </c>
      <c r="BB9" s="77">
        <f t="shared" si="13"/>
        <v>9.6361469230769221E-3</v>
      </c>
      <c r="BC9" s="77">
        <f t="shared" si="14"/>
        <v>9.6361469230769221E-3</v>
      </c>
      <c r="BD9" s="77">
        <f t="shared" si="15"/>
        <v>9.6361469230769221E-3</v>
      </c>
      <c r="BE9" s="77">
        <f t="shared" si="16"/>
        <v>9.6361469230769221E-3</v>
      </c>
      <c r="BF9" s="77">
        <f t="shared" si="17"/>
        <v>9.6361469230769221E-3</v>
      </c>
      <c r="BG9" s="77">
        <f t="shared" si="18"/>
        <v>9.6361469230769221E-3</v>
      </c>
      <c r="BH9" s="77">
        <f t="shared" si="19"/>
        <v>9.6361469230769221E-3</v>
      </c>
      <c r="BI9" s="77">
        <f t="shared" si="20"/>
        <v>9.6361469230769221E-3</v>
      </c>
      <c r="BJ9" s="77">
        <f t="shared" si="21"/>
        <v>9.6361469230769221E-3</v>
      </c>
      <c r="BK9" s="77">
        <f t="shared" si="22"/>
        <v>9.6361469230769221E-3</v>
      </c>
      <c r="BL9" s="77">
        <f t="shared" si="23"/>
        <v>9.6361469230769221E-3</v>
      </c>
      <c r="BM9" s="77">
        <f t="shared" si="24"/>
        <v>9.6361469230769221E-3</v>
      </c>
      <c r="BN9" s="77">
        <f t="shared" si="25"/>
        <v>9.6361469230769221E-3</v>
      </c>
      <c r="BO9" s="77">
        <f t="shared" si="26"/>
        <v>9.6361469230769221E-3</v>
      </c>
      <c r="BP9" s="77">
        <f t="shared" si="27"/>
        <v>9.6361469230769221E-3</v>
      </c>
      <c r="BQ9" s="77">
        <f t="shared" si="28"/>
        <v>9.6361469230769221E-3</v>
      </c>
      <c r="BR9" s="77">
        <f t="shared" si="29"/>
        <v>9.6361469230769221E-3</v>
      </c>
      <c r="BS9" s="77">
        <f t="shared" si="30"/>
        <v>9.6361469230769221E-3</v>
      </c>
      <c r="BT9" s="77">
        <f t="shared" si="31"/>
        <v>9.6361469230769221E-3</v>
      </c>
      <c r="BU9" s="77">
        <f t="shared" si="32"/>
        <v>9.6361469230769221E-3</v>
      </c>
      <c r="BV9" s="77">
        <f t="shared" si="33"/>
        <v>9.6361469230769221E-3</v>
      </c>
      <c r="BW9" s="27"/>
      <c r="BX9" s="27"/>
      <c r="BY9" s="27"/>
      <c r="BZ9" s="27"/>
      <c r="CA9" s="27"/>
      <c r="CB9" s="27"/>
      <c r="CC9" s="27"/>
      <c r="CD9" s="27"/>
      <c r="CE9" s="27"/>
      <c r="CF9" s="27"/>
      <c r="CG9" s="27"/>
      <c r="CH9" s="27"/>
      <c r="CI9" s="27"/>
    </row>
    <row r="10" spans="1:87" x14ac:dyDescent="0.35">
      <c r="A10" s="4" t="s">
        <v>12</v>
      </c>
      <c r="B10" s="76">
        <v>4404710</v>
      </c>
      <c r="D10" s="26"/>
      <c r="E10" s="4" t="s">
        <v>12</v>
      </c>
      <c r="F10" s="76">
        <f>AVERAGE('OECD Manufacturing'!$D$45:$AD$45)*B10</f>
        <v>10604772.341875387</v>
      </c>
      <c r="G10" s="76">
        <f t="shared" ref="G10:AJ10" si="37">F10</f>
        <v>10604772.341875387</v>
      </c>
      <c r="H10" s="76">
        <f t="shared" si="37"/>
        <v>10604772.341875387</v>
      </c>
      <c r="I10" s="76">
        <f t="shared" si="37"/>
        <v>10604772.341875387</v>
      </c>
      <c r="J10" s="76">
        <f t="shared" si="37"/>
        <v>10604772.341875387</v>
      </c>
      <c r="K10" s="76">
        <f t="shared" si="37"/>
        <v>10604772.341875387</v>
      </c>
      <c r="L10" s="76">
        <f t="shared" si="37"/>
        <v>10604772.341875387</v>
      </c>
      <c r="M10" s="76">
        <f t="shared" si="37"/>
        <v>10604772.341875387</v>
      </c>
      <c r="N10" s="76">
        <f t="shared" si="37"/>
        <v>10604772.341875387</v>
      </c>
      <c r="O10" s="76">
        <f t="shared" si="37"/>
        <v>10604772.341875387</v>
      </c>
      <c r="P10" s="76">
        <f t="shared" si="37"/>
        <v>10604772.341875387</v>
      </c>
      <c r="Q10" s="76">
        <f t="shared" si="37"/>
        <v>10604772.341875387</v>
      </c>
      <c r="R10" s="76">
        <f t="shared" si="37"/>
        <v>10604772.341875387</v>
      </c>
      <c r="S10" s="76">
        <f t="shared" si="37"/>
        <v>10604772.341875387</v>
      </c>
      <c r="T10" s="76">
        <f t="shared" si="37"/>
        <v>10604772.341875387</v>
      </c>
      <c r="U10" s="76">
        <f t="shared" si="37"/>
        <v>10604772.341875387</v>
      </c>
      <c r="V10" s="76">
        <f t="shared" si="37"/>
        <v>10604772.341875387</v>
      </c>
      <c r="W10" s="76">
        <f t="shared" si="37"/>
        <v>10604772.341875387</v>
      </c>
      <c r="X10" s="76">
        <f t="shared" si="37"/>
        <v>10604772.341875387</v>
      </c>
      <c r="Y10" s="76">
        <f t="shared" si="37"/>
        <v>10604772.341875387</v>
      </c>
      <c r="Z10" s="76">
        <f t="shared" si="37"/>
        <v>10604772.341875387</v>
      </c>
      <c r="AA10" s="76">
        <f t="shared" si="37"/>
        <v>10604772.341875387</v>
      </c>
      <c r="AB10" s="76">
        <f t="shared" si="37"/>
        <v>10604772.341875387</v>
      </c>
      <c r="AC10" s="76">
        <f t="shared" si="37"/>
        <v>10604772.341875387</v>
      </c>
      <c r="AD10" s="76">
        <f t="shared" si="37"/>
        <v>10604772.341875387</v>
      </c>
      <c r="AE10" s="76">
        <f t="shared" si="37"/>
        <v>10604772.341875387</v>
      </c>
      <c r="AF10" s="76">
        <f t="shared" si="37"/>
        <v>10604772.341875387</v>
      </c>
      <c r="AG10" s="76">
        <f t="shared" si="37"/>
        <v>10604772.341875387</v>
      </c>
      <c r="AH10" s="76">
        <f t="shared" si="37"/>
        <v>10604772.341875387</v>
      </c>
      <c r="AI10" s="76">
        <f t="shared" si="37"/>
        <v>10604772.341875387</v>
      </c>
      <c r="AJ10" s="76">
        <f t="shared" si="37"/>
        <v>10604772.341875387</v>
      </c>
      <c r="AK10" s="25"/>
      <c r="AL10" s="26"/>
      <c r="AM10" s="4" t="s">
        <v>12</v>
      </c>
      <c r="AN10" s="4" t="s">
        <v>12</v>
      </c>
      <c r="AO10" s="25"/>
      <c r="AP10" s="26"/>
      <c r="AQ10" s="4" t="s">
        <v>12</v>
      </c>
      <c r="AR10" s="77">
        <f t="shared" si="3"/>
        <v>2.4075983076923081E-2</v>
      </c>
      <c r="AS10" s="77">
        <f t="shared" si="4"/>
        <v>2.4075983076923081E-2</v>
      </c>
      <c r="AT10" s="77">
        <f t="shared" si="5"/>
        <v>2.4075983076923081E-2</v>
      </c>
      <c r="AU10" s="77">
        <f t="shared" si="6"/>
        <v>2.4075983076923081E-2</v>
      </c>
      <c r="AV10" s="77">
        <f t="shared" si="7"/>
        <v>2.4075983076923081E-2</v>
      </c>
      <c r="AW10" s="77">
        <f t="shared" si="8"/>
        <v>2.4075983076923081E-2</v>
      </c>
      <c r="AX10" s="77">
        <f t="shared" si="9"/>
        <v>2.4075983076923081E-2</v>
      </c>
      <c r="AY10" s="77">
        <f t="shared" si="10"/>
        <v>2.4075983076923081E-2</v>
      </c>
      <c r="AZ10" s="77">
        <f t="shared" si="11"/>
        <v>2.4075983076923081E-2</v>
      </c>
      <c r="BA10" s="77">
        <f t="shared" si="12"/>
        <v>2.4075983076923081E-2</v>
      </c>
      <c r="BB10" s="77">
        <f t="shared" si="13"/>
        <v>2.4075983076923081E-2</v>
      </c>
      <c r="BC10" s="77">
        <f t="shared" si="14"/>
        <v>2.4075983076923081E-2</v>
      </c>
      <c r="BD10" s="77">
        <f t="shared" si="15"/>
        <v>2.4075983076923081E-2</v>
      </c>
      <c r="BE10" s="77">
        <f t="shared" si="16"/>
        <v>2.4075983076923081E-2</v>
      </c>
      <c r="BF10" s="77">
        <f t="shared" si="17"/>
        <v>2.4075983076923081E-2</v>
      </c>
      <c r="BG10" s="77">
        <f t="shared" si="18"/>
        <v>2.4075983076923081E-2</v>
      </c>
      <c r="BH10" s="77">
        <f t="shared" si="19"/>
        <v>2.4075983076923081E-2</v>
      </c>
      <c r="BI10" s="77">
        <f t="shared" si="20"/>
        <v>2.4075983076923081E-2</v>
      </c>
      <c r="BJ10" s="77">
        <f t="shared" si="21"/>
        <v>2.4075983076923081E-2</v>
      </c>
      <c r="BK10" s="77">
        <f t="shared" si="22"/>
        <v>2.4075983076923081E-2</v>
      </c>
      <c r="BL10" s="77">
        <f t="shared" si="23"/>
        <v>2.4075983076923081E-2</v>
      </c>
      <c r="BM10" s="77">
        <f t="shared" si="24"/>
        <v>2.4075983076923081E-2</v>
      </c>
      <c r="BN10" s="77">
        <f t="shared" si="25"/>
        <v>2.4075983076923081E-2</v>
      </c>
      <c r="BO10" s="77">
        <f t="shared" si="26"/>
        <v>2.4075983076923081E-2</v>
      </c>
      <c r="BP10" s="77">
        <f t="shared" si="27"/>
        <v>2.4075983076923081E-2</v>
      </c>
      <c r="BQ10" s="77">
        <f t="shared" si="28"/>
        <v>2.4075983076923081E-2</v>
      </c>
      <c r="BR10" s="77">
        <f t="shared" si="29"/>
        <v>2.4075983076923081E-2</v>
      </c>
      <c r="BS10" s="77">
        <f t="shared" si="30"/>
        <v>2.4075983076923081E-2</v>
      </c>
      <c r="BT10" s="77">
        <f t="shared" si="31"/>
        <v>2.4075983076923081E-2</v>
      </c>
      <c r="BU10" s="77">
        <f t="shared" si="32"/>
        <v>2.4075983076923081E-2</v>
      </c>
      <c r="BV10" s="77">
        <f t="shared" si="33"/>
        <v>2.4075983076923081E-2</v>
      </c>
    </row>
    <row r="11" spans="1:87" x14ac:dyDescent="0.35">
      <c r="A11" s="4" t="s">
        <v>13</v>
      </c>
      <c r="B11" s="76">
        <v>2161450</v>
      </c>
      <c r="D11" s="26"/>
      <c r="E11" s="4" t="s">
        <v>13</v>
      </c>
      <c r="F11" s="76">
        <f>AVERAGE('OECD Manufacturing'!$D$45:$AD$45)*B11</f>
        <v>5203903.3621615395</v>
      </c>
      <c r="G11" s="76">
        <f t="shared" ref="G11:AJ11" si="38">F11</f>
        <v>5203903.3621615395</v>
      </c>
      <c r="H11" s="76">
        <f t="shared" si="38"/>
        <v>5203903.3621615395</v>
      </c>
      <c r="I11" s="76">
        <f t="shared" si="38"/>
        <v>5203903.3621615395</v>
      </c>
      <c r="J11" s="76">
        <f t="shared" si="38"/>
        <v>5203903.3621615395</v>
      </c>
      <c r="K11" s="76">
        <f t="shared" si="38"/>
        <v>5203903.3621615395</v>
      </c>
      <c r="L11" s="76">
        <f t="shared" si="38"/>
        <v>5203903.3621615395</v>
      </c>
      <c r="M11" s="76">
        <f t="shared" si="38"/>
        <v>5203903.3621615395</v>
      </c>
      <c r="N11" s="76">
        <f t="shared" si="38"/>
        <v>5203903.3621615395</v>
      </c>
      <c r="O11" s="76">
        <f t="shared" si="38"/>
        <v>5203903.3621615395</v>
      </c>
      <c r="P11" s="76">
        <f t="shared" si="38"/>
        <v>5203903.3621615395</v>
      </c>
      <c r="Q11" s="76">
        <f t="shared" si="38"/>
        <v>5203903.3621615395</v>
      </c>
      <c r="R11" s="76">
        <f t="shared" si="38"/>
        <v>5203903.3621615395</v>
      </c>
      <c r="S11" s="76">
        <f t="shared" si="38"/>
        <v>5203903.3621615395</v>
      </c>
      <c r="T11" s="76">
        <f t="shared" si="38"/>
        <v>5203903.3621615395</v>
      </c>
      <c r="U11" s="76">
        <f t="shared" si="38"/>
        <v>5203903.3621615395</v>
      </c>
      <c r="V11" s="76">
        <f t="shared" si="38"/>
        <v>5203903.3621615395</v>
      </c>
      <c r="W11" s="76">
        <f t="shared" si="38"/>
        <v>5203903.3621615395</v>
      </c>
      <c r="X11" s="76">
        <f t="shared" si="38"/>
        <v>5203903.3621615395</v>
      </c>
      <c r="Y11" s="76">
        <f t="shared" si="38"/>
        <v>5203903.3621615395</v>
      </c>
      <c r="Z11" s="76">
        <f t="shared" si="38"/>
        <v>5203903.3621615395</v>
      </c>
      <c r="AA11" s="76">
        <f t="shared" si="38"/>
        <v>5203903.3621615395</v>
      </c>
      <c r="AB11" s="76">
        <f t="shared" si="38"/>
        <v>5203903.3621615395</v>
      </c>
      <c r="AC11" s="76">
        <f t="shared" si="38"/>
        <v>5203903.3621615395</v>
      </c>
      <c r="AD11" s="76">
        <f t="shared" si="38"/>
        <v>5203903.3621615395</v>
      </c>
      <c r="AE11" s="76">
        <f t="shared" si="38"/>
        <v>5203903.3621615395</v>
      </c>
      <c r="AF11" s="76">
        <f t="shared" si="38"/>
        <v>5203903.3621615395</v>
      </c>
      <c r="AG11" s="76">
        <f t="shared" si="38"/>
        <v>5203903.3621615395</v>
      </c>
      <c r="AH11" s="76">
        <f t="shared" si="38"/>
        <v>5203903.3621615395</v>
      </c>
      <c r="AI11" s="76">
        <f t="shared" si="38"/>
        <v>5203903.3621615395</v>
      </c>
      <c r="AJ11" s="76">
        <f t="shared" si="38"/>
        <v>5203903.3621615395</v>
      </c>
      <c r="AK11" s="25"/>
      <c r="AL11" s="26"/>
      <c r="AM11" s="4" t="s">
        <v>13</v>
      </c>
      <c r="AN11" s="4" t="s">
        <v>13</v>
      </c>
      <c r="AO11" s="25"/>
      <c r="AP11" s="26"/>
      <c r="AQ11" s="4" t="s">
        <v>13</v>
      </c>
      <c r="AR11" s="77">
        <f t="shared" si="3"/>
        <v>2.4075983076923081E-2</v>
      </c>
      <c r="AS11" s="77">
        <f t="shared" si="4"/>
        <v>2.4075983076923081E-2</v>
      </c>
      <c r="AT11" s="77">
        <f t="shared" si="5"/>
        <v>2.4075983076923081E-2</v>
      </c>
      <c r="AU11" s="77">
        <f t="shared" si="6"/>
        <v>2.4075983076923081E-2</v>
      </c>
      <c r="AV11" s="77">
        <f t="shared" si="7"/>
        <v>2.4075983076923081E-2</v>
      </c>
      <c r="AW11" s="77">
        <f t="shared" si="8"/>
        <v>2.4075983076923081E-2</v>
      </c>
      <c r="AX11" s="77">
        <f t="shared" si="9"/>
        <v>2.4075983076923081E-2</v>
      </c>
      <c r="AY11" s="77">
        <f t="shared" si="10"/>
        <v>2.4075983076923081E-2</v>
      </c>
      <c r="AZ11" s="77">
        <f t="shared" si="11"/>
        <v>2.4075983076923081E-2</v>
      </c>
      <c r="BA11" s="77">
        <f t="shared" si="12"/>
        <v>2.4075983076923081E-2</v>
      </c>
      <c r="BB11" s="77">
        <f t="shared" si="13"/>
        <v>2.4075983076923081E-2</v>
      </c>
      <c r="BC11" s="77">
        <f t="shared" si="14"/>
        <v>2.4075983076923081E-2</v>
      </c>
      <c r="BD11" s="77">
        <f t="shared" si="15"/>
        <v>2.4075983076923081E-2</v>
      </c>
      <c r="BE11" s="77">
        <f t="shared" si="16"/>
        <v>2.4075983076923081E-2</v>
      </c>
      <c r="BF11" s="77">
        <f t="shared" si="17"/>
        <v>2.4075983076923081E-2</v>
      </c>
      <c r="BG11" s="77">
        <f t="shared" si="18"/>
        <v>2.4075983076923081E-2</v>
      </c>
      <c r="BH11" s="77">
        <f t="shared" si="19"/>
        <v>2.4075983076923081E-2</v>
      </c>
      <c r="BI11" s="77">
        <f t="shared" si="20"/>
        <v>2.4075983076923081E-2</v>
      </c>
      <c r="BJ11" s="77">
        <f t="shared" si="21"/>
        <v>2.4075983076923081E-2</v>
      </c>
      <c r="BK11" s="77">
        <f t="shared" si="22"/>
        <v>2.4075983076923081E-2</v>
      </c>
      <c r="BL11" s="77">
        <f t="shared" si="23"/>
        <v>2.4075983076923081E-2</v>
      </c>
      <c r="BM11" s="77">
        <f t="shared" si="24"/>
        <v>2.4075983076923081E-2</v>
      </c>
      <c r="BN11" s="77">
        <f t="shared" si="25"/>
        <v>2.4075983076923081E-2</v>
      </c>
      <c r="BO11" s="77">
        <f t="shared" si="26"/>
        <v>2.4075983076923081E-2</v>
      </c>
      <c r="BP11" s="77">
        <f t="shared" si="27"/>
        <v>2.4075983076923081E-2</v>
      </c>
      <c r="BQ11" s="77">
        <f t="shared" si="28"/>
        <v>2.4075983076923081E-2</v>
      </c>
      <c r="BR11" s="77">
        <f t="shared" si="29"/>
        <v>2.4075983076923081E-2</v>
      </c>
      <c r="BS11" s="77">
        <f t="shared" si="30"/>
        <v>2.4075983076923081E-2</v>
      </c>
      <c r="BT11" s="77">
        <f t="shared" si="31"/>
        <v>2.4075983076923081E-2</v>
      </c>
      <c r="BU11" s="77">
        <f t="shared" si="32"/>
        <v>2.4075983076923081E-2</v>
      </c>
      <c r="BV11" s="77">
        <f t="shared" si="33"/>
        <v>2.4075983076923081E-2</v>
      </c>
    </row>
    <row r="12" spans="1:87" x14ac:dyDescent="0.35">
      <c r="A12" s="4" t="s">
        <v>14</v>
      </c>
      <c r="B12" s="76">
        <v>992191.44192256359</v>
      </c>
      <c r="D12" s="26"/>
      <c r="E12" s="4" t="s">
        <v>14</v>
      </c>
      <c r="F12" s="76">
        <f>AVERAGE('OECD Manufacturing'!$D$45:$AD$45)*B12</f>
        <v>2388798.436479555</v>
      </c>
      <c r="G12" s="76">
        <f t="shared" ref="G12:AJ12" si="39">F12</f>
        <v>2388798.436479555</v>
      </c>
      <c r="H12" s="76">
        <f t="shared" si="39"/>
        <v>2388798.436479555</v>
      </c>
      <c r="I12" s="76">
        <f t="shared" si="39"/>
        <v>2388798.436479555</v>
      </c>
      <c r="J12" s="76">
        <f t="shared" si="39"/>
        <v>2388798.436479555</v>
      </c>
      <c r="K12" s="76">
        <f t="shared" si="39"/>
        <v>2388798.436479555</v>
      </c>
      <c r="L12" s="76">
        <f t="shared" si="39"/>
        <v>2388798.436479555</v>
      </c>
      <c r="M12" s="76">
        <f t="shared" si="39"/>
        <v>2388798.436479555</v>
      </c>
      <c r="N12" s="76">
        <f t="shared" si="39"/>
        <v>2388798.436479555</v>
      </c>
      <c r="O12" s="76">
        <f t="shared" si="39"/>
        <v>2388798.436479555</v>
      </c>
      <c r="P12" s="76">
        <f t="shared" si="39"/>
        <v>2388798.436479555</v>
      </c>
      <c r="Q12" s="76">
        <f t="shared" si="39"/>
        <v>2388798.436479555</v>
      </c>
      <c r="R12" s="76">
        <f t="shared" si="39"/>
        <v>2388798.436479555</v>
      </c>
      <c r="S12" s="76">
        <f t="shared" si="39"/>
        <v>2388798.436479555</v>
      </c>
      <c r="T12" s="76">
        <f t="shared" si="39"/>
        <v>2388798.436479555</v>
      </c>
      <c r="U12" s="76">
        <f t="shared" si="39"/>
        <v>2388798.436479555</v>
      </c>
      <c r="V12" s="76">
        <f t="shared" si="39"/>
        <v>2388798.436479555</v>
      </c>
      <c r="W12" s="76">
        <f t="shared" si="39"/>
        <v>2388798.436479555</v>
      </c>
      <c r="X12" s="76">
        <f t="shared" si="39"/>
        <v>2388798.436479555</v>
      </c>
      <c r="Y12" s="76">
        <f t="shared" si="39"/>
        <v>2388798.436479555</v>
      </c>
      <c r="Z12" s="76">
        <f t="shared" si="39"/>
        <v>2388798.436479555</v>
      </c>
      <c r="AA12" s="76">
        <f t="shared" si="39"/>
        <v>2388798.436479555</v>
      </c>
      <c r="AB12" s="76">
        <f t="shared" si="39"/>
        <v>2388798.436479555</v>
      </c>
      <c r="AC12" s="76">
        <f t="shared" si="39"/>
        <v>2388798.436479555</v>
      </c>
      <c r="AD12" s="76">
        <f t="shared" si="39"/>
        <v>2388798.436479555</v>
      </c>
      <c r="AE12" s="76">
        <f t="shared" si="39"/>
        <v>2388798.436479555</v>
      </c>
      <c r="AF12" s="76">
        <f t="shared" si="39"/>
        <v>2388798.436479555</v>
      </c>
      <c r="AG12" s="76">
        <f t="shared" si="39"/>
        <v>2388798.436479555</v>
      </c>
      <c r="AH12" s="76">
        <f t="shared" si="39"/>
        <v>2388798.436479555</v>
      </c>
      <c r="AI12" s="76">
        <f t="shared" si="39"/>
        <v>2388798.436479555</v>
      </c>
      <c r="AJ12" s="76">
        <f t="shared" si="39"/>
        <v>2388798.436479555</v>
      </c>
      <c r="AK12" s="25"/>
      <c r="AL12" s="26"/>
      <c r="AM12" s="4" t="s">
        <v>14</v>
      </c>
      <c r="AN12" s="4" t="s">
        <v>14</v>
      </c>
      <c r="AO12" s="25"/>
      <c r="AP12" s="26"/>
      <c r="AQ12" s="4" t="s">
        <v>14</v>
      </c>
      <c r="AR12" s="77">
        <f t="shared" si="3"/>
        <v>2.4075983076923078E-2</v>
      </c>
      <c r="AS12" s="77">
        <f t="shared" si="4"/>
        <v>2.4075983076923078E-2</v>
      </c>
      <c r="AT12" s="77">
        <f t="shared" si="5"/>
        <v>2.4075983076923078E-2</v>
      </c>
      <c r="AU12" s="77">
        <f t="shared" si="6"/>
        <v>2.4075983076923078E-2</v>
      </c>
      <c r="AV12" s="77">
        <f t="shared" si="7"/>
        <v>2.4075983076923078E-2</v>
      </c>
      <c r="AW12" s="77">
        <f t="shared" si="8"/>
        <v>2.4075983076923078E-2</v>
      </c>
      <c r="AX12" s="77">
        <f t="shared" si="9"/>
        <v>2.4075983076923078E-2</v>
      </c>
      <c r="AY12" s="77">
        <f t="shared" si="10"/>
        <v>2.4075983076923078E-2</v>
      </c>
      <c r="AZ12" s="77">
        <f t="shared" si="11"/>
        <v>2.4075983076923078E-2</v>
      </c>
      <c r="BA12" s="77">
        <f t="shared" si="12"/>
        <v>2.4075983076923078E-2</v>
      </c>
      <c r="BB12" s="77">
        <f t="shared" si="13"/>
        <v>2.4075983076923078E-2</v>
      </c>
      <c r="BC12" s="77">
        <f t="shared" si="14"/>
        <v>2.4075983076923078E-2</v>
      </c>
      <c r="BD12" s="77">
        <f t="shared" si="15"/>
        <v>2.4075983076923078E-2</v>
      </c>
      <c r="BE12" s="77">
        <f t="shared" si="16"/>
        <v>2.4075983076923078E-2</v>
      </c>
      <c r="BF12" s="77">
        <f t="shared" si="17"/>
        <v>2.4075983076923078E-2</v>
      </c>
      <c r="BG12" s="77">
        <f t="shared" si="18"/>
        <v>2.4075983076923078E-2</v>
      </c>
      <c r="BH12" s="77">
        <f t="shared" si="19"/>
        <v>2.4075983076923078E-2</v>
      </c>
      <c r="BI12" s="77">
        <f t="shared" si="20"/>
        <v>2.4075983076923078E-2</v>
      </c>
      <c r="BJ12" s="77">
        <f t="shared" si="21"/>
        <v>2.4075983076923078E-2</v>
      </c>
      <c r="BK12" s="77">
        <f t="shared" si="22"/>
        <v>2.4075983076923078E-2</v>
      </c>
      <c r="BL12" s="77">
        <f t="shared" si="23"/>
        <v>2.4075983076923078E-2</v>
      </c>
      <c r="BM12" s="77">
        <f t="shared" si="24"/>
        <v>2.4075983076923078E-2</v>
      </c>
      <c r="BN12" s="77">
        <f t="shared" si="25"/>
        <v>2.4075983076923078E-2</v>
      </c>
      <c r="BO12" s="77">
        <f t="shared" si="26"/>
        <v>2.4075983076923078E-2</v>
      </c>
      <c r="BP12" s="77">
        <f t="shared" si="27"/>
        <v>2.4075983076923078E-2</v>
      </c>
      <c r="BQ12" s="77">
        <f t="shared" si="28"/>
        <v>2.4075983076923078E-2</v>
      </c>
      <c r="BR12" s="77">
        <f t="shared" si="29"/>
        <v>2.4075983076923078E-2</v>
      </c>
      <c r="BS12" s="77">
        <f t="shared" si="30"/>
        <v>2.4075983076923078E-2</v>
      </c>
      <c r="BT12" s="77">
        <f t="shared" si="31"/>
        <v>2.4075983076923078E-2</v>
      </c>
      <c r="BU12" s="77">
        <f t="shared" si="32"/>
        <v>2.4075983076923078E-2</v>
      </c>
      <c r="BV12" s="77">
        <f t="shared" si="33"/>
        <v>2.4075983076923078E-2</v>
      </c>
    </row>
    <row r="13" spans="1:87" x14ac:dyDescent="0.35">
      <c r="A13" s="4" t="s">
        <v>15</v>
      </c>
      <c r="B13" s="76">
        <v>1236148.5580774366</v>
      </c>
      <c r="D13" s="26"/>
      <c r="E13" s="4" t="s">
        <v>15</v>
      </c>
      <c r="F13" s="76">
        <f>AVERAGE('OECD Manufacturing'!$D$45:$AD$45)*B13</f>
        <v>2976149.1764835236</v>
      </c>
      <c r="G13" s="76">
        <f t="shared" ref="G13:AJ13" si="40">F13</f>
        <v>2976149.1764835236</v>
      </c>
      <c r="H13" s="76">
        <f t="shared" si="40"/>
        <v>2976149.1764835236</v>
      </c>
      <c r="I13" s="76">
        <f t="shared" si="40"/>
        <v>2976149.1764835236</v>
      </c>
      <c r="J13" s="76">
        <f t="shared" si="40"/>
        <v>2976149.1764835236</v>
      </c>
      <c r="K13" s="76">
        <f t="shared" si="40"/>
        <v>2976149.1764835236</v>
      </c>
      <c r="L13" s="76">
        <f t="shared" si="40"/>
        <v>2976149.1764835236</v>
      </c>
      <c r="M13" s="76">
        <f t="shared" si="40"/>
        <v>2976149.1764835236</v>
      </c>
      <c r="N13" s="76">
        <f t="shared" si="40"/>
        <v>2976149.1764835236</v>
      </c>
      <c r="O13" s="76">
        <f t="shared" si="40"/>
        <v>2976149.1764835236</v>
      </c>
      <c r="P13" s="76">
        <f t="shared" si="40"/>
        <v>2976149.1764835236</v>
      </c>
      <c r="Q13" s="76">
        <f t="shared" si="40"/>
        <v>2976149.1764835236</v>
      </c>
      <c r="R13" s="76">
        <f t="shared" si="40"/>
        <v>2976149.1764835236</v>
      </c>
      <c r="S13" s="76">
        <f t="shared" si="40"/>
        <v>2976149.1764835236</v>
      </c>
      <c r="T13" s="76">
        <f t="shared" si="40"/>
        <v>2976149.1764835236</v>
      </c>
      <c r="U13" s="76">
        <f t="shared" si="40"/>
        <v>2976149.1764835236</v>
      </c>
      <c r="V13" s="76">
        <f t="shared" si="40"/>
        <v>2976149.1764835236</v>
      </c>
      <c r="W13" s="76">
        <f t="shared" si="40"/>
        <v>2976149.1764835236</v>
      </c>
      <c r="X13" s="76">
        <f t="shared" si="40"/>
        <v>2976149.1764835236</v>
      </c>
      <c r="Y13" s="76">
        <f t="shared" si="40"/>
        <v>2976149.1764835236</v>
      </c>
      <c r="Z13" s="76">
        <f t="shared" si="40"/>
        <v>2976149.1764835236</v>
      </c>
      <c r="AA13" s="76">
        <f t="shared" si="40"/>
        <v>2976149.1764835236</v>
      </c>
      <c r="AB13" s="76">
        <f t="shared" si="40"/>
        <v>2976149.1764835236</v>
      </c>
      <c r="AC13" s="76">
        <f t="shared" si="40"/>
        <v>2976149.1764835236</v>
      </c>
      <c r="AD13" s="76">
        <f t="shared" si="40"/>
        <v>2976149.1764835236</v>
      </c>
      <c r="AE13" s="76">
        <f t="shared" si="40"/>
        <v>2976149.1764835236</v>
      </c>
      <c r="AF13" s="76">
        <f t="shared" si="40"/>
        <v>2976149.1764835236</v>
      </c>
      <c r="AG13" s="76">
        <f t="shared" si="40"/>
        <v>2976149.1764835236</v>
      </c>
      <c r="AH13" s="76">
        <f t="shared" si="40"/>
        <v>2976149.1764835236</v>
      </c>
      <c r="AI13" s="76">
        <f t="shared" si="40"/>
        <v>2976149.1764835236</v>
      </c>
      <c r="AJ13" s="76">
        <f t="shared" si="40"/>
        <v>2976149.1764835236</v>
      </c>
      <c r="AK13" s="25"/>
      <c r="AL13" s="26"/>
      <c r="AM13" s="4" t="s">
        <v>15</v>
      </c>
      <c r="AN13" s="4" t="s">
        <v>15</v>
      </c>
      <c r="AO13" s="25"/>
      <c r="AP13" s="26"/>
      <c r="AQ13" s="4" t="s">
        <v>15</v>
      </c>
      <c r="AR13" s="77">
        <f t="shared" si="3"/>
        <v>2.4075983076923081E-2</v>
      </c>
      <c r="AS13" s="77">
        <f t="shared" si="4"/>
        <v>2.4075983076923081E-2</v>
      </c>
      <c r="AT13" s="77">
        <f t="shared" si="5"/>
        <v>2.4075983076923081E-2</v>
      </c>
      <c r="AU13" s="77">
        <f t="shared" si="6"/>
        <v>2.4075983076923081E-2</v>
      </c>
      <c r="AV13" s="77">
        <f t="shared" si="7"/>
        <v>2.4075983076923081E-2</v>
      </c>
      <c r="AW13" s="77">
        <f t="shared" si="8"/>
        <v>2.4075983076923081E-2</v>
      </c>
      <c r="AX13" s="77">
        <f t="shared" si="9"/>
        <v>2.4075983076923081E-2</v>
      </c>
      <c r="AY13" s="77">
        <f t="shared" si="10"/>
        <v>2.4075983076923081E-2</v>
      </c>
      <c r="AZ13" s="77">
        <f t="shared" si="11"/>
        <v>2.4075983076923081E-2</v>
      </c>
      <c r="BA13" s="77">
        <f t="shared" si="12"/>
        <v>2.4075983076923081E-2</v>
      </c>
      <c r="BB13" s="77">
        <f t="shared" si="13"/>
        <v>2.4075983076923081E-2</v>
      </c>
      <c r="BC13" s="77">
        <f t="shared" si="14"/>
        <v>2.4075983076923081E-2</v>
      </c>
      <c r="BD13" s="77">
        <f t="shared" si="15"/>
        <v>2.4075983076923081E-2</v>
      </c>
      <c r="BE13" s="77">
        <f t="shared" si="16"/>
        <v>2.4075983076923081E-2</v>
      </c>
      <c r="BF13" s="77">
        <f t="shared" si="17"/>
        <v>2.4075983076923081E-2</v>
      </c>
      <c r="BG13" s="77">
        <f t="shared" si="18"/>
        <v>2.4075983076923081E-2</v>
      </c>
      <c r="BH13" s="77">
        <f t="shared" si="19"/>
        <v>2.4075983076923081E-2</v>
      </c>
      <c r="BI13" s="77">
        <f t="shared" si="20"/>
        <v>2.4075983076923081E-2</v>
      </c>
      <c r="BJ13" s="77">
        <f t="shared" si="21"/>
        <v>2.4075983076923081E-2</v>
      </c>
      <c r="BK13" s="77">
        <f t="shared" si="22"/>
        <v>2.4075983076923081E-2</v>
      </c>
      <c r="BL13" s="77">
        <f t="shared" si="23"/>
        <v>2.4075983076923081E-2</v>
      </c>
      <c r="BM13" s="77">
        <f t="shared" si="24"/>
        <v>2.4075983076923081E-2</v>
      </c>
      <c r="BN13" s="77">
        <f t="shared" si="25"/>
        <v>2.4075983076923081E-2</v>
      </c>
      <c r="BO13" s="77">
        <f t="shared" si="26"/>
        <v>2.4075983076923081E-2</v>
      </c>
      <c r="BP13" s="77">
        <f t="shared" si="27"/>
        <v>2.4075983076923081E-2</v>
      </c>
      <c r="BQ13" s="77">
        <f t="shared" si="28"/>
        <v>2.4075983076923081E-2</v>
      </c>
      <c r="BR13" s="77">
        <f t="shared" si="29"/>
        <v>2.4075983076923081E-2</v>
      </c>
      <c r="BS13" s="77">
        <f t="shared" si="30"/>
        <v>2.4075983076923081E-2</v>
      </c>
      <c r="BT13" s="77">
        <f t="shared" si="31"/>
        <v>2.4075983076923081E-2</v>
      </c>
      <c r="BU13" s="77">
        <f t="shared" si="32"/>
        <v>2.4075983076923081E-2</v>
      </c>
      <c r="BV13" s="77">
        <f t="shared" si="33"/>
        <v>2.4075983076923081E-2</v>
      </c>
    </row>
    <row r="14" spans="1:87" x14ac:dyDescent="0.35">
      <c r="A14" s="4" t="s">
        <v>16</v>
      </c>
      <c r="B14" s="76">
        <v>121050</v>
      </c>
      <c r="D14" s="26"/>
      <c r="E14" s="4" t="s">
        <v>16</v>
      </c>
      <c r="F14" s="76">
        <f>AVERAGE('OECD Manufacturing'!$D$45:$AD$45)*B14</f>
        <v>291439.77514615393</v>
      </c>
      <c r="G14" s="76">
        <f t="shared" ref="G14:AJ14" si="41">F14</f>
        <v>291439.77514615393</v>
      </c>
      <c r="H14" s="76">
        <f t="shared" si="41"/>
        <v>291439.77514615393</v>
      </c>
      <c r="I14" s="76">
        <f t="shared" si="41"/>
        <v>291439.77514615393</v>
      </c>
      <c r="J14" s="76">
        <f t="shared" si="41"/>
        <v>291439.77514615393</v>
      </c>
      <c r="K14" s="76">
        <f t="shared" si="41"/>
        <v>291439.77514615393</v>
      </c>
      <c r="L14" s="76">
        <f t="shared" si="41"/>
        <v>291439.77514615393</v>
      </c>
      <c r="M14" s="76">
        <f t="shared" si="41"/>
        <v>291439.77514615393</v>
      </c>
      <c r="N14" s="76">
        <f t="shared" si="41"/>
        <v>291439.77514615393</v>
      </c>
      <c r="O14" s="76">
        <f t="shared" si="41"/>
        <v>291439.77514615393</v>
      </c>
      <c r="P14" s="76">
        <f t="shared" si="41"/>
        <v>291439.77514615393</v>
      </c>
      <c r="Q14" s="76">
        <f t="shared" si="41"/>
        <v>291439.77514615393</v>
      </c>
      <c r="R14" s="76">
        <f t="shared" si="41"/>
        <v>291439.77514615393</v>
      </c>
      <c r="S14" s="76">
        <f t="shared" si="41"/>
        <v>291439.77514615393</v>
      </c>
      <c r="T14" s="76">
        <f t="shared" si="41"/>
        <v>291439.77514615393</v>
      </c>
      <c r="U14" s="76">
        <f t="shared" si="41"/>
        <v>291439.77514615393</v>
      </c>
      <c r="V14" s="76">
        <f t="shared" si="41"/>
        <v>291439.77514615393</v>
      </c>
      <c r="W14" s="76">
        <f t="shared" si="41"/>
        <v>291439.77514615393</v>
      </c>
      <c r="X14" s="76">
        <f t="shared" si="41"/>
        <v>291439.77514615393</v>
      </c>
      <c r="Y14" s="76">
        <f t="shared" si="41"/>
        <v>291439.77514615393</v>
      </c>
      <c r="Z14" s="76">
        <f t="shared" si="41"/>
        <v>291439.77514615393</v>
      </c>
      <c r="AA14" s="76">
        <f t="shared" si="41"/>
        <v>291439.77514615393</v>
      </c>
      <c r="AB14" s="76">
        <f t="shared" si="41"/>
        <v>291439.77514615393</v>
      </c>
      <c r="AC14" s="76">
        <f t="shared" si="41"/>
        <v>291439.77514615393</v>
      </c>
      <c r="AD14" s="76">
        <f t="shared" si="41"/>
        <v>291439.77514615393</v>
      </c>
      <c r="AE14" s="76">
        <f t="shared" si="41"/>
        <v>291439.77514615393</v>
      </c>
      <c r="AF14" s="76">
        <f t="shared" si="41"/>
        <v>291439.77514615393</v>
      </c>
      <c r="AG14" s="76">
        <f t="shared" si="41"/>
        <v>291439.77514615393</v>
      </c>
      <c r="AH14" s="76">
        <f t="shared" si="41"/>
        <v>291439.77514615393</v>
      </c>
      <c r="AI14" s="76">
        <f t="shared" si="41"/>
        <v>291439.77514615393</v>
      </c>
      <c r="AJ14" s="76">
        <f t="shared" si="41"/>
        <v>291439.77514615393</v>
      </c>
      <c r="AK14" s="25"/>
      <c r="AL14" s="26"/>
      <c r="AM14" s="4" t="s">
        <v>16</v>
      </c>
      <c r="AN14" s="4" t="s">
        <v>16</v>
      </c>
      <c r="AO14" s="25"/>
      <c r="AP14" s="26"/>
      <c r="AQ14" s="4" t="s">
        <v>16</v>
      </c>
      <c r="AR14" s="77">
        <f t="shared" si="3"/>
        <v>2.4075983076923081E-2</v>
      </c>
      <c r="AS14" s="77">
        <f t="shared" si="4"/>
        <v>2.4075983076923081E-2</v>
      </c>
      <c r="AT14" s="77">
        <f t="shared" si="5"/>
        <v>2.4075983076923081E-2</v>
      </c>
      <c r="AU14" s="77">
        <f t="shared" si="6"/>
        <v>2.4075983076923081E-2</v>
      </c>
      <c r="AV14" s="77">
        <f t="shared" si="7"/>
        <v>2.4075983076923081E-2</v>
      </c>
      <c r="AW14" s="77">
        <f t="shared" si="8"/>
        <v>2.4075983076923081E-2</v>
      </c>
      <c r="AX14" s="77">
        <f t="shared" si="9"/>
        <v>2.4075983076923081E-2</v>
      </c>
      <c r="AY14" s="77">
        <f t="shared" si="10"/>
        <v>2.4075983076923081E-2</v>
      </c>
      <c r="AZ14" s="77">
        <f t="shared" si="11"/>
        <v>2.4075983076923081E-2</v>
      </c>
      <c r="BA14" s="77">
        <f t="shared" si="12"/>
        <v>2.4075983076923081E-2</v>
      </c>
      <c r="BB14" s="77">
        <f t="shared" si="13"/>
        <v>2.4075983076923081E-2</v>
      </c>
      <c r="BC14" s="77">
        <f t="shared" si="14"/>
        <v>2.4075983076923081E-2</v>
      </c>
      <c r="BD14" s="77">
        <f t="shared" si="15"/>
        <v>2.4075983076923081E-2</v>
      </c>
      <c r="BE14" s="77">
        <f t="shared" si="16"/>
        <v>2.4075983076923081E-2</v>
      </c>
      <c r="BF14" s="77">
        <f t="shared" si="17"/>
        <v>2.4075983076923081E-2</v>
      </c>
      <c r="BG14" s="77">
        <f t="shared" si="18"/>
        <v>2.4075983076923081E-2</v>
      </c>
      <c r="BH14" s="77">
        <f t="shared" si="19"/>
        <v>2.4075983076923081E-2</v>
      </c>
      <c r="BI14" s="77">
        <f t="shared" si="20"/>
        <v>2.4075983076923081E-2</v>
      </c>
      <c r="BJ14" s="77">
        <f t="shared" si="21"/>
        <v>2.4075983076923081E-2</v>
      </c>
      <c r="BK14" s="77">
        <f t="shared" si="22"/>
        <v>2.4075983076923081E-2</v>
      </c>
      <c r="BL14" s="77">
        <f t="shared" si="23"/>
        <v>2.4075983076923081E-2</v>
      </c>
      <c r="BM14" s="77">
        <f t="shared" si="24"/>
        <v>2.4075983076923081E-2</v>
      </c>
      <c r="BN14" s="77">
        <f t="shared" si="25"/>
        <v>2.4075983076923081E-2</v>
      </c>
      <c r="BO14" s="77">
        <f t="shared" si="26"/>
        <v>2.4075983076923081E-2</v>
      </c>
      <c r="BP14" s="77">
        <f t="shared" si="27"/>
        <v>2.4075983076923081E-2</v>
      </c>
      <c r="BQ14" s="77">
        <f t="shared" si="28"/>
        <v>2.4075983076923081E-2</v>
      </c>
      <c r="BR14" s="77">
        <f t="shared" si="29"/>
        <v>2.4075983076923081E-2</v>
      </c>
      <c r="BS14" s="77">
        <f t="shared" si="30"/>
        <v>2.4075983076923081E-2</v>
      </c>
      <c r="BT14" s="77">
        <f t="shared" si="31"/>
        <v>2.4075983076923081E-2</v>
      </c>
      <c r="BU14" s="77">
        <f t="shared" si="32"/>
        <v>2.4075983076923081E-2</v>
      </c>
      <c r="BV14" s="77">
        <f t="shared" si="33"/>
        <v>2.4075983076923081E-2</v>
      </c>
    </row>
    <row r="15" spans="1:87" x14ac:dyDescent="0.35">
      <c r="A15" s="4" t="s">
        <v>183</v>
      </c>
      <c r="B15" s="76">
        <v>1042286.0328285531</v>
      </c>
      <c r="D15" s="26"/>
      <c r="E15" s="4" t="s">
        <v>183</v>
      </c>
      <c r="F15" s="76">
        <f>AVERAGE('OECD Manufacturing'!$D$45:$AD$45)*B15</f>
        <v>2509406.0887693539</v>
      </c>
      <c r="G15" s="76">
        <f t="shared" ref="G15:AJ15" si="42">F15</f>
        <v>2509406.0887693539</v>
      </c>
      <c r="H15" s="76">
        <f t="shared" si="42"/>
        <v>2509406.0887693539</v>
      </c>
      <c r="I15" s="76">
        <f t="shared" si="42"/>
        <v>2509406.0887693539</v>
      </c>
      <c r="J15" s="76">
        <f t="shared" si="42"/>
        <v>2509406.0887693539</v>
      </c>
      <c r="K15" s="76">
        <f t="shared" si="42"/>
        <v>2509406.0887693539</v>
      </c>
      <c r="L15" s="76">
        <f t="shared" si="42"/>
        <v>2509406.0887693539</v>
      </c>
      <c r="M15" s="76">
        <f t="shared" si="42"/>
        <v>2509406.0887693539</v>
      </c>
      <c r="N15" s="76">
        <f t="shared" si="42"/>
        <v>2509406.0887693539</v>
      </c>
      <c r="O15" s="76">
        <f t="shared" si="42"/>
        <v>2509406.0887693539</v>
      </c>
      <c r="P15" s="76">
        <f t="shared" si="42"/>
        <v>2509406.0887693539</v>
      </c>
      <c r="Q15" s="76">
        <f t="shared" si="42"/>
        <v>2509406.0887693539</v>
      </c>
      <c r="R15" s="76">
        <f t="shared" si="42"/>
        <v>2509406.0887693539</v>
      </c>
      <c r="S15" s="76">
        <f t="shared" si="42"/>
        <v>2509406.0887693539</v>
      </c>
      <c r="T15" s="76">
        <f t="shared" si="42"/>
        <v>2509406.0887693539</v>
      </c>
      <c r="U15" s="76">
        <f t="shared" si="42"/>
        <v>2509406.0887693539</v>
      </c>
      <c r="V15" s="76">
        <f t="shared" si="42"/>
        <v>2509406.0887693539</v>
      </c>
      <c r="W15" s="76">
        <f t="shared" si="42"/>
        <v>2509406.0887693539</v>
      </c>
      <c r="X15" s="76">
        <f t="shared" si="42"/>
        <v>2509406.0887693539</v>
      </c>
      <c r="Y15" s="76">
        <f t="shared" si="42"/>
        <v>2509406.0887693539</v>
      </c>
      <c r="Z15" s="76">
        <f t="shared" si="42"/>
        <v>2509406.0887693539</v>
      </c>
      <c r="AA15" s="76">
        <f t="shared" si="42"/>
        <v>2509406.0887693539</v>
      </c>
      <c r="AB15" s="76">
        <f t="shared" si="42"/>
        <v>2509406.0887693539</v>
      </c>
      <c r="AC15" s="76">
        <f t="shared" si="42"/>
        <v>2509406.0887693539</v>
      </c>
      <c r="AD15" s="76">
        <f t="shared" si="42"/>
        <v>2509406.0887693539</v>
      </c>
      <c r="AE15" s="76">
        <f t="shared" si="42"/>
        <v>2509406.0887693539</v>
      </c>
      <c r="AF15" s="76">
        <f t="shared" si="42"/>
        <v>2509406.0887693539</v>
      </c>
      <c r="AG15" s="76">
        <f t="shared" si="42"/>
        <v>2509406.0887693539</v>
      </c>
      <c r="AH15" s="76">
        <f t="shared" si="42"/>
        <v>2509406.0887693539</v>
      </c>
      <c r="AI15" s="76">
        <f t="shared" si="42"/>
        <v>2509406.0887693539</v>
      </c>
      <c r="AJ15" s="76">
        <f t="shared" si="42"/>
        <v>2509406.0887693539</v>
      </c>
      <c r="AK15" s="25"/>
      <c r="AL15" s="26"/>
      <c r="AM15" s="4" t="s">
        <v>183</v>
      </c>
      <c r="AN15" s="4" t="s">
        <v>183</v>
      </c>
      <c r="AO15" s="25"/>
      <c r="AP15" s="26"/>
      <c r="AQ15" s="4" t="s">
        <v>183</v>
      </c>
      <c r="AR15" s="77">
        <f t="shared" si="3"/>
        <v>2.4075983076923081E-2</v>
      </c>
      <c r="AS15" s="77">
        <f t="shared" si="4"/>
        <v>2.4075983076923081E-2</v>
      </c>
      <c r="AT15" s="77">
        <f t="shared" si="5"/>
        <v>2.4075983076923081E-2</v>
      </c>
      <c r="AU15" s="77">
        <f t="shared" si="6"/>
        <v>2.4075983076923081E-2</v>
      </c>
      <c r="AV15" s="77">
        <f t="shared" si="7"/>
        <v>2.4075983076923081E-2</v>
      </c>
      <c r="AW15" s="77">
        <f t="shared" si="8"/>
        <v>2.4075983076923081E-2</v>
      </c>
      <c r="AX15" s="77">
        <f t="shared" si="9"/>
        <v>2.4075983076923081E-2</v>
      </c>
      <c r="AY15" s="77">
        <f t="shared" si="10"/>
        <v>2.4075983076923081E-2</v>
      </c>
      <c r="AZ15" s="77">
        <f t="shared" si="11"/>
        <v>2.4075983076923081E-2</v>
      </c>
      <c r="BA15" s="77">
        <f t="shared" si="12"/>
        <v>2.4075983076923081E-2</v>
      </c>
      <c r="BB15" s="77">
        <f t="shared" si="13"/>
        <v>2.4075983076923081E-2</v>
      </c>
      <c r="BC15" s="77">
        <f t="shared" si="14"/>
        <v>2.4075983076923081E-2</v>
      </c>
      <c r="BD15" s="77">
        <f t="shared" si="15"/>
        <v>2.4075983076923081E-2</v>
      </c>
      <c r="BE15" s="77">
        <f t="shared" si="16"/>
        <v>2.4075983076923081E-2</v>
      </c>
      <c r="BF15" s="77">
        <f t="shared" si="17"/>
        <v>2.4075983076923081E-2</v>
      </c>
      <c r="BG15" s="77">
        <f t="shared" si="18"/>
        <v>2.4075983076923081E-2</v>
      </c>
      <c r="BH15" s="77">
        <f t="shared" si="19"/>
        <v>2.4075983076923081E-2</v>
      </c>
      <c r="BI15" s="77">
        <f t="shared" si="20"/>
        <v>2.4075983076923081E-2</v>
      </c>
      <c r="BJ15" s="77">
        <f t="shared" si="21"/>
        <v>2.4075983076923081E-2</v>
      </c>
      <c r="BK15" s="77">
        <f t="shared" si="22"/>
        <v>2.4075983076923081E-2</v>
      </c>
      <c r="BL15" s="77">
        <f t="shared" si="23"/>
        <v>2.4075983076923081E-2</v>
      </c>
      <c r="BM15" s="77">
        <f t="shared" si="24"/>
        <v>2.4075983076923081E-2</v>
      </c>
      <c r="BN15" s="77">
        <f t="shared" si="25"/>
        <v>2.4075983076923081E-2</v>
      </c>
      <c r="BO15" s="77">
        <f t="shared" si="26"/>
        <v>2.4075983076923081E-2</v>
      </c>
      <c r="BP15" s="77">
        <f t="shared" si="27"/>
        <v>2.4075983076923081E-2</v>
      </c>
      <c r="BQ15" s="77">
        <f t="shared" si="28"/>
        <v>2.4075983076923081E-2</v>
      </c>
      <c r="BR15" s="77">
        <f t="shared" si="29"/>
        <v>2.4075983076923081E-2</v>
      </c>
      <c r="BS15" s="77">
        <f t="shared" si="30"/>
        <v>2.4075983076923081E-2</v>
      </c>
      <c r="BT15" s="77">
        <f t="shared" si="31"/>
        <v>2.4075983076923081E-2</v>
      </c>
      <c r="BU15" s="77">
        <f t="shared" si="32"/>
        <v>2.4075983076923081E-2</v>
      </c>
      <c r="BV15" s="77">
        <f t="shared" si="33"/>
        <v>2.4075983076923081E-2</v>
      </c>
    </row>
    <row r="16" spans="1:87" x14ac:dyDescent="0.35">
      <c r="A16" s="4" t="s">
        <v>184</v>
      </c>
      <c r="B16" s="76">
        <v>518883.96717144712</v>
      </c>
      <c r="D16" s="26"/>
      <c r="E16" s="4" t="s">
        <v>184</v>
      </c>
      <c r="F16" s="76">
        <f>AVERAGE('OECD Manufacturing'!$D$45:$AD$45)*B16</f>
        <v>1249264.1612506474</v>
      </c>
      <c r="G16" s="76">
        <f t="shared" ref="G16:AJ16" si="43">F16</f>
        <v>1249264.1612506474</v>
      </c>
      <c r="H16" s="76">
        <f t="shared" si="43"/>
        <v>1249264.1612506474</v>
      </c>
      <c r="I16" s="76">
        <f t="shared" si="43"/>
        <v>1249264.1612506474</v>
      </c>
      <c r="J16" s="76">
        <f t="shared" si="43"/>
        <v>1249264.1612506474</v>
      </c>
      <c r="K16" s="76">
        <f t="shared" si="43"/>
        <v>1249264.1612506474</v>
      </c>
      <c r="L16" s="76">
        <f t="shared" si="43"/>
        <v>1249264.1612506474</v>
      </c>
      <c r="M16" s="76">
        <f t="shared" si="43"/>
        <v>1249264.1612506474</v>
      </c>
      <c r="N16" s="76">
        <f t="shared" si="43"/>
        <v>1249264.1612506474</v>
      </c>
      <c r="O16" s="76">
        <f t="shared" si="43"/>
        <v>1249264.1612506474</v>
      </c>
      <c r="P16" s="76">
        <f t="shared" si="43"/>
        <v>1249264.1612506474</v>
      </c>
      <c r="Q16" s="76">
        <f t="shared" si="43"/>
        <v>1249264.1612506474</v>
      </c>
      <c r="R16" s="76">
        <f t="shared" si="43"/>
        <v>1249264.1612506474</v>
      </c>
      <c r="S16" s="76">
        <f t="shared" si="43"/>
        <v>1249264.1612506474</v>
      </c>
      <c r="T16" s="76">
        <f t="shared" si="43"/>
        <v>1249264.1612506474</v>
      </c>
      <c r="U16" s="76">
        <f t="shared" si="43"/>
        <v>1249264.1612506474</v>
      </c>
      <c r="V16" s="76">
        <f t="shared" si="43"/>
        <v>1249264.1612506474</v>
      </c>
      <c r="W16" s="76">
        <f t="shared" si="43"/>
        <v>1249264.1612506474</v>
      </c>
      <c r="X16" s="76">
        <f t="shared" si="43"/>
        <v>1249264.1612506474</v>
      </c>
      <c r="Y16" s="76">
        <f t="shared" si="43"/>
        <v>1249264.1612506474</v>
      </c>
      <c r="Z16" s="76">
        <f t="shared" si="43"/>
        <v>1249264.1612506474</v>
      </c>
      <c r="AA16" s="76">
        <f t="shared" si="43"/>
        <v>1249264.1612506474</v>
      </c>
      <c r="AB16" s="76">
        <f t="shared" si="43"/>
        <v>1249264.1612506474</v>
      </c>
      <c r="AC16" s="76">
        <f t="shared" si="43"/>
        <v>1249264.1612506474</v>
      </c>
      <c r="AD16" s="76">
        <f t="shared" si="43"/>
        <v>1249264.1612506474</v>
      </c>
      <c r="AE16" s="76">
        <f t="shared" si="43"/>
        <v>1249264.1612506474</v>
      </c>
      <c r="AF16" s="76">
        <f t="shared" si="43"/>
        <v>1249264.1612506474</v>
      </c>
      <c r="AG16" s="76">
        <f t="shared" si="43"/>
        <v>1249264.1612506474</v>
      </c>
      <c r="AH16" s="76">
        <f t="shared" si="43"/>
        <v>1249264.1612506474</v>
      </c>
      <c r="AI16" s="76">
        <f t="shared" si="43"/>
        <v>1249264.1612506474</v>
      </c>
      <c r="AJ16" s="76">
        <f t="shared" si="43"/>
        <v>1249264.1612506474</v>
      </c>
      <c r="AK16" s="25"/>
      <c r="AL16" s="26"/>
      <c r="AM16" s="4" t="s">
        <v>184</v>
      </c>
      <c r="AN16" s="4" t="s">
        <v>184</v>
      </c>
      <c r="AO16" s="25"/>
      <c r="AP16" s="26"/>
      <c r="AQ16" s="4" t="s">
        <v>184</v>
      </c>
      <c r="AR16" s="77">
        <f t="shared" si="3"/>
        <v>2.4075983076923081E-2</v>
      </c>
      <c r="AS16" s="77">
        <f t="shared" si="4"/>
        <v>2.4075983076923081E-2</v>
      </c>
      <c r="AT16" s="77">
        <f t="shared" si="5"/>
        <v>2.4075983076923081E-2</v>
      </c>
      <c r="AU16" s="77">
        <f t="shared" si="6"/>
        <v>2.4075983076923081E-2</v>
      </c>
      <c r="AV16" s="77">
        <f t="shared" si="7"/>
        <v>2.4075983076923081E-2</v>
      </c>
      <c r="AW16" s="77">
        <f t="shared" si="8"/>
        <v>2.4075983076923081E-2</v>
      </c>
      <c r="AX16" s="77">
        <f t="shared" si="9"/>
        <v>2.4075983076923081E-2</v>
      </c>
      <c r="AY16" s="77">
        <f t="shared" si="10"/>
        <v>2.4075983076923081E-2</v>
      </c>
      <c r="AZ16" s="77">
        <f t="shared" si="11"/>
        <v>2.4075983076923081E-2</v>
      </c>
      <c r="BA16" s="77">
        <f t="shared" si="12"/>
        <v>2.4075983076923081E-2</v>
      </c>
      <c r="BB16" s="77">
        <f t="shared" si="13"/>
        <v>2.4075983076923081E-2</v>
      </c>
      <c r="BC16" s="77">
        <f t="shared" si="14"/>
        <v>2.4075983076923081E-2</v>
      </c>
      <c r="BD16" s="77">
        <f t="shared" si="15"/>
        <v>2.4075983076923081E-2</v>
      </c>
      <c r="BE16" s="77">
        <f t="shared" si="16"/>
        <v>2.4075983076923081E-2</v>
      </c>
      <c r="BF16" s="77">
        <f t="shared" si="17"/>
        <v>2.4075983076923081E-2</v>
      </c>
      <c r="BG16" s="77">
        <f t="shared" si="18"/>
        <v>2.4075983076923081E-2</v>
      </c>
      <c r="BH16" s="77">
        <f t="shared" si="19"/>
        <v>2.4075983076923081E-2</v>
      </c>
      <c r="BI16" s="77">
        <f t="shared" si="20"/>
        <v>2.4075983076923081E-2</v>
      </c>
      <c r="BJ16" s="77">
        <f t="shared" si="21"/>
        <v>2.4075983076923081E-2</v>
      </c>
      <c r="BK16" s="77">
        <f t="shared" si="22"/>
        <v>2.4075983076923081E-2</v>
      </c>
      <c r="BL16" s="77">
        <f t="shared" si="23"/>
        <v>2.4075983076923081E-2</v>
      </c>
      <c r="BM16" s="77">
        <f t="shared" si="24"/>
        <v>2.4075983076923081E-2</v>
      </c>
      <c r="BN16" s="77">
        <f t="shared" si="25"/>
        <v>2.4075983076923081E-2</v>
      </c>
      <c r="BO16" s="77">
        <f t="shared" si="26"/>
        <v>2.4075983076923081E-2</v>
      </c>
      <c r="BP16" s="77">
        <f t="shared" si="27"/>
        <v>2.4075983076923081E-2</v>
      </c>
      <c r="BQ16" s="77">
        <f t="shared" si="28"/>
        <v>2.4075983076923081E-2</v>
      </c>
      <c r="BR16" s="77">
        <f t="shared" si="29"/>
        <v>2.4075983076923081E-2</v>
      </c>
      <c r="BS16" s="77">
        <f t="shared" si="30"/>
        <v>2.4075983076923081E-2</v>
      </c>
      <c r="BT16" s="77">
        <f t="shared" si="31"/>
        <v>2.4075983076923081E-2</v>
      </c>
      <c r="BU16" s="77">
        <f t="shared" si="32"/>
        <v>2.4075983076923081E-2</v>
      </c>
      <c r="BV16" s="77">
        <f t="shared" si="33"/>
        <v>2.4075983076923081E-2</v>
      </c>
    </row>
    <row r="17" spans="1:74" x14ac:dyDescent="0.35">
      <c r="A17" s="4" t="s">
        <v>18</v>
      </c>
      <c r="B17" s="76">
        <v>1521643.5533634946</v>
      </c>
      <c r="D17" s="26"/>
      <c r="E17" s="4" t="s">
        <v>18</v>
      </c>
      <c r="F17" s="76">
        <f>AVERAGE('OECD Manufacturing'!$D$45:$AD$45)*B17</f>
        <v>3663506.4439888601</v>
      </c>
      <c r="G17" s="76">
        <f t="shared" ref="G17:AJ17" si="44">F17</f>
        <v>3663506.4439888601</v>
      </c>
      <c r="H17" s="76">
        <f t="shared" si="44"/>
        <v>3663506.4439888601</v>
      </c>
      <c r="I17" s="76">
        <f t="shared" si="44"/>
        <v>3663506.4439888601</v>
      </c>
      <c r="J17" s="76">
        <f t="shared" si="44"/>
        <v>3663506.4439888601</v>
      </c>
      <c r="K17" s="76">
        <f t="shared" si="44"/>
        <v>3663506.4439888601</v>
      </c>
      <c r="L17" s="76">
        <f t="shared" si="44"/>
        <v>3663506.4439888601</v>
      </c>
      <c r="M17" s="76">
        <f t="shared" si="44"/>
        <v>3663506.4439888601</v>
      </c>
      <c r="N17" s="76">
        <f t="shared" si="44"/>
        <v>3663506.4439888601</v>
      </c>
      <c r="O17" s="76">
        <f t="shared" si="44"/>
        <v>3663506.4439888601</v>
      </c>
      <c r="P17" s="76">
        <f t="shared" si="44"/>
        <v>3663506.4439888601</v>
      </c>
      <c r="Q17" s="76">
        <f t="shared" si="44"/>
        <v>3663506.4439888601</v>
      </c>
      <c r="R17" s="76">
        <f t="shared" si="44"/>
        <v>3663506.4439888601</v>
      </c>
      <c r="S17" s="76">
        <f t="shared" si="44"/>
        <v>3663506.4439888601</v>
      </c>
      <c r="T17" s="76">
        <f t="shared" si="44"/>
        <v>3663506.4439888601</v>
      </c>
      <c r="U17" s="76">
        <f t="shared" si="44"/>
        <v>3663506.4439888601</v>
      </c>
      <c r="V17" s="76">
        <f t="shared" si="44"/>
        <v>3663506.4439888601</v>
      </c>
      <c r="W17" s="76">
        <f t="shared" si="44"/>
        <v>3663506.4439888601</v>
      </c>
      <c r="X17" s="76">
        <f t="shared" si="44"/>
        <v>3663506.4439888601</v>
      </c>
      <c r="Y17" s="76">
        <f t="shared" si="44"/>
        <v>3663506.4439888601</v>
      </c>
      <c r="Z17" s="76">
        <f t="shared" si="44"/>
        <v>3663506.4439888601</v>
      </c>
      <c r="AA17" s="76">
        <f t="shared" si="44"/>
        <v>3663506.4439888601</v>
      </c>
      <c r="AB17" s="76">
        <f t="shared" si="44"/>
        <v>3663506.4439888601</v>
      </c>
      <c r="AC17" s="76">
        <f t="shared" si="44"/>
        <v>3663506.4439888601</v>
      </c>
      <c r="AD17" s="76">
        <f t="shared" si="44"/>
        <v>3663506.4439888601</v>
      </c>
      <c r="AE17" s="76">
        <f t="shared" si="44"/>
        <v>3663506.4439888601</v>
      </c>
      <c r="AF17" s="76">
        <f t="shared" si="44"/>
        <v>3663506.4439888601</v>
      </c>
      <c r="AG17" s="76">
        <f t="shared" si="44"/>
        <v>3663506.4439888601</v>
      </c>
      <c r="AH17" s="76">
        <f t="shared" si="44"/>
        <v>3663506.4439888601</v>
      </c>
      <c r="AI17" s="76">
        <f t="shared" si="44"/>
        <v>3663506.4439888601</v>
      </c>
      <c r="AJ17" s="76">
        <f t="shared" si="44"/>
        <v>3663506.4439888601</v>
      </c>
      <c r="AK17" s="25"/>
      <c r="AL17" s="26"/>
      <c r="AM17" s="4" t="s">
        <v>18</v>
      </c>
      <c r="AN17" s="4" t="s">
        <v>18</v>
      </c>
      <c r="AO17" s="25"/>
      <c r="AP17" s="26"/>
      <c r="AQ17" s="4" t="s">
        <v>18</v>
      </c>
      <c r="AR17" s="77">
        <f t="shared" si="3"/>
        <v>2.4075983076923081E-2</v>
      </c>
      <c r="AS17" s="77">
        <f t="shared" si="4"/>
        <v>2.4075983076923081E-2</v>
      </c>
      <c r="AT17" s="77">
        <f t="shared" si="5"/>
        <v>2.4075983076923081E-2</v>
      </c>
      <c r="AU17" s="77">
        <f t="shared" si="6"/>
        <v>2.4075983076923081E-2</v>
      </c>
      <c r="AV17" s="77">
        <f t="shared" si="7"/>
        <v>2.4075983076923081E-2</v>
      </c>
      <c r="AW17" s="77">
        <f t="shared" si="8"/>
        <v>2.4075983076923081E-2</v>
      </c>
      <c r="AX17" s="77">
        <f t="shared" si="9"/>
        <v>2.4075983076923081E-2</v>
      </c>
      <c r="AY17" s="77">
        <f t="shared" si="10"/>
        <v>2.4075983076923081E-2</v>
      </c>
      <c r="AZ17" s="77">
        <f t="shared" si="11"/>
        <v>2.4075983076923081E-2</v>
      </c>
      <c r="BA17" s="77">
        <f t="shared" si="12"/>
        <v>2.4075983076923081E-2</v>
      </c>
      <c r="BB17" s="77">
        <f t="shared" si="13"/>
        <v>2.4075983076923081E-2</v>
      </c>
      <c r="BC17" s="77">
        <f t="shared" si="14"/>
        <v>2.4075983076923081E-2</v>
      </c>
      <c r="BD17" s="77">
        <f t="shared" si="15"/>
        <v>2.4075983076923081E-2</v>
      </c>
      <c r="BE17" s="77">
        <f t="shared" si="16"/>
        <v>2.4075983076923081E-2</v>
      </c>
      <c r="BF17" s="77">
        <f t="shared" si="17"/>
        <v>2.4075983076923081E-2</v>
      </c>
      <c r="BG17" s="77">
        <f t="shared" si="18"/>
        <v>2.4075983076923081E-2</v>
      </c>
      <c r="BH17" s="77">
        <f t="shared" si="19"/>
        <v>2.4075983076923081E-2</v>
      </c>
      <c r="BI17" s="77">
        <f t="shared" si="20"/>
        <v>2.4075983076923081E-2</v>
      </c>
      <c r="BJ17" s="77">
        <f t="shared" si="21"/>
        <v>2.4075983076923081E-2</v>
      </c>
      <c r="BK17" s="77">
        <f t="shared" si="22"/>
        <v>2.4075983076923081E-2</v>
      </c>
      <c r="BL17" s="77">
        <f t="shared" si="23"/>
        <v>2.4075983076923081E-2</v>
      </c>
      <c r="BM17" s="77">
        <f t="shared" si="24"/>
        <v>2.4075983076923081E-2</v>
      </c>
      <c r="BN17" s="77">
        <f t="shared" si="25"/>
        <v>2.4075983076923081E-2</v>
      </c>
      <c r="BO17" s="77">
        <f t="shared" si="26"/>
        <v>2.4075983076923081E-2</v>
      </c>
      <c r="BP17" s="77">
        <f t="shared" si="27"/>
        <v>2.4075983076923081E-2</v>
      </c>
      <c r="BQ17" s="77">
        <f t="shared" si="28"/>
        <v>2.4075983076923081E-2</v>
      </c>
      <c r="BR17" s="77">
        <f t="shared" si="29"/>
        <v>2.4075983076923081E-2</v>
      </c>
      <c r="BS17" s="77">
        <f t="shared" si="30"/>
        <v>2.4075983076923081E-2</v>
      </c>
      <c r="BT17" s="77">
        <f t="shared" si="31"/>
        <v>2.4075983076923081E-2</v>
      </c>
      <c r="BU17" s="77">
        <f t="shared" si="32"/>
        <v>2.4075983076923081E-2</v>
      </c>
      <c r="BV17" s="77">
        <f t="shared" si="33"/>
        <v>2.4075983076923081E-2</v>
      </c>
    </row>
    <row r="18" spans="1:74" x14ac:dyDescent="0.35">
      <c r="A18" s="4" t="s">
        <v>187</v>
      </c>
      <c r="B18" s="76">
        <v>220056.72826097364</v>
      </c>
      <c r="D18" s="26"/>
      <c r="E18" s="4" t="s">
        <v>187</v>
      </c>
      <c r="F18" s="76">
        <f>AVERAGE('OECD Manufacturing'!$D$45:$AD$45)*B18</f>
        <v>529808.20655742625</v>
      </c>
      <c r="G18" s="76">
        <f t="shared" ref="G18:AJ18" si="45">F18</f>
        <v>529808.20655742625</v>
      </c>
      <c r="H18" s="76">
        <f t="shared" si="45"/>
        <v>529808.20655742625</v>
      </c>
      <c r="I18" s="76">
        <f t="shared" si="45"/>
        <v>529808.20655742625</v>
      </c>
      <c r="J18" s="76">
        <f t="shared" si="45"/>
        <v>529808.20655742625</v>
      </c>
      <c r="K18" s="76">
        <f t="shared" si="45"/>
        <v>529808.20655742625</v>
      </c>
      <c r="L18" s="76">
        <f t="shared" si="45"/>
        <v>529808.20655742625</v>
      </c>
      <c r="M18" s="76">
        <f t="shared" si="45"/>
        <v>529808.20655742625</v>
      </c>
      <c r="N18" s="76">
        <f t="shared" si="45"/>
        <v>529808.20655742625</v>
      </c>
      <c r="O18" s="76">
        <f t="shared" si="45"/>
        <v>529808.20655742625</v>
      </c>
      <c r="P18" s="76">
        <f t="shared" si="45"/>
        <v>529808.20655742625</v>
      </c>
      <c r="Q18" s="76">
        <f t="shared" si="45"/>
        <v>529808.20655742625</v>
      </c>
      <c r="R18" s="76">
        <f t="shared" si="45"/>
        <v>529808.20655742625</v>
      </c>
      <c r="S18" s="76">
        <f t="shared" si="45"/>
        <v>529808.20655742625</v>
      </c>
      <c r="T18" s="76">
        <f t="shared" si="45"/>
        <v>529808.20655742625</v>
      </c>
      <c r="U18" s="76">
        <f t="shared" si="45"/>
        <v>529808.20655742625</v>
      </c>
      <c r="V18" s="76">
        <f t="shared" si="45"/>
        <v>529808.20655742625</v>
      </c>
      <c r="W18" s="76">
        <f t="shared" si="45"/>
        <v>529808.20655742625</v>
      </c>
      <c r="X18" s="76">
        <f t="shared" si="45"/>
        <v>529808.20655742625</v>
      </c>
      <c r="Y18" s="76">
        <f t="shared" si="45"/>
        <v>529808.20655742625</v>
      </c>
      <c r="Z18" s="76">
        <f t="shared" si="45"/>
        <v>529808.20655742625</v>
      </c>
      <c r="AA18" s="76">
        <f t="shared" si="45"/>
        <v>529808.20655742625</v>
      </c>
      <c r="AB18" s="76">
        <f t="shared" si="45"/>
        <v>529808.20655742625</v>
      </c>
      <c r="AC18" s="76">
        <f t="shared" si="45"/>
        <v>529808.20655742625</v>
      </c>
      <c r="AD18" s="76">
        <f t="shared" si="45"/>
        <v>529808.20655742625</v>
      </c>
      <c r="AE18" s="76">
        <f t="shared" si="45"/>
        <v>529808.20655742625</v>
      </c>
      <c r="AF18" s="76">
        <f t="shared" si="45"/>
        <v>529808.20655742625</v>
      </c>
      <c r="AG18" s="76">
        <f t="shared" si="45"/>
        <v>529808.20655742625</v>
      </c>
      <c r="AH18" s="76">
        <f t="shared" si="45"/>
        <v>529808.20655742625</v>
      </c>
      <c r="AI18" s="76">
        <f t="shared" si="45"/>
        <v>529808.20655742625</v>
      </c>
      <c r="AJ18" s="76">
        <f t="shared" si="45"/>
        <v>529808.20655742625</v>
      </c>
      <c r="AK18" s="25"/>
      <c r="AL18" s="26"/>
      <c r="AM18" s="4" t="s">
        <v>187</v>
      </c>
      <c r="AN18" s="4" t="s">
        <v>187</v>
      </c>
      <c r="AO18" s="25"/>
      <c r="AP18" s="26"/>
      <c r="AQ18" s="4" t="s">
        <v>187</v>
      </c>
      <c r="AR18" s="77">
        <f t="shared" si="3"/>
        <v>2.4075983076923081E-2</v>
      </c>
      <c r="AS18" s="77">
        <f t="shared" si="4"/>
        <v>2.4075983076923081E-2</v>
      </c>
      <c r="AT18" s="77">
        <f t="shared" si="5"/>
        <v>2.4075983076923081E-2</v>
      </c>
      <c r="AU18" s="77">
        <f t="shared" si="6"/>
        <v>2.4075983076923081E-2</v>
      </c>
      <c r="AV18" s="77">
        <f t="shared" si="7"/>
        <v>2.4075983076923081E-2</v>
      </c>
      <c r="AW18" s="77">
        <f t="shared" si="8"/>
        <v>2.4075983076923081E-2</v>
      </c>
      <c r="AX18" s="77">
        <f t="shared" si="9"/>
        <v>2.4075983076923081E-2</v>
      </c>
      <c r="AY18" s="77">
        <f t="shared" si="10"/>
        <v>2.4075983076923081E-2</v>
      </c>
      <c r="AZ18" s="77">
        <f t="shared" si="11"/>
        <v>2.4075983076923081E-2</v>
      </c>
      <c r="BA18" s="77">
        <f t="shared" si="12"/>
        <v>2.4075983076923081E-2</v>
      </c>
      <c r="BB18" s="77">
        <f t="shared" si="13"/>
        <v>2.4075983076923081E-2</v>
      </c>
      <c r="BC18" s="77">
        <f t="shared" si="14"/>
        <v>2.4075983076923081E-2</v>
      </c>
      <c r="BD18" s="77">
        <f t="shared" si="15"/>
        <v>2.4075983076923081E-2</v>
      </c>
      <c r="BE18" s="77">
        <f t="shared" si="16"/>
        <v>2.4075983076923081E-2</v>
      </c>
      <c r="BF18" s="77">
        <f t="shared" si="17"/>
        <v>2.4075983076923081E-2</v>
      </c>
      <c r="BG18" s="77">
        <f t="shared" si="18"/>
        <v>2.4075983076923081E-2</v>
      </c>
      <c r="BH18" s="77">
        <f t="shared" si="19"/>
        <v>2.4075983076923081E-2</v>
      </c>
      <c r="BI18" s="77">
        <f t="shared" si="20"/>
        <v>2.4075983076923081E-2</v>
      </c>
      <c r="BJ18" s="77">
        <f t="shared" si="21"/>
        <v>2.4075983076923081E-2</v>
      </c>
      <c r="BK18" s="77">
        <f t="shared" si="22"/>
        <v>2.4075983076923081E-2</v>
      </c>
      <c r="BL18" s="77">
        <f t="shared" si="23"/>
        <v>2.4075983076923081E-2</v>
      </c>
      <c r="BM18" s="77">
        <f t="shared" si="24"/>
        <v>2.4075983076923081E-2</v>
      </c>
      <c r="BN18" s="77">
        <f t="shared" si="25"/>
        <v>2.4075983076923081E-2</v>
      </c>
      <c r="BO18" s="77">
        <f t="shared" si="26"/>
        <v>2.4075983076923081E-2</v>
      </c>
      <c r="BP18" s="77">
        <f t="shared" si="27"/>
        <v>2.4075983076923081E-2</v>
      </c>
      <c r="BQ18" s="77">
        <f t="shared" si="28"/>
        <v>2.4075983076923081E-2</v>
      </c>
      <c r="BR18" s="77">
        <f t="shared" si="29"/>
        <v>2.4075983076923081E-2</v>
      </c>
      <c r="BS18" s="77">
        <f t="shared" si="30"/>
        <v>2.4075983076923081E-2</v>
      </c>
      <c r="BT18" s="77">
        <f t="shared" si="31"/>
        <v>2.4075983076923081E-2</v>
      </c>
      <c r="BU18" s="77">
        <f t="shared" si="32"/>
        <v>2.4075983076923081E-2</v>
      </c>
      <c r="BV18" s="77">
        <f t="shared" si="33"/>
        <v>2.4075983076923081E-2</v>
      </c>
    </row>
    <row r="19" spans="1:74" x14ac:dyDescent="0.35">
      <c r="A19" s="4" t="s">
        <v>188</v>
      </c>
      <c r="B19" s="76">
        <v>1046543.2717390264</v>
      </c>
      <c r="D19" s="26"/>
      <c r="E19" s="4" t="s">
        <v>188</v>
      </c>
      <c r="F19" s="76">
        <f>AVERAGE('OECD Manufacturing'!$D$45:$AD$45)*B19</f>
        <v>2519655.8099656515</v>
      </c>
      <c r="G19" s="76">
        <f t="shared" ref="G19:AJ19" si="46">F19</f>
        <v>2519655.8099656515</v>
      </c>
      <c r="H19" s="76">
        <f t="shared" si="46"/>
        <v>2519655.8099656515</v>
      </c>
      <c r="I19" s="76">
        <f t="shared" si="46"/>
        <v>2519655.8099656515</v>
      </c>
      <c r="J19" s="76">
        <f t="shared" si="46"/>
        <v>2519655.8099656515</v>
      </c>
      <c r="K19" s="76">
        <f t="shared" si="46"/>
        <v>2519655.8099656515</v>
      </c>
      <c r="L19" s="76">
        <f t="shared" si="46"/>
        <v>2519655.8099656515</v>
      </c>
      <c r="M19" s="76">
        <f t="shared" si="46"/>
        <v>2519655.8099656515</v>
      </c>
      <c r="N19" s="76">
        <f t="shared" si="46"/>
        <v>2519655.8099656515</v>
      </c>
      <c r="O19" s="76">
        <f t="shared" si="46"/>
        <v>2519655.8099656515</v>
      </c>
      <c r="P19" s="76">
        <f t="shared" si="46"/>
        <v>2519655.8099656515</v>
      </c>
      <c r="Q19" s="76">
        <f t="shared" si="46"/>
        <v>2519655.8099656515</v>
      </c>
      <c r="R19" s="76">
        <f t="shared" si="46"/>
        <v>2519655.8099656515</v>
      </c>
      <c r="S19" s="76">
        <f t="shared" si="46"/>
        <v>2519655.8099656515</v>
      </c>
      <c r="T19" s="76">
        <f t="shared" si="46"/>
        <v>2519655.8099656515</v>
      </c>
      <c r="U19" s="76">
        <f t="shared" si="46"/>
        <v>2519655.8099656515</v>
      </c>
      <c r="V19" s="76">
        <f t="shared" si="46"/>
        <v>2519655.8099656515</v>
      </c>
      <c r="W19" s="76">
        <f t="shared" si="46"/>
        <v>2519655.8099656515</v>
      </c>
      <c r="X19" s="76">
        <f t="shared" si="46"/>
        <v>2519655.8099656515</v>
      </c>
      <c r="Y19" s="76">
        <f t="shared" si="46"/>
        <v>2519655.8099656515</v>
      </c>
      <c r="Z19" s="76">
        <f t="shared" si="46"/>
        <v>2519655.8099656515</v>
      </c>
      <c r="AA19" s="76">
        <f t="shared" si="46"/>
        <v>2519655.8099656515</v>
      </c>
      <c r="AB19" s="76">
        <f t="shared" si="46"/>
        <v>2519655.8099656515</v>
      </c>
      <c r="AC19" s="76">
        <f t="shared" si="46"/>
        <v>2519655.8099656515</v>
      </c>
      <c r="AD19" s="76">
        <f t="shared" si="46"/>
        <v>2519655.8099656515</v>
      </c>
      <c r="AE19" s="76">
        <f t="shared" si="46"/>
        <v>2519655.8099656515</v>
      </c>
      <c r="AF19" s="76">
        <f t="shared" si="46"/>
        <v>2519655.8099656515</v>
      </c>
      <c r="AG19" s="76">
        <f t="shared" si="46"/>
        <v>2519655.8099656515</v>
      </c>
      <c r="AH19" s="76">
        <f t="shared" si="46"/>
        <v>2519655.8099656515</v>
      </c>
      <c r="AI19" s="76">
        <f t="shared" si="46"/>
        <v>2519655.8099656515</v>
      </c>
      <c r="AJ19" s="76">
        <f t="shared" si="46"/>
        <v>2519655.8099656515</v>
      </c>
      <c r="AK19" s="25"/>
      <c r="AL19" s="26"/>
      <c r="AM19" s="4" t="s">
        <v>188</v>
      </c>
      <c r="AN19" s="4" t="s">
        <v>188</v>
      </c>
      <c r="AO19" s="25"/>
      <c r="AP19" s="26"/>
      <c r="AQ19" s="4" t="s">
        <v>188</v>
      </c>
      <c r="AR19" s="77">
        <f t="shared" si="3"/>
        <v>2.4075983076923081E-2</v>
      </c>
      <c r="AS19" s="77">
        <f t="shared" si="4"/>
        <v>2.4075983076923081E-2</v>
      </c>
      <c r="AT19" s="77">
        <f t="shared" si="5"/>
        <v>2.4075983076923081E-2</v>
      </c>
      <c r="AU19" s="77">
        <f t="shared" si="6"/>
        <v>2.4075983076923081E-2</v>
      </c>
      <c r="AV19" s="77">
        <f t="shared" si="7"/>
        <v>2.4075983076923081E-2</v>
      </c>
      <c r="AW19" s="77">
        <f t="shared" si="8"/>
        <v>2.4075983076923081E-2</v>
      </c>
      <c r="AX19" s="77">
        <f t="shared" si="9"/>
        <v>2.4075983076923081E-2</v>
      </c>
      <c r="AY19" s="77">
        <f t="shared" si="10"/>
        <v>2.4075983076923081E-2</v>
      </c>
      <c r="AZ19" s="77">
        <f t="shared" si="11"/>
        <v>2.4075983076923081E-2</v>
      </c>
      <c r="BA19" s="77">
        <f t="shared" si="12"/>
        <v>2.4075983076923081E-2</v>
      </c>
      <c r="BB19" s="77">
        <f t="shared" si="13"/>
        <v>2.4075983076923081E-2</v>
      </c>
      <c r="BC19" s="77">
        <f t="shared" si="14"/>
        <v>2.4075983076923081E-2</v>
      </c>
      <c r="BD19" s="77">
        <f t="shared" si="15"/>
        <v>2.4075983076923081E-2</v>
      </c>
      <c r="BE19" s="77">
        <f t="shared" si="16"/>
        <v>2.4075983076923081E-2</v>
      </c>
      <c r="BF19" s="77">
        <f t="shared" si="17"/>
        <v>2.4075983076923081E-2</v>
      </c>
      <c r="BG19" s="77">
        <f t="shared" si="18"/>
        <v>2.4075983076923081E-2</v>
      </c>
      <c r="BH19" s="77">
        <f t="shared" si="19"/>
        <v>2.4075983076923081E-2</v>
      </c>
      <c r="BI19" s="77">
        <f t="shared" si="20"/>
        <v>2.4075983076923081E-2</v>
      </c>
      <c r="BJ19" s="77">
        <f t="shared" si="21"/>
        <v>2.4075983076923081E-2</v>
      </c>
      <c r="BK19" s="77">
        <f t="shared" si="22"/>
        <v>2.4075983076923081E-2</v>
      </c>
      <c r="BL19" s="77">
        <f t="shared" si="23"/>
        <v>2.4075983076923081E-2</v>
      </c>
      <c r="BM19" s="77">
        <f t="shared" si="24"/>
        <v>2.4075983076923081E-2</v>
      </c>
      <c r="BN19" s="77">
        <f t="shared" si="25"/>
        <v>2.4075983076923081E-2</v>
      </c>
      <c r="BO19" s="77">
        <f t="shared" si="26"/>
        <v>2.4075983076923081E-2</v>
      </c>
      <c r="BP19" s="77">
        <f t="shared" si="27"/>
        <v>2.4075983076923081E-2</v>
      </c>
      <c r="BQ19" s="77">
        <f t="shared" si="28"/>
        <v>2.4075983076923081E-2</v>
      </c>
      <c r="BR19" s="77">
        <f t="shared" si="29"/>
        <v>2.4075983076923081E-2</v>
      </c>
      <c r="BS19" s="77">
        <f t="shared" si="30"/>
        <v>2.4075983076923081E-2</v>
      </c>
      <c r="BT19" s="77">
        <f t="shared" si="31"/>
        <v>2.4075983076923081E-2</v>
      </c>
      <c r="BU19" s="77">
        <f t="shared" si="32"/>
        <v>2.4075983076923081E-2</v>
      </c>
      <c r="BV19" s="77">
        <f t="shared" si="33"/>
        <v>2.4075983076923081E-2</v>
      </c>
    </row>
    <row r="20" spans="1:74" x14ac:dyDescent="0.35">
      <c r="A20" s="4" t="s">
        <v>189</v>
      </c>
      <c r="B20" s="76">
        <v>522375.83046934305</v>
      </c>
      <c r="D20" s="26"/>
      <c r="E20" s="4" t="s">
        <v>189</v>
      </c>
      <c r="F20" s="76">
        <f>AVERAGE('OECD Manufacturing'!$D$45:$AD$45)*B20</f>
        <v>1257671.1654173543</v>
      </c>
      <c r="G20" s="76">
        <f t="shared" ref="G20:AJ20" si="47">F20</f>
        <v>1257671.1654173543</v>
      </c>
      <c r="H20" s="76">
        <f t="shared" si="47"/>
        <v>1257671.1654173543</v>
      </c>
      <c r="I20" s="76">
        <f t="shared" si="47"/>
        <v>1257671.1654173543</v>
      </c>
      <c r="J20" s="76">
        <f t="shared" si="47"/>
        <v>1257671.1654173543</v>
      </c>
      <c r="K20" s="76">
        <f t="shared" si="47"/>
        <v>1257671.1654173543</v>
      </c>
      <c r="L20" s="76">
        <f t="shared" si="47"/>
        <v>1257671.1654173543</v>
      </c>
      <c r="M20" s="76">
        <f t="shared" si="47"/>
        <v>1257671.1654173543</v>
      </c>
      <c r="N20" s="76">
        <f t="shared" si="47"/>
        <v>1257671.1654173543</v>
      </c>
      <c r="O20" s="76">
        <f t="shared" si="47"/>
        <v>1257671.1654173543</v>
      </c>
      <c r="P20" s="76">
        <f t="shared" si="47"/>
        <v>1257671.1654173543</v>
      </c>
      <c r="Q20" s="76">
        <f t="shared" si="47"/>
        <v>1257671.1654173543</v>
      </c>
      <c r="R20" s="76">
        <f t="shared" si="47"/>
        <v>1257671.1654173543</v>
      </c>
      <c r="S20" s="76">
        <f t="shared" si="47"/>
        <v>1257671.1654173543</v>
      </c>
      <c r="T20" s="76">
        <f t="shared" si="47"/>
        <v>1257671.1654173543</v>
      </c>
      <c r="U20" s="76">
        <f t="shared" si="47"/>
        <v>1257671.1654173543</v>
      </c>
      <c r="V20" s="76">
        <f t="shared" si="47"/>
        <v>1257671.1654173543</v>
      </c>
      <c r="W20" s="76">
        <f t="shared" si="47"/>
        <v>1257671.1654173543</v>
      </c>
      <c r="X20" s="76">
        <f t="shared" si="47"/>
        <v>1257671.1654173543</v>
      </c>
      <c r="Y20" s="76">
        <f t="shared" si="47"/>
        <v>1257671.1654173543</v>
      </c>
      <c r="Z20" s="76">
        <f t="shared" si="47"/>
        <v>1257671.1654173543</v>
      </c>
      <c r="AA20" s="76">
        <f t="shared" si="47"/>
        <v>1257671.1654173543</v>
      </c>
      <c r="AB20" s="76">
        <f t="shared" si="47"/>
        <v>1257671.1654173543</v>
      </c>
      <c r="AC20" s="76">
        <f t="shared" si="47"/>
        <v>1257671.1654173543</v>
      </c>
      <c r="AD20" s="76">
        <f t="shared" si="47"/>
        <v>1257671.1654173543</v>
      </c>
      <c r="AE20" s="76">
        <f t="shared" si="47"/>
        <v>1257671.1654173543</v>
      </c>
      <c r="AF20" s="76">
        <f t="shared" si="47"/>
        <v>1257671.1654173543</v>
      </c>
      <c r="AG20" s="76">
        <f t="shared" si="47"/>
        <v>1257671.1654173543</v>
      </c>
      <c r="AH20" s="76">
        <f t="shared" si="47"/>
        <v>1257671.1654173543</v>
      </c>
      <c r="AI20" s="76">
        <f t="shared" si="47"/>
        <v>1257671.1654173543</v>
      </c>
      <c r="AJ20" s="76">
        <f t="shared" si="47"/>
        <v>1257671.1654173543</v>
      </c>
      <c r="AK20" s="25"/>
      <c r="AL20" s="26"/>
      <c r="AM20" s="4" t="s">
        <v>189</v>
      </c>
      <c r="AN20" s="4" t="s">
        <v>189</v>
      </c>
      <c r="AO20" s="25"/>
      <c r="AP20" s="26"/>
      <c r="AQ20" s="4" t="s">
        <v>189</v>
      </c>
      <c r="AR20" s="77">
        <f t="shared" si="3"/>
        <v>2.4075983076923081E-2</v>
      </c>
      <c r="AS20" s="77">
        <f t="shared" si="4"/>
        <v>2.4075983076923081E-2</v>
      </c>
      <c r="AT20" s="77">
        <f t="shared" si="5"/>
        <v>2.4075983076923081E-2</v>
      </c>
      <c r="AU20" s="77">
        <f t="shared" si="6"/>
        <v>2.4075983076923081E-2</v>
      </c>
      <c r="AV20" s="77">
        <f t="shared" si="7"/>
        <v>2.4075983076923081E-2</v>
      </c>
      <c r="AW20" s="77">
        <f t="shared" si="8"/>
        <v>2.4075983076923081E-2</v>
      </c>
      <c r="AX20" s="77">
        <f t="shared" si="9"/>
        <v>2.4075983076923081E-2</v>
      </c>
      <c r="AY20" s="77">
        <f t="shared" si="10"/>
        <v>2.4075983076923081E-2</v>
      </c>
      <c r="AZ20" s="77">
        <f t="shared" si="11"/>
        <v>2.4075983076923081E-2</v>
      </c>
      <c r="BA20" s="77">
        <f t="shared" si="12"/>
        <v>2.4075983076923081E-2</v>
      </c>
      <c r="BB20" s="77">
        <f t="shared" si="13"/>
        <v>2.4075983076923081E-2</v>
      </c>
      <c r="BC20" s="77">
        <f t="shared" si="14"/>
        <v>2.4075983076923081E-2</v>
      </c>
      <c r="BD20" s="77">
        <f t="shared" si="15"/>
        <v>2.4075983076923081E-2</v>
      </c>
      <c r="BE20" s="77">
        <f t="shared" si="16"/>
        <v>2.4075983076923081E-2</v>
      </c>
      <c r="BF20" s="77">
        <f t="shared" si="17"/>
        <v>2.4075983076923081E-2</v>
      </c>
      <c r="BG20" s="77">
        <f t="shared" si="18"/>
        <v>2.4075983076923081E-2</v>
      </c>
      <c r="BH20" s="77">
        <f t="shared" si="19"/>
        <v>2.4075983076923081E-2</v>
      </c>
      <c r="BI20" s="77">
        <f t="shared" si="20"/>
        <v>2.4075983076923081E-2</v>
      </c>
      <c r="BJ20" s="77">
        <f t="shared" si="21"/>
        <v>2.4075983076923081E-2</v>
      </c>
      <c r="BK20" s="77">
        <f t="shared" si="22"/>
        <v>2.4075983076923081E-2</v>
      </c>
      <c r="BL20" s="77">
        <f t="shared" si="23"/>
        <v>2.4075983076923081E-2</v>
      </c>
      <c r="BM20" s="77">
        <f t="shared" si="24"/>
        <v>2.4075983076923081E-2</v>
      </c>
      <c r="BN20" s="77">
        <f t="shared" si="25"/>
        <v>2.4075983076923081E-2</v>
      </c>
      <c r="BO20" s="77">
        <f t="shared" si="26"/>
        <v>2.4075983076923081E-2</v>
      </c>
      <c r="BP20" s="77">
        <f t="shared" si="27"/>
        <v>2.4075983076923081E-2</v>
      </c>
      <c r="BQ20" s="77">
        <f t="shared" si="28"/>
        <v>2.4075983076923081E-2</v>
      </c>
      <c r="BR20" s="77">
        <f t="shared" si="29"/>
        <v>2.4075983076923081E-2</v>
      </c>
      <c r="BS20" s="77">
        <f t="shared" si="30"/>
        <v>2.4075983076923081E-2</v>
      </c>
      <c r="BT20" s="77">
        <f t="shared" si="31"/>
        <v>2.4075983076923081E-2</v>
      </c>
      <c r="BU20" s="77">
        <f t="shared" si="32"/>
        <v>2.4075983076923081E-2</v>
      </c>
      <c r="BV20" s="77">
        <f t="shared" si="33"/>
        <v>2.4075983076923081E-2</v>
      </c>
    </row>
    <row r="21" spans="1:74" x14ac:dyDescent="0.35">
      <c r="A21" s="4" t="s">
        <v>190</v>
      </c>
      <c r="B21" s="76">
        <v>519424.16953065695</v>
      </c>
      <c r="D21" s="26"/>
      <c r="E21" s="4" t="s">
        <v>190</v>
      </c>
      <c r="F21" s="76">
        <f>AVERAGE('OECD Manufacturing'!$D$45:$AD$45)*B21</f>
        <v>1250564.7515364923</v>
      </c>
      <c r="G21" s="76">
        <f t="shared" ref="G21:AJ21" si="48">F21</f>
        <v>1250564.7515364923</v>
      </c>
      <c r="H21" s="76">
        <f t="shared" si="48"/>
        <v>1250564.7515364923</v>
      </c>
      <c r="I21" s="76">
        <f t="shared" si="48"/>
        <v>1250564.7515364923</v>
      </c>
      <c r="J21" s="76">
        <f t="shared" si="48"/>
        <v>1250564.7515364923</v>
      </c>
      <c r="K21" s="76">
        <f t="shared" si="48"/>
        <v>1250564.7515364923</v>
      </c>
      <c r="L21" s="76">
        <f t="shared" si="48"/>
        <v>1250564.7515364923</v>
      </c>
      <c r="M21" s="76">
        <f t="shared" si="48"/>
        <v>1250564.7515364923</v>
      </c>
      <c r="N21" s="76">
        <f t="shared" si="48"/>
        <v>1250564.7515364923</v>
      </c>
      <c r="O21" s="76">
        <f t="shared" si="48"/>
        <v>1250564.7515364923</v>
      </c>
      <c r="P21" s="76">
        <f t="shared" si="48"/>
        <v>1250564.7515364923</v>
      </c>
      <c r="Q21" s="76">
        <f t="shared" si="48"/>
        <v>1250564.7515364923</v>
      </c>
      <c r="R21" s="76">
        <f t="shared" si="48"/>
        <v>1250564.7515364923</v>
      </c>
      <c r="S21" s="76">
        <f t="shared" si="48"/>
        <v>1250564.7515364923</v>
      </c>
      <c r="T21" s="76">
        <f t="shared" si="48"/>
        <v>1250564.7515364923</v>
      </c>
      <c r="U21" s="76">
        <f t="shared" si="48"/>
        <v>1250564.7515364923</v>
      </c>
      <c r="V21" s="76">
        <f t="shared" si="48"/>
        <v>1250564.7515364923</v>
      </c>
      <c r="W21" s="76">
        <f t="shared" si="48"/>
        <v>1250564.7515364923</v>
      </c>
      <c r="X21" s="76">
        <f t="shared" si="48"/>
        <v>1250564.7515364923</v>
      </c>
      <c r="Y21" s="76">
        <f t="shared" si="48"/>
        <v>1250564.7515364923</v>
      </c>
      <c r="Z21" s="76">
        <f t="shared" si="48"/>
        <v>1250564.7515364923</v>
      </c>
      <c r="AA21" s="76">
        <f t="shared" si="48"/>
        <v>1250564.7515364923</v>
      </c>
      <c r="AB21" s="76">
        <f t="shared" si="48"/>
        <v>1250564.7515364923</v>
      </c>
      <c r="AC21" s="76">
        <f t="shared" si="48"/>
        <v>1250564.7515364923</v>
      </c>
      <c r="AD21" s="76">
        <f t="shared" si="48"/>
        <v>1250564.7515364923</v>
      </c>
      <c r="AE21" s="76">
        <f t="shared" si="48"/>
        <v>1250564.7515364923</v>
      </c>
      <c r="AF21" s="76">
        <f t="shared" si="48"/>
        <v>1250564.7515364923</v>
      </c>
      <c r="AG21" s="76">
        <f t="shared" si="48"/>
        <v>1250564.7515364923</v>
      </c>
      <c r="AH21" s="76">
        <f t="shared" si="48"/>
        <v>1250564.7515364923</v>
      </c>
      <c r="AI21" s="76">
        <f t="shared" si="48"/>
        <v>1250564.7515364923</v>
      </c>
      <c r="AJ21" s="76">
        <f t="shared" si="48"/>
        <v>1250564.7515364923</v>
      </c>
      <c r="AK21" s="25"/>
      <c r="AL21" s="26"/>
      <c r="AM21" s="4" t="s">
        <v>190</v>
      </c>
      <c r="AN21" s="4" t="s">
        <v>190</v>
      </c>
      <c r="AO21" s="25"/>
      <c r="AP21" s="26"/>
      <c r="AQ21" s="4" t="s">
        <v>190</v>
      </c>
      <c r="AR21" s="77">
        <f t="shared" si="3"/>
        <v>2.4075983076923081E-2</v>
      </c>
      <c r="AS21" s="77">
        <f t="shared" si="4"/>
        <v>2.4075983076923081E-2</v>
      </c>
      <c r="AT21" s="77">
        <f t="shared" si="5"/>
        <v>2.4075983076923081E-2</v>
      </c>
      <c r="AU21" s="77">
        <f t="shared" si="6"/>
        <v>2.4075983076923081E-2</v>
      </c>
      <c r="AV21" s="77">
        <f t="shared" si="7"/>
        <v>2.4075983076923081E-2</v>
      </c>
      <c r="AW21" s="77">
        <f t="shared" si="8"/>
        <v>2.4075983076923081E-2</v>
      </c>
      <c r="AX21" s="77">
        <f t="shared" si="9"/>
        <v>2.4075983076923081E-2</v>
      </c>
      <c r="AY21" s="77">
        <f t="shared" si="10"/>
        <v>2.4075983076923081E-2</v>
      </c>
      <c r="AZ21" s="77">
        <f t="shared" si="11"/>
        <v>2.4075983076923081E-2</v>
      </c>
      <c r="BA21" s="77">
        <f t="shared" si="12"/>
        <v>2.4075983076923081E-2</v>
      </c>
      <c r="BB21" s="77">
        <f t="shared" si="13"/>
        <v>2.4075983076923081E-2</v>
      </c>
      <c r="BC21" s="77">
        <f t="shared" si="14"/>
        <v>2.4075983076923081E-2</v>
      </c>
      <c r="BD21" s="77">
        <f t="shared" si="15"/>
        <v>2.4075983076923081E-2</v>
      </c>
      <c r="BE21" s="77">
        <f t="shared" si="16"/>
        <v>2.4075983076923081E-2</v>
      </c>
      <c r="BF21" s="77">
        <f t="shared" si="17"/>
        <v>2.4075983076923081E-2</v>
      </c>
      <c r="BG21" s="77">
        <f t="shared" si="18"/>
        <v>2.4075983076923081E-2</v>
      </c>
      <c r="BH21" s="77">
        <f t="shared" si="19"/>
        <v>2.4075983076923081E-2</v>
      </c>
      <c r="BI21" s="77">
        <f t="shared" si="20"/>
        <v>2.4075983076923081E-2</v>
      </c>
      <c r="BJ21" s="77">
        <f t="shared" si="21"/>
        <v>2.4075983076923081E-2</v>
      </c>
      <c r="BK21" s="77">
        <f t="shared" si="22"/>
        <v>2.4075983076923081E-2</v>
      </c>
      <c r="BL21" s="77">
        <f t="shared" si="23"/>
        <v>2.4075983076923081E-2</v>
      </c>
      <c r="BM21" s="77">
        <f t="shared" si="24"/>
        <v>2.4075983076923081E-2</v>
      </c>
      <c r="BN21" s="77">
        <f t="shared" si="25"/>
        <v>2.4075983076923081E-2</v>
      </c>
      <c r="BO21" s="77">
        <f t="shared" si="26"/>
        <v>2.4075983076923081E-2</v>
      </c>
      <c r="BP21" s="77">
        <f t="shared" si="27"/>
        <v>2.4075983076923081E-2</v>
      </c>
      <c r="BQ21" s="77">
        <f t="shared" si="28"/>
        <v>2.4075983076923081E-2</v>
      </c>
      <c r="BR21" s="77">
        <f t="shared" si="29"/>
        <v>2.4075983076923081E-2</v>
      </c>
      <c r="BS21" s="77">
        <f t="shared" si="30"/>
        <v>2.4075983076923081E-2</v>
      </c>
      <c r="BT21" s="77">
        <f t="shared" si="31"/>
        <v>2.4075983076923081E-2</v>
      </c>
      <c r="BU21" s="77">
        <f t="shared" si="32"/>
        <v>2.4075983076923081E-2</v>
      </c>
      <c r="BV21" s="77">
        <f t="shared" si="33"/>
        <v>2.4075983076923081E-2</v>
      </c>
    </row>
    <row r="22" spans="1:74" x14ac:dyDescent="0.35">
      <c r="A22" s="4" t="s">
        <v>21</v>
      </c>
      <c r="B22" s="76">
        <v>3349273.46414416</v>
      </c>
      <c r="D22" s="26"/>
      <c r="E22" s="4" t="s">
        <v>21</v>
      </c>
      <c r="F22" s="76">
        <f>AVERAGE('OECD Manufacturing'!$D$45:$AD$45)*B22</f>
        <v>8063705.1242722347</v>
      </c>
      <c r="G22" s="76">
        <f t="shared" ref="G22:AJ22" si="49">F22</f>
        <v>8063705.1242722347</v>
      </c>
      <c r="H22" s="76">
        <f t="shared" si="49"/>
        <v>8063705.1242722347</v>
      </c>
      <c r="I22" s="76">
        <f t="shared" si="49"/>
        <v>8063705.1242722347</v>
      </c>
      <c r="J22" s="76">
        <f t="shared" si="49"/>
        <v>8063705.1242722347</v>
      </c>
      <c r="K22" s="76">
        <f t="shared" si="49"/>
        <v>8063705.1242722347</v>
      </c>
      <c r="L22" s="76">
        <f t="shared" si="49"/>
        <v>8063705.1242722347</v>
      </c>
      <c r="M22" s="76">
        <f t="shared" si="49"/>
        <v>8063705.1242722347</v>
      </c>
      <c r="N22" s="76">
        <f t="shared" si="49"/>
        <v>8063705.1242722347</v>
      </c>
      <c r="O22" s="76">
        <f t="shared" si="49"/>
        <v>8063705.1242722347</v>
      </c>
      <c r="P22" s="76">
        <f t="shared" si="49"/>
        <v>8063705.1242722347</v>
      </c>
      <c r="Q22" s="76">
        <f t="shared" si="49"/>
        <v>8063705.1242722347</v>
      </c>
      <c r="R22" s="76">
        <f t="shared" si="49"/>
        <v>8063705.1242722347</v>
      </c>
      <c r="S22" s="76">
        <f t="shared" si="49"/>
        <v>8063705.1242722347</v>
      </c>
      <c r="T22" s="76">
        <f t="shared" si="49"/>
        <v>8063705.1242722347</v>
      </c>
      <c r="U22" s="76">
        <f t="shared" si="49"/>
        <v>8063705.1242722347</v>
      </c>
      <c r="V22" s="76">
        <f t="shared" si="49"/>
        <v>8063705.1242722347</v>
      </c>
      <c r="W22" s="76">
        <f t="shared" si="49"/>
        <v>8063705.1242722347</v>
      </c>
      <c r="X22" s="76">
        <f t="shared" si="49"/>
        <v>8063705.1242722347</v>
      </c>
      <c r="Y22" s="76">
        <f t="shared" si="49"/>
        <v>8063705.1242722347</v>
      </c>
      <c r="Z22" s="76">
        <f t="shared" si="49"/>
        <v>8063705.1242722347</v>
      </c>
      <c r="AA22" s="76">
        <f t="shared" si="49"/>
        <v>8063705.1242722347</v>
      </c>
      <c r="AB22" s="76">
        <f t="shared" si="49"/>
        <v>8063705.1242722347</v>
      </c>
      <c r="AC22" s="76">
        <f t="shared" si="49"/>
        <v>8063705.1242722347</v>
      </c>
      <c r="AD22" s="76">
        <f t="shared" si="49"/>
        <v>8063705.1242722347</v>
      </c>
      <c r="AE22" s="76">
        <f t="shared" si="49"/>
        <v>8063705.1242722347</v>
      </c>
      <c r="AF22" s="76">
        <f t="shared" si="49"/>
        <v>8063705.1242722347</v>
      </c>
      <c r="AG22" s="76">
        <f t="shared" si="49"/>
        <v>8063705.1242722347</v>
      </c>
      <c r="AH22" s="76">
        <f t="shared" si="49"/>
        <v>8063705.1242722347</v>
      </c>
      <c r="AI22" s="76">
        <f t="shared" si="49"/>
        <v>8063705.1242722347</v>
      </c>
      <c r="AJ22" s="76">
        <f t="shared" si="49"/>
        <v>8063705.1242722347</v>
      </c>
      <c r="AK22" s="25"/>
      <c r="AL22" s="26"/>
      <c r="AM22" s="4" t="s">
        <v>21</v>
      </c>
      <c r="AN22" s="4" t="s">
        <v>21</v>
      </c>
      <c r="AO22" s="25"/>
      <c r="AP22" s="26"/>
      <c r="AQ22" s="4" t="s">
        <v>21</v>
      </c>
      <c r="AR22" s="77">
        <f t="shared" si="3"/>
        <v>2.4075983076923081E-2</v>
      </c>
      <c r="AS22" s="77">
        <f t="shared" si="4"/>
        <v>2.4075983076923081E-2</v>
      </c>
      <c r="AT22" s="77">
        <f t="shared" si="5"/>
        <v>2.4075983076923081E-2</v>
      </c>
      <c r="AU22" s="77">
        <f t="shared" si="6"/>
        <v>2.4075983076923081E-2</v>
      </c>
      <c r="AV22" s="77">
        <f t="shared" si="7"/>
        <v>2.4075983076923081E-2</v>
      </c>
      <c r="AW22" s="77">
        <f t="shared" si="8"/>
        <v>2.4075983076923081E-2</v>
      </c>
      <c r="AX22" s="77">
        <f t="shared" si="9"/>
        <v>2.4075983076923081E-2</v>
      </c>
      <c r="AY22" s="77">
        <f t="shared" si="10"/>
        <v>2.4075983076923081E-2</v>
      </c>
      <c r="AZ22" s="77">
        <f t="shared" si="11"/>
        <v>2.4075983076923081E-2</v>
      </c>
      <c r="BA22" s="77">
        <f t="shared" si="12"/>
        <v>2.4075983076923081E-2</v>
      </c>
      <c r="BB22" s="77">
        <f t="shared" si="13"/>
        <v>2.4075983076923081E-2</v>
      </c>
      <c r="BC22" s="77">
        <f t="shared" si="14"/>
        <v>2.4075983076923081E-2</v>
      </c>
      <c r="BD22" s="77">
        <f t="shared" si="15"/>
        <v>2.4075983076923081E-2</v>
      </c>
      <c r="BE22" s="77">
        <f t="shared" si="16"/>
        <v>2.4075983076923081E-2</v>
      </c>
      <c r="BF22" s="77">
        <f t="shared" si="17"/>
        <v>2.4075983076923081E-2</v>
      </c>
      <c r="BG22" s="77">
        <f t="shared" si="18"/>
        <v>2.4075983076923081E-2</v>
      </c>
      <c r="BH22" s="77">
        <f t="shared" si="19"/>
        <v>2.4075983076923081E-2</v>
      </c>
      <c r="BI22" s="77">
        <f t="shared" si="20"/>
        <v>2.4075983076923081E-2</v>
      </c>
      <c r="BJ22" s="77">
        <f t="shared" si="21"/>
        <v>2.4075983076923081E-2</v>
      </c>
      <c r="BK22" s="77">
        <f t="shared" si="22"/>
        <v>2.4075983076923081E-2</v>
      </c>
      <c r="BL22" s="77">
        <f t="shared" si="23"/>
        <v>2.4075983076923081E-2</v>
      </c>
      <c r="BM22" s="77">
        <f t="shared" si="24"/>
        <v>2.4075983076923081E-2</v>
      </c>
      <c r="BN22" s="77">
        <f t="shared" si="25"/>
        <v>2.4075983076923081E-2</v>
      </c>
      <c r="BO22" s="77">
        <f t="shared" si="26"/>
        <v>2.4075983076923081E-2</v>
      </c>
      <c r="BP22" s="77">
        <f t="shared" si="27"/>
        <v>2.4075983076923081E-2</v>
      </c>
      <c r="BQ22" s="77">
        <f t="shared" si="28"/>
        <v>2.4075983076923081E-2</v>
      </c>
      <c r="BR22" s="77">
        <f t="shared" si="29"/>
        <v>2.4075983076923081E-2</v>
      </c>
      <c r="BS22" s="77">
        <f t="shared" si="30"/>
        <v>2.4075983076923081E-2</v>
      </c>
      <c r="BT22" s="77">
        <f t="shared" si="31"/>
        <v>2.4075983076923081E-2</v>
      </c>
      <c r="BU22" s="77">
        <f t="shared" si="32"/>
        <v>2.4075983076923081E-2</v>
      </c>
      <c r="BV22" s="77">
        <f t="shared" si="33"/>
        <v>2.4075983076923081E-2</v>
      </c>
    </row>
    <row r="23" spans="1:74" x14ac:dyDescent="0.35">
      <c r="A23" s="4" t="s">
        <v>22</v>
      </c>
      <c r="B23" s="76">
        <v>1028274.5454545456</v>
      </c>
      <c r="D23" s="26"/>
      <c r="E23" s="4" t="s">
        <v>22</v>
      </c>
      <c r="F23" s="76">
        <f>AVERAGE('OECD Manufacturing'!$D$45:$AD$45)*B23</f>
        <v>2475672.0554794418</v>
      </c>
      <c r="G23" s="76">
        <f t="shared" ref="G23:AJ23" si="50">F23</f>
        <v>2475672.0554794418</v>
      </c>
      <c r="H23" s="76">
        <f t="shared" si="50"/>
        <v>2475672.0554794418</v>
      </c>
      <c r="I23" s="76">
        <f t="shared" si="50"/>
        <v>2475672.0554794418</v>
      </c>
      <c r="J23" s="76">
        <f t="shared" si="50"/>
        <v>2475672.0554794418</v>
      </c>
      <c r="K23" s="76">
        <f t="shared" si="50"/>
        <v>2475672.0554794418</v>
      </c>
      <c r="L23" s="76">
        <f t="shared" si="50"/>
        <v>2475672.0554794418</v>
      </c>
      <c r="M23" s="76">
        <f t="shared" si="50"/>
        <v>2475672.0554794418</v>
      </c>
      <c r="N23" s="76">
        <f t="shared" si="50"/>
        <v>2475672.0554794418</v>
      </c>
      <c r="O23" s="76">
        <f t="shared" si="50"/>
        <v>2475672.0554794418</v>
      </c>
      <c r="P23" s="76">
        <f t="shared" si="50"/>
        <v>2475672.0554794418</v>
      </c>
      <c r="Q23" s="76">
        <f t="shared" si="50"/>
        <v>2475672.0554794418</v>
      </c>
      <c r="R23" s="76">
        <f t="shared" si="50"/>
        <v>2475672.0554794418</v>
      </c>
      <c r="S23" s="76">
        <f t="shared" si="50"/>
        <v>2475672.0554794418</v>
      </c>
      <c r="T23" s="76">
        <f t="shared" si="50"/>
        <v>2475672.0554794418</v>
      </c>
      <c r="U23" s="76">
        <f t="shared" si="50"/>
        <v>2475672.0554794418</v>
      </c>
      <c r="V23" s="76">
        <f t="shared" si="50"/>
        <v>2475672.0554794418</v>
      </c>
      <c r="W23" s="76">
        <f t="shared" si="50"/>
        <v>2475672.0554794418</v>
      </c>
      <c r="X23" s="76">
        <f t="shared" si="50"/>
        <v>2475672.0554794418</v>
      </c>
      <c r="Y23" s="76">
        <f t="shared" si="50"/>
        <v>2475672.0554794418</v>
      </c>
      <c r="Z23" s="76">
        <f t="shared" si="50"/>
        <v>2475672.0554794418</v>
      </c>
      <c r="AA23" s="76">
        <f t="shared" si="50"/>
        <v>2475672.0554794418</v>
      </c>
      <c r="AB23" s="76">
        <f t="shared" si="50"/>
        <v>2475672.0554794418</v>
      </c>
      <c r="AC23" s="76">
        <f t="shared" si="50"/>
        <v>2475672.0554794418</v>
      </c>
      <c r="AD23" s="76">
        <f t="shared" si="50"/>
        <v>2475672.0554794418</v>
      </c>
      <c r="AE23" s="76">
        <f t="shared" si="50"/>
        <v>2475672.0554794418</v>
      </c>
      <c r="AF23" s="76">
        <f t="shared" si="50"/>
        <v>2475672.0554794418</v>
      </c>
      <c r="AG23" s="76">
        <f t="shared" si="50"/>
        <v>2475672.0554794418</v>
      </c>
      <c r="AH23" s="76">
        <f t="shared" si="50"/>
        <v>2475672.0554794418</v>
      </c>
      <c r="AI23" s="76">
        <f t="shared" si="50"/>
        <v>2475672.0554794418</v>
      </c>
      <c r="AJ23" s="76">
        <f t="shared" si="50"/>
        <v>2475672.0554794418</v>
      </c>
      <c r="AK23" s="25"/>
      <c r="AL23" s="26"/>
      <c r="AM23" s="4" t="s">
        <v>22</v>
      </c>
      <c r="AN23" s="4" t="s">
        <v>22</v>
      </c>
      <c r="AO23" s="25"/>
      <c r="AP23" s="26"/>
      <c r="AQ23" s="4" t="s">
        <v>22</v>
      </c>
      <c r="AR23" s="77">
        <f t="shared" si="3"/>
        <v>2.4075983076923081E-2</v>
      </c>
      <c r="AS23" s="77">
        <f t="shared" si="4"/>
        <v>2.4075983076923081E-2</v>
      </c>
      <c r="AT23" s="77">
        <f t="shared" si="5"/>
        <v>2.4075983076923081E-2</v>
      </c>
      <c r="AU23" s="77">
        <f t="shared" si="6"/>
        <v>2.4075983076923081E-2</v>
      </c>
      <c r="AV23" s="77">
        <f t="shared" si="7"/>
        <v>2.4075983076923081E-2</v>
      </c>
      <c r="AW23" s="77">
        <f t="shared" si="8"/>
        <v>2.4075983076923081E-2</v>
      </c>
      <c r="AX23" s="77">
        <f t="shared" si="9"/>
        <v>2.4075983076923081E-2</v>
      </c>
      <c r="AY23" s="77">
        <f t="shared" si="10"/>
        <v>2.4075983076923081E-2</v>
      </c>
      <c r="AZ23" s="77">
        <f t="shared" si="11"/>
        <v>2.4075983076923081E-2</v>
      </c>
      <c r="BA23" s="77">
        <f t="shared" si="12"/>
        <v>2.4075983076923081E-2</v>
      </c>
      <c r="BB23" s="77">
        <f t="shared" si="13"/>
        <v>2.4075983076923081E-2</v>
      </c>
      <c r="BC23" s="77">
        <f t="shared" si="14"/>
        <v>2.4075983076923081E-2</v>
      </c>
      <c r="BD23" s="77">
        <f t="shared" si="15"/>
        <v>2.4075983076923081E-2</v>
      </c>
      <c r="BE23" s="77">
        <f t="shared" si="16"/>
        <v>2.4075983076923081E-2</v>
      </c>
      <c r="BF23" s="77">
        <f t="shared" si="17"/>
        <v>2.4075983076923081E-2</v>
      </c>
      <c r="BG23" s="77">
        <f t="shared" si="18"/>
        <v>2.4075983076923081E-2</v>
      </c>
      <c r="BH23" s="77">
        <f t="shared" si="19"/>
        <v>2.4075983076923081E-2</v>
      </c>
      <c r="BI23" s="77">
        <f t="shared" si="20"/>
        <v>2.4075983076923081E-2</v>
      </c>
      <c r="BJ23" s="77">
        <f t="shared" si="21"/>
        <v>2.4075983076923081E-2</v>
      </c>
      <c r="BK23" s="77">
        <f t="shared" si="22"/>
        <v>2.4075983076923081E-2</v>
      </c>
      <c r="BL23" s="77">
        <f t="shared" si="23"/>
        <v>2.4075983076923081E-2</v>
      </c>
      <c r="BM23" s="77">
        <f t="shared" si="24"/>
        <v>2.4075983076923081E-2</v>
      </c>
      <c r="BN23" s="77">
        <f t="shared" si="25"/>
        <v>2.4075983076923081E-2</v>
      </c>
      <c r="BO23" s="77">
        <f t="shared" si="26"/>
        <v>2.4075983076923081E-2</v>
      </c>
      <c r="BP23" s="77">
        <f t="shared" si="27"/>
        <v>2.4075983076923081E-2</v>
      </c>
      <c r="BQ23" s="77">
        <f t="shared" si="28"/>
        <v>2.4075983076923081E-2</v>
      </c>
      <c r="BR23" s="77">
        <f t="shared" si="29"/>
        <v>2.4075983076923081E-2</v>
      </c>
      <c r="BS23" s="77">
        <f t="shared" si="30"/>
        <v>2.4075983076923081E-2</v>
      </c>
      <c r="BT23" s="77">
        <f t="shared" si="31"/>
        <v>2.4075983076923081E-2</v>
      </c>
      <c r="BU23" s="77">
        <f t="shared" si="32"/>
        <v>2.4075983076923081E-2</v>
      </c>
      <c r="BV23" s="77">
        <f t="shared" si="33"/>
        <v>2.4075983076923081E-2</v>
      </c>
    </row>
    <row r="24" spans="1:74" x14ac:dyDescent="0.35">
      <c r="A24" s="4" t="s">
        <v>23</v>
      </c>
      <c r="B24" s="76">
        <v>1419485.4545454548</v>
      </c>
      <c r="D24" s="26"/>
      <c r="E24" s="4" t="s">
        <v>23</v>
      </c>
      <c r="F24" s="76">
        <f>AVERAGE('OECD Manufacturing'!$D$45:$AD$45)*B24</f>
        <v>3417550.7781574838</v>
      </c>
      <c r="G24" s="76">
        <f t="shared" ref="G24:AJ24" si="51">F24</f>
        <v>3417550.7781574838</v>
      </c>
      <c r="H24" s="76">
        <f t="shared" si="51"/>
        <v>3417550.7781574838</v>
      </c>
      <c r="I24" s="76">
        <f t="shared" si="51"/>
        <v>3417550.7781574838</v>
      </c>
      <c r="J24" s="76">
        <f t="shared" si="51"/>
        <v>3417550.7781574838</v>
      </c>
      <c r="K24" s="76">
        <f t="shared" si="51"/>
        <v>3417550.7781574838</v>
      </c>
      <c r="L24" s="76">
        <f t="shared" si="51"/>
        <v>3417550.7781574838</v>
      </c>
      <c r="M24" s="76">
        <f t="shared" si="51"/>
        <v>3417550.7781574838</v>
      </c>
      <c r="N24" s="76">
        <f t="shared" si="51"/>
        <v>3417550.7781574838</v>
      </c>
      <c r="O24" s="76">
        <f t="shared" si="51"/>
        <v>3417550.7781574838</v>
      </c>
      <c r="P24" s="76">
        <f t="shared" si="51"/>
        <v>3417550.7781574838</v>
      </c>
      <c r="Q24" s="76">
        <f t="shared" si="51"/>
        <v>3417550.7781574838</v>
      </c>
      <c r="R24" s="76">
        <f t="shared" si="51"/>
        <v>3417550.7781574838</v>
      </c>
      <c r="S24" s="76">
        <f t="shared" si="51"/>
        <v>3417550.7781574838</v>
      </c>
      <c r="T24" s="76">
        <f t="shared" si="51"/>
        <v>3417550.7781574838</v>
      </c>
      <c r="U24" s="76">
        <f t="shared" si="51"/>
        <v>3417550.7781574838</v>
      </c>
      <c r="V24" s="76">
        <f t="shared" si="51"/>
        <v>3417550.7781574838</v>
      </c>
      <c r="W24" s="76">
        <f t="shared" si="51"/>
        <v>3417550.7781574838</v>
      </c>
      <c r="X24" s="76">
        <f t="shared" si="51"/>
        <v>3417550.7781574838</v>
      </c>
      <c r="Y24" s="76">
        <f t="shared" si="51"/>
        <v>3417550.7781574838</v>
      </c>
      <c r="Z24" s="76">
        <f t="shared" si="51"/>
        <v>3417550.7781574838</v>
      </c>
      <c r="AA24" s="76">
        <f t="shared" si="51"/>
        <v>3417550.7781574838</v>
      </c>
      <c r="AB24" s="76">
        <f t="shared" si="51"/>
        <v>3417550.7781574838</v>
      </c>
      <c r="AC24" s="76">
        <f t="shared" si="51"/>
        <v>3417550.7781574838</v>
      </c>
      <c r="AD24" s="76">
        <f t="shared" si="51"/>
        <v>3417550.7781574838</v>
      </c>
      <c r="AE24" s="76">
        <f t="shared" si="51"/>
        <v>3417550.7781574838</v>
      </c>
      <c r="AF24" s="76">
        <f t="shared" si="51"/>
        <v>3417550.7781574838</v>
      </c>
      <c r="AG24" s="76">
        <f t="shared" si="51"/>
        <v>3417550.7781574838</v>
      </c>
      <c r="AH24" s="76">
        <f t="shared" si="51"/>
        <v>3417550.7781574838</v>
      </c>
      <c r="AI24" s="76">
        <f t="shared" si="51"/>
        <v>3417550.7781574838</v>
      </c>
      <c r="AJ24" s="76">
        <f t="shared" si="51"/>
        <v>3417550.7781574838</v>
      </c>
      <c r="AK24" s="25"/>
      <c r="AL24" s="26"/>
      <c r="AM24" s="4" t="s">
        <v>23</v>
      </c>
      <c r="AN24" s="4" t="s">
        <v>23</v>
      </c>
      <c r="AO24" s="25"/>
      <c r="AP24" s="26"/>
      <c r="AQ24" s="4" t="s">
        <v>23</v>
      </c>
      <c r="AR24" s="77">
        <f t="shared" si="3"/>
        <v>2.4075983076923081E-2</v>
      </c>
      <c r="AS24" s="77">
        <f t="shared" si="4"/>
        <v>2.4075983076923081E-2</v>
      </c>
      <c r="AT24" s="77">
        <f t="shared" si="5"/>
        <v>2.4075983076923081E-2</v>
      </c>
      <c r="AU24" s="77">
        <f t="shared" si="6"/>
        <v>2.4075983076923081E-2</v>
      </c>
      <c r="AV24" s="77">
        <f t="shared" si="7"/>
        <v>2.4075983076923081E-2</v>
      </c>
      <c r="AW24" s="77">
        <f t="shared" si="8"/>
        <v>2.4075983076923081E-2</v>
      </c>
      <c r="AX24" s="77">
        <f t="shared" si="9"/>
        <v>2.4075983076923081E-2</v>
      </c>
      <c r="AY24" s="77">
        <f t="shared" si="10"/>
        <v>2.4075983076923081E-2</v>
      </c>
      <c r="AZ24" s="77">
        <f t="shared" si="11"/>
        <v>2.4075983076923081E-2</v>
      </c>
      <c r="BA24" s="77">
        <f t="shared" si="12"/>
        <v>2.4075983076923081E-2</v>
      </c>
      <c r="BB24" s="77">
        <f t="shared" si="13"/>
        <v>2.4075983076923081E-2</v>
      </c>
      <c r="BC24" s="77">
        <f t="shared" si="14"/>
        <v>2.4075983076923081E-2</v>
      </c>
      <c r="BD24" s="77">
        <f t="shared" si="15"/>
        <v>2.4075983076923081E-2</v>
      </c>
      <c r="BE24" s="77">
        <f t="shared" si="16"/>
        <v>2.4075983076923081E-2</v>
      </c>
      <c r="BF24" s="77">
        <f t="shared" si="17"/>
        <v>2.4075983076923081E-2</v>
      </c>
      <c r="BG24" s="77">
        <f t="shared" si="18"/>
        <v>2.4075983076923081E-2</v>
      </c>
      <c r="BH24" s="77">
        <f t="shared" si="19"/>
        <v>2.4075983076923081E-2</v>
      </c>
      <c r="BI24" s="77">
        <f t="shared" si="20"/>
        <v>2.4075983076923081E-2</v>
      </c>
      <c r="BJ24" s="77">
        <f t="shared" si="21"/>
        <v>2.4075983076923081E-2</v>
      </c>
      <c r="BK24" s="77">
        <f t="shared" si="22"/>
        <v>2.4075983076923081E-2</v>
      </c>
      <c r="BL24" s="77">
        <f t="shared" si="23"/>
        <v>2.4075983076923081E-2</v>
      </c>
      <c r="BM24" s="77">
        <f t="shared" si="24"/>
        <v>2.4075983076923081E-2</v>
      </c>
      <c r="BN24" s="77">
        <f t="shared" si="25"/>
        <v>2.4075983076923081E-2</v>
      </c>
      <c r="BO24" s="77">
        <f t="shared" si="26"/>
        <v>2.4075983076923081E-2</v>
      </c>
      <c r="BP24" s="77">
        <f t="shared" si="27"/>
        <v>2.4075983076923081E-2</v>
      </c>
      <c r="BQ24" s="77">
        <f t="shared" si="28"/>
        <v>2.4075983076923081E-2</v>
      </c>
      <c r="BR24" s="77">
        <f t="shared" si="29"/>
        <v>2.4075983076923081E-2</v>
      </c>
      <c r="BS24" s="77">
        <f t="shared" si="30"/>
        <v>2.4075983076923081E-2</v>
      </c>
      <c r="BT24" s="77">
        <f t="shared" si="31"/>
        <v>2.4075983076923081E-2</v>
      </c>
      <c r="BU24" s="77">
        <f t="shared" si="32"/>
        <v>2.4075983076923081E-2</v>
      </c>
      <c r="BV24" s="77">
        <f t="shared" si="33"/>
        <v>2.4075983076923081E-2</v>
      </c>
    </row>
    <row r="25" spans="1:74" x14ac:dyDescent="0.35">
      <c r="A25" s="4" t="s">
        <v>24</v>
      </c>
      <c r="B25" s="76">
        <v>2802710</v>
      </c>
      <c r="D25" s="26"/>
      <c r="E25" s="4" t="s">
        <v>24</v>
      </c>
      <c r="F25" s="76">
        <f>AVERAGE('OECD Manufacturing'!$D$45:$AD$45)*B25</f>
        <v>6747799.852952309</v>
      </c>
      <c r="G25" s="76">
        <f t="shared" ref="G25:AJ25" si="52">F25</f>
        <v>6747799.852952309</v>
      </c>
      <c r="H25" s="76">
        <f t="shared" si="52"/>
        <v>6747799.852952309</v>
      </c>
      <c r="I25" s="76">
        <f t="shared" si="52"/>
        <v>6747799.852952309</v>
      </c>
      <c r="J25" s="76">
        <f t="shared" si="52"/>
        <v>6747799.852952309</v>
      </c>
      <c r="K25" s="76">
        <f t="shared" si="52"/>
        <v>6747799.852952309</v>
      </c>
      <c r="L25" s="76">
        <f t="shared" si="52"/>
        <v>6747799.852952309</v>
      </c>
      <c r="M25" s="76">
        <f t="shared" si="52"/>
        <v>6747799.852952309</v>
      </c>
      <c r="N25" s="76">
        <f t="shared" si="52"/>
        <v>6747799.852952309</v>
      </c>
      <c r="O25" s="76">
        <f t="shared" si="52"/>
        <v>6747799.852952309</v>
      </c>
      <c r="P25" s="76">
        <f t="shared" si="52"/>
        <v>6747799.852952309</v>
      </c>
      <c r="Q25" s="76">
        <f t="shared" si="52"/>
        <v>6747799.852952309</v>
      </c>
      <c r="R25" s="76">
        <f t="shared" si="52"/>
        <v>6747799.852952309</v>
      </c>
      <c r="S25" s="76">
        <f t="shared" si="52"/>
        <v>6747799.852952309</v>
      </c>
      <c r="T25" s="76">
        <f t="shared" si="52"/>
        <v>6747799.852952309</v>
      </c>
      <c r="U25" s="76">
        <f t="shared" si="52"/>
        <v>6747799.852952309</v>
      </c>
      <c r="V25" s="76">
        <f t="shared" si="52"/>
        <v>6747799.852952309</v>
      </c>
      <c r="W25" s="76">
        <f t="shared" si="52"/>
        <v>6747799.852952309</v>
      </c>
      <c r="X25" s="76">
        <f t="shared" si="52"/>
        <v>6747799.852952309</v>
      </c>
      <c r="Y25" s="76">
        <f t="shared" si="52"/>
        <v>6747799.852952309</v>
      </c>
      <c r="Z25" s="76">
        <f t="shared" si="52"/>
        <v>6747799.852952309</v>
      </c>
      <c r="AA25" s="76">
        <f t="shared" si="52"/>
        <v>6747799.852952309</v>
      </c>
      <c r="AB25" s="76">
        <f t="shared" si="52"/>
        <v>6747799.852952309</v>
      </c>
      <c r="AC25" s="76">
        <f t="shared" si="52"/>
        <v>6747799.852952309</v>
      </c>
      <c r="AD25" s="76">
        <f t="shared" si="52"/>
        <v>6747799.852952309</v>
      </c>
      <c r="AE25" s="76">
        <f t="shared" si="52"/>
        <v>6747799.852952309</v>
      </c>
      <c r="AF25" s="76">
        <f t="shared" si="52"/>
        <v>6747799.852952309</v>
      </c>
      <c r="AG25" s="76">
        <f t="shared" si="52"/>
        <v>6747799.852952309</v>
      </c>
      <c r="AH25" s="76">
        <f t="shared" si="52"/>
        <v>6747799.852952309</v>
      </c>
      <c r="AI25" s="76">
        <f t="shared" si="52"/>
        <v>6747799.852952309</v>
      </c>
      <c r="AJ25" s="76">
        <f t="shared" si="52"/>
        <v>6747799.852952309</v>
      </c>
      <c r="AK25" s="25"/>
      <c r="AL25" s="26"/>
      <c r="AM25" s="4" t="s">
        <v>24</v>
      </c>
      <c r="AN25" s="4" t="s">
        <v>24</v>
      </c>
      <c r="AO25" s="25"/>
      <c r="AP25" s="26"/>
      <c r="AQ25" s="4" t="s">
        <v>24</v>
      </c>
      <c r="AR25" s="77">
        <f t="shared" si="3"/>
        <v>2.4075983076923081E-2</v>
      </c>
      <c r="AS25" s="77">
        <f t="shared" si="4"/>
        <v>2.4075983076923081E-2</v>
      </c>
      <c r="AT25" s="77">
        <f t="shared" si="5"/>
        <v>2.4075983076923081E-2</v>
      </c>
      <c r="AU25" s="77">
        <f t="shared" si="6"/>
        <v>2.4075983076923081E-2</v>
      </c>
      <c r="AV25" s="77">
        <f t="shared" si="7"/>
        <v>2.4075983076923081E-2</v>
      </c>
      <c r="AW25" s="77">
        <f t="shared" si="8"/>
        <v>2.4075983076923081E-2</v>
      </c>
      <c r="AX25" s="77">
        <f t="shared" si="9"/>
        <v>2.4075983076923081E-2</v>
      </c>
      <c r="AY25" s="77">
        <f t="shared" si="10"/>
        <v>2.4075983076923081E-2</v>
      </c>
      <c r="AZ25" s="77">
        <f t="shared" si="11"/>
        <v>2.4075983076923081E-2</v>
      </c>
      <c r="BA25" s="77">
        <f t="shared" si="12"/>
        <v>2.4075983076923081E-2</v>
      </c>
      <c r="BB25" s="77">
        <f t="shared" si="13"/>
        <v>2.4075983076923081E-2</v>
      </c>
      <c r="BC25" s="77">
        <f t="shared" si="14"/>
        <v>2.4075983076923081E-2</v>
      </c>
      <c r="BD25" s="77">
        <f t="shared" si="15"/>
        <v>2.4075983076923081E-2</v>
      </c>
      <c r="BE25" s="77">
        <f t="shared" si="16"/>
        <v>2.4075983076923081E-2</v>
      </c>
      <c r="BF25" s="77">
        <f t="shared" si="17"/>
        <v>2.4075983076923081E-2</v>
      </c>
      <c r="BG25" s="77">
        <f t="shared" si="18"/>
        <v>2.4075983076923081E-2</v>
      </c>
      <c r="BH25" s="77">
        <f t="shared" si="19"/>
        <v>2.4075983076923081E-2</v>
      </c>
      <c r="BI25" s="77">
        <f t="shared" si="20"/>
        <v>2.4075983076923081E-2</v>
      </c>
      <c r="BJ25" s="77">
        <f t="shared" si="21"/>
        <v>2.4075983076923081E-2</v>
      </c>
      <c r="BK25" s="77">
        <f t="shared" si="22"/>
        <v>2.4075983076923081E-2</v>
      </c>
      <c r="BL25" s="77">
        <f t="shared" si="23"/>
        <v>2.4075983076923081E-2</v>
      </c>
      <c r="BM25" s="77">
        <f t="shared" si="24"/>
        <v>2.4075983076923081E-2</v>
      </c>
      <c r="BN25" s="77">
        <f t="shared" si="25"/>
        <v>2.4075983076923081E-2</v>
      </c>
      <c r="BO25" s="77">
        <f t="shared" si="26"/>
        <v>2.4075983076923081E-2</v>
      </c>
      <c r="BP25" s="77">
        <f t="shared" si="27"/>
        <v>2.4075983076923081E-2</v>
      </c>
      <c r="BQ25" s="77">
        <f t="shared" si="28"/>
        <v>2.4075983076923081E-2</v>
      </c>
      <c r="BR25" s="77">
        <f t="shared" si="29"/>
        <v>2.4075983076923081E-2</v>
      </c>
      <c r="BS25" s="77">
        <f t="shared" si="30"/>
        <v>2.4075983076923081E-2</v>
      </c>
      <c r="BT25" s="77">
        <f t="shared" si="31"/>
        <v>2.4075983076923081E-2</v>
      </c>
      <c r="BU25" s="77">
        <f t="shared" si="32"/>
        <v>2.4075983076923081E-2</v>
      </c>
      <c r="BV25" s="77">
        <f t="shared" si="33"/>
        <v>2.4075983076923081E-2</v>
      </c>
    </row>
    <row r="26" spans="1:74" x14ac:dyDescent="0.35">
      <c r="A26" s="4" t="s">
        <v>25</v>
      </c>
      <c r="B26" s="76">
        <v>2319146.6626597061</v>
      </c>
      <c r="D26" s="26"/>
      <c r="E26" s="4" t="s">
        <v>25</v>
      </c>
      <c r="F26" s="76">
        <f>AVERAGE('OECD Manufacturing'!$D$45:$AD$45)*B26</f>
        <v>5583573.5803097729</v>
      </c>
      <c r="G26" s="76">
        <f t="shared" ref="G26:AJ26" si="53">F26</f>
        <v>5583573.5803097729</v>
      </c>
      <c r="H26" s="76">
        <f t="shared" si="53"/>
        <v>5583573.5803097729</v>
      </c>
      <c r="I26" s="76">
        <f t="shared" si="53"/>
        <v>5583573.5803097729</v>
      </c>
      <c r="J26" s="76">
        <f t="shared" si="53"/>
        <v>5583573.5803097729</v>
      </c>
      <c r="K26" s="76">
        <f t="shared" si="53"/>
        <v>5583573.5803097729</v>
      </c>
      <c r="L26" s="76">
        <f t="shared" si="53"/>
        <v>5583573.5803097729</v>
      </c>
      <c r="M26" s="76">
        <f t="shared" si="53"/>
        <v>5583573.5803097729</v>
      </c>
      <c r="N26" s="76">
        <f t="shared" si="53"/>
        <v>5583573.5803097729</v>
      </c>
      <c r="O26" s="76">
        <f t="shared" si="53"/>
        <v>5583573.5803097729</v>
      </c>
      <c r="P26" s="76">
        <f t="shared" si="53"/>
        <v>5583573.5803097729</v>
      </c>
      <c r="Q26" s="76">
        <f t="shared" si="53"/>
        <v>5583573.5803097729</v>
      </c>
      <c r="R26" s="76">
        <f t="shared" si="53"/>
        <v>5583573.5803097729</v>
      </c>
      <c r="S26" s="76">
        <f t="shared" si="53"/>
        <v>5583573.5803097729</v>
      </c>
      <c r="T26" s="76">
        <f t="shared" si="53"/>
        <v>5583573.5803097729</v>
      </c>
      <c r="U26" s="76">
        <f t="shared" si="53"/>
        <v>5583573.5803097729</v>
      </c>
      <c r="V26" s="76">
        <f t="shared" si="53"/>
        <v>5583573.5803097729</v>
      </c>
      <c r="W26" s="76">
        <f t="shared" si="53"/>
        <v>5583573.5803097729</v>
      </c>
      <c r="X26" s="76">
        <f t="shared" si="53"/>
        <v>5583573.5803097729</v>
      </c>
      <c r="Y26" s="76">
        <f t="shared" si="53"/>
        <v>5583573.5803097729</v>
      </c>
      <c r="Z26" s="76">
        <f t="shared" si="53"/>
        <v>5583573.5803097729</v>
      </c>
      <c r="AA26" s="76">
        <f t="shared" si="53"/>
        <v>5583573.5803097729</v>
      </c>
      <c r="AB26" s="76">
        <f t="shared" si="53"/>
        <v>5583573.5803097729</v>
      </c>
      <c r="AC26" s="76">
        <f t="shared" si="53"/>
        <v>5583573.5803097729</v>
      </c>
      <c r="AD26" s="76">
        <f t="shared" si="53"/>
        <v>5583573.5803097729</v>
      </c>
      <c r="AE26" s="76">
        <f t="shared" si="53"/>
        <v>5583573.5803097729</v>
      </c>
      <c r="AF26" s="76">
        <f t="shared" si="53"/>
        <v>5583573.5803097729</v>
      </c>
      <c r="AG26" s="76">
        <f t="shared" si="53"/>
        <v>5583573.5803097729</v>
      </c>
      <c r="AH26" s="76">
        <f t="shared" si="53"/>
        <v>5583573.5803097729</v>
      </c>
      <c r="AI26" s="76">
        <f t="shared" si="53"/>
        <v>5583573.5803097729</v>
      </c>
      <c r="AJ26" s="76">
        <f t="shared" si="53"/>
        <v>5583573.5803097729</v>
      </c>
      <c r="AK26" s="25"/>
      <c r="AL26" s="26"/>
      <c r="AM26" s="4" t="s">
        <v>25</v>
      </c>
      <c r="AN26" s="4" t="s">
        <v>25</v>
      </c>
      <c r="AO26" s="25"/>
      <c r="AP26" s="26"/>
      <c r="AQ26" s="4" t="s">
        <v>25</v>
      </c>
      <c r="AR26" s="77">
        <f t="shared" si="3"/>
        <v>2.4075983076923081E-2</v>
      </c>
      <c r="AS26" s="77">
        <f t="shared" si="4"/>
        <v>2.4075983076923081E-2</v>
      </c>
      <c r="AT26" s="77">
        <f t="shared" si="5"/>
        <v>2.4075983076923081E-2</v>
      </c>
      <c r="AU26" s="77">
        <f t="shared" si="6"/>
        <v>2.4075983076923081E-2</v>
      </c>
      <c r="AV26" s="77">
        <f t="shared" si="7"/>
        <v>2.4075983076923081E-2</v>
      </c>
      <c r="AW26" s="77">
        <f t="shared" si="8"/>
        <v>2.4075983076923081E-2</v>
      </c>
      <c r="AX26" s="77">
        <f t="shared" si="9"/>
        <v>2.4075983076923081E-2</v>
      </c>
      <c r="AY26" s="77">
        <f t="shared" si="10"/>
        <v>2.4075983076923081E-2</v>
      </c>
      <c r="AZ26" s="77">
        <f t="shared" si="11"/>
        <v>2.4075983076923081E-2</v>
      </c>
      <c r="BA26" s="77">
        <f t="shared" si="12"/>
        <v>2.4075983076923081E-2</v>
      </c>
      <c r="BB26" s="77">
        <f t="shared" si="13"/>
        <v>2.4075983076923081E-2</v>
      </c>
      <c r="BC26" s="77">
        <f t="shared" si="14"/>
        <v>2.4075983076923081E-2</v>
      </c>
      <c r="BD26" s="77">
        <f t="shared" si="15"/>
        <v>2.4075983076923081E-2</v>
      </c>
      <c r="BE26" s="77">
        <f t="shared" si="16"/>
        <v>2.4075983076923081E-2</v>
      </c>
      <c r="BF26" s="77">
        <f t="shared" si="17"/>
        <v>2.4075983076923081E-2</v>
      </c>
      <c r="BG26" s="77">
        <f t="shared" si="18"/>
        <v>2.4075983076923081E-2</v>
      </c>
      <c r="BH26" s="77">
        <f t="shared" si="19"/>
        <v>2.4075983076923081E-2</v>
      </c>
      <c r="BI26" s="77">
        <f t="shared" si="20"/>
        <v>2.4075983076923081E-2</v>
      </c>
      <c r="BJ26" s="77">
        <f t="shared" si="21"/>
        <v>2.4075983076923081E-2</v>
      </c>
      <c r="BK26" s="77">
        <f t="shared" si="22"/>
        <v>2.4075983076923081E-2</v>
      </c>
      <c r="BL26" s="77">
        <f t="shared" si="23"/>
        <v>2.4075983076923081E-2</v>
      </c>
      <c r="BM26" s="77">
        <f t="shared" si="24"/>
        <v>2.4075983076923081E-2</v>
      </c>
      <c r="BN26" s="77">
        <f t="shared" si="25"/>
        <v>2.4075983076923081E-2</v>
      </c>
      <c r="BO26" s="77">
        <f t="shared" si="26"/>
        <v>2.4075983076923081E-2</v>
      </c>
      <c r="BP26" s="77">
        <f t="shared" si="27"/>
        <v>2.4075983076923081E-2</v>
      </c>
      <c r="BQ26" s="77">
        <f t="shared" si="28"/>
        <v>2.4075983076923081E-2</v>
      </c>
      <c r="BR26" s="77">
        <f t="shared" si="29"/>
        <v>2.4075983076923081E-2</v>
      </c>
      <c r="BS26" s="77">
        <f t="shared" si="30"/>
        <v>2.4075983076923081E-2</v>
      </c>
      <c r="BT26" s="77">
        <f t="shared" si="31"/>
        <v>2.4075983076923081E-2</v>
      </c>
      <c r="BU26" s="77">
        <f t="shared" si="32"/>
        <v>2.4075983076923081E-2</v>
      </c>
      <c r="BV26" s="77">
        <f t="shared" si="33"/>
        <v>2.4075983076923081E-2</v>
      </c>
    </row>
    <row r="27" spans="1:74" x14ac:dyDescent="0.35">
      <c r="A27" s="4" t="s">
        <v>26</v>
      </c>
      <c r="B27" s="76">
        <v>596283.33734029392</v>
      </c>
      <c r="D27" s="26"/>
      <c r="E27" s="4" t="s">
        <v>26</v>
      </c>
      <c r="F27" s="76">
        <f>AVERAGE('OECD Manufacturing'!$D$45:$AD$45)*B27</f>
        <v>1435610.7538856133</v>
      </c>
      <c r="G27" s="76">
        <f t="shared" ref="G27:AJ27" si="54">F27</f>
        <v>1435610.7538856133</v>
      </c>
      <c r="H27" s="76">
        <f t="shared" si="54"/>
        <v>1435610.7538856133</v>
      </c>
      <c r="I27" s="76">
        <f t="shared" si="54"/>
        <v>1435610.7538856133</v>
      </c>
      <c r="J27" s="76">
        <f t="shared" si="54"/>
        <v>1435610.7538856133</v>
      </c>
      <c r="K27" s="76">
        <f t="shared" si="54"/>
        <v>1435610.7538856133</v>
      </c>
      <c r="L27" s="76">
        <f t="shared" si="54"/>
        <v>1435610.7538856133</v>
      </c>
      <c r="M27" s="76">
        <f t="shared" si="54"/>
        <v>1435610.7538856133</v>
      </c>
      <c r="N27" s="76">
        <f t="shared" si="54"/>
        <v>1435610.7538856133</v>
      </c>
      <c r="O27" s="76">
        <f t="shared" si="54"/>
        <v>1435610.7538856133</v>
      </c>
      <c r="P27" s="76">
        <f t="shared" si="54"/>
        <v>1435610.7538856133</v>
      </c>
      <c r="Q27" s="76">
        <f t="shared" si="54"/>
        <v>1435610.7538856133</v>
      </c>
      <c r="R27" s="76">
        <f t="shared" si="54"/>
        <v>1435610.7538856133</v>
      </c>
      <c r="S27" s="76">
        <f t="shared" si="54"/>
        <v>1435610.7538856133</v>
      </c>
      <c r="T27" s="76">
        <f t="shared" si="54"/>
        <v>1435610.7538856133</v>
      </c>
      <c r="U27" s="76">
        <f t="shared" si="54"/>
        <v>1435610.7538856133</v>
      </c>
      <c r="V27" s="76">
        <f t="shared" si="54"/>
        <v>1435610.7538856133</v>
      </c>
      <c r="W27" s="76">
        <f t="shared" si="54"/>
        <v>1435610.7538856133</v>
      </c>
      <c r="X27" s="76">
        <f t="shared" si="54"/>
        <v>1435610.7538856133</v>
      </c>
      <c r="Y27" s="76">
        <f t="shared" si="54"/>
        <v>1435610.7538856133</v>
      </c>
      <c r="Z27" s="76">
        <f t="shared" si="54"/>
        <v>1435610.7538856133</v>
      </c>
      <c r="AA27" s="76">
        <f t="shared" si="54"/>
        <v>1435610.7538856133</v>
      </c>
      <c r="AB27" s="76">
        <f t="shared" si="54"/>
        <v>1435610.7538856133</v>
      </c>
      <c r="AC27" s="76">
        <f t="shared" si="54"/>
        <v>1435610.7538856133</v>
      </c>
      <c r="AD27" s="76">
        <f t="shared" si="54"/>
        <v>1435610.7538856133</v>
      </c>
      <c r="AE27" s="76">
        <f t="shared" si="54"/>
        <v>1435610.7538856133</v>
      </c>
      <c r="AF27" s="76">
        <f t="shared" si="54"/>
        <v>1435610.7538856133</v>
      </c>
      <c r="AG27" s="76">
        <f t="shared" si="54"/>
        <v>1435610.7538856133</v>
      </c>
      <c r="AH27" s="76">
        <f t="shared" si="54"/>
        <v>1435610.7538856133</v>
      </c>
      <c r="AI27" s="76">
        <f t="shared" si="54"/>
        <v>1435610.7538856133</v>
      </c>
      <c r="AJ27" s="76">
        <f t="shared" si="54"/>
        <v>1435610.7538856133</v>
      </c>
      <c r="AK27" s="25"/>
      <c r="AL27" s="26"/>
      <c r="AM27" s="4" t="s">
        <v>26</v>
      </c>
      <c r="AN27" s="4" t="s">
        <v>26</v>
      </c>
      <c r="AO27" s="25"/>
      <c r="AP27" s="26"/>
      <c r="AQ27" s="4" t="s">
        <v>26</v>
      </c>
      <c r="AR27" s="77">
        <f t="shared" si="3"/>
        <v>2.4075983076923081E-2</v>
      </c>
      <c r="AS27" s="77">
        <f t="shared" si="4"/>
        <v>2.4075983076923081E-2</v>
      </c>
      <c r="AT27" s="77">
        <f t="shared" si="5"/>
        <v>2.4075983076923081E-2</v>
      </c>
      <c r="AU27" s="77">
        <f t="shared" si="6"/>
        <v>2.4075983076923081E-2</v>
      </c>
      <c r="AV27" s="77">
        <f t="shared" si="7"/>
        <v>2.4075983076923081E-2</v>
      </c>
      <c r="AW27" s="77">
        <f t="shared" si="8"/>
        <v>2.4075983076923081E-2</v>
      </c>
      <c r="AX27" s="77">
        <f t="shared" si="9"/>
        <v>2.4075983076923081E-2</v>
      </c>
      <c r="AY27" s="77">
        <f t="shared" si="10"/>
        <v>2.4075983076923081E-2</v>
      </c>
      <c r="AZ27" s="77">
        <f t="shared" si="11"/>
        <v>2.4075983076923081E-2</v>
      </c>
      <c r="BA27" s="77">
        <f t="shared" si="12"/>
        <v>2.4075983076923081E-2</v>
      </c>
      <c r="BB27" s="77">
        <f t="shared" si="13"/>
        <v>2.4075983076923081E-2</v>
      </c>
      <c r="BC27" s="77">
        <f t="shared" si="14"/>
        <v>2.4075983076923081E-2</v>
      </c>
      <c r="BD27" s="77">
        <f t="shared" si="15"/>
        <v>2.4075983076923081E-2</v>
      </c>
      <c r="BE27" s="77">
        <f t="shared" si="16"/>
        <v>2.4075983076923081E-2</v>
      </c>
      <c r="BF27" s="77">
        <f t="shared" si="17"/>
        <v>2.4075983076923081E-2</v>
      </c>
      <c r="BG27" s="77">
        <f t="shared" si="18"/>
        <v>2.4075983076923081E-2</v>
      </c>
      <c r="BH27" s="77">
        <f t="shared" si="19"/>
        <v>2.4075983076923081E-2</v>
      </c>
      <c r="BI27" s="77">
        <f t="shared" si="20"/>
        <v>2.4075983076923081E-2</v>
      </c>
      <c r="BJ27" s="77">
        <f t="shared" si="21"/>
        <v>2.4075983076923081E-2</v>
      </c>
      <c r="BK27" s="77">
        <f t="shared" si="22"/>
        <v>2.4075983076923081E-2</v>
      </c>
      <c r="BL27" s="77">
        <f t="shared" si="23"/>
        <v>2.4075983076923081E-2</v>
      </c>
      <c r="BM27" s="77">
        <f t="shared" si="24"/>
        <v>2.4075983076923081E-2</v>
      </c>
      <c r="BN27" s="77">
        <f t="shared" si="25"/>
        <v>2.4075983076923081E-2</v>
      </c>
      <c r="BO27" s="77">
        <f t="shared" si="26"/>
        <v>2.4075983076923081E-2</v>
      </c>
      <c r="BP27" s="77">
        <f t="shared" si="27"/>
        <v>2.4075983076923081E-2</v>
      </c>
      <c r="BQ27" s="77">
        <f t="shared" si="28"/>
        <v>2.4075983076923081E-2</v>
      </c>
      <c r="BR27" s="77">
        <f t="shared" si="29"/>
        <v>2.4075983076923081E-2</v>
      </c>
      <c r="BS27" s="77">
        <f t="shared" si="30"/>
        <v>2.4075983076923081E-2</v>
      </c>
      <c r="BT27" s="77">
        <f t="shared" si="31"/>
        <v>2.4075983076923081E-2</v>
      </c>
      <c r="BU27" s="77">
        <f t="shared" si="32"/>
        <v>2.4075983076923081E-2</v>
      </c>
      <c r="BV27" s="77">
        <f t="shared" si="33"/>
        <v>2.4075983076923081E-2</v>
      </c>
    </row>
    <row r="28" spans="1:74" x14ac:dyDescent="0.35">
      <c r="A28" s="4" t="s">
        <v>27</v>
      </c>
      <c r="B28" s="76">
        <v>3240940</v>
      </c>
      <c r="D28" s="26"/>
      <c r="E28" s="4" t="s">
        <v>27</v>
      </c>
      <c r="F28" s="76">
        <f>AVERAGE('OECD Manufacturing'!$D$45:$AD$45)*B28</f>
        <v>7802881.6593323089</v>
      </c>
      <c r="G28" s="76">
        <f t="shared" ref="G28:AJ28" si="55">F28</f>
        <v>7802881.6593323089</v>
      </c>
      <c r="H28" s="76">
        <f t="shared" si="55"/>
        <v>7802881.6593323089</v>
      </c>
      <c r="I28" s="76">
        <f t="shared" si="55"/>
        <v>7802881.6593323089</v>
      </c>
      <c r="J28" s="76">
        <f t="shared" si="55"/>
        <v>7802881.6593323089</v>
      </c>
      <c r="K28" s="76">
        <f t="shared" si="55"/>
        <v>7802881.6593323089</v>
      </c>
      <c r="L28" s="76">
        <f t="shared" si="55"/>
        <v>7802881.6593323089</v>
      </c>
      <c r="M28" s="76">
        <f t="shared" si="55"/>
        <v>7802881.6593323089</v>
      </c>
      <c r="N28" s="76">
        <f t="shared" si="55"/>
        <v>7802881.6593323089</v>
      </c>
      <c r="O28" s="76">
        <f t="shared" si="55"/>
        <v>7802881.6593323089</v>
      </c>
      <c r="P28" s="76">
        <f t="shared" si="55"/>
        <v>7802881.6593323089</v>
      </c>
      <c r="Q28" s="76">
        <f t="shared" si="55"/>
        <v>7802881.6593323089</v>
      </c>
      <c r="R28" s="76">
        <f t="shared" si="55"/>
        <v>7802881.6593323089</v>
      </c>
      <c r="S28" s="76">
        <f t="shared" si="55"/>
        <v>7802881.6593323089</v>
      </c>
      <c r="T28" s="76">
        <f t="shared" si="55"/>
        <v>7802881.6593323089</v>
      </c>
      <c r="U28" s="76">
        <f t="shared" si="55"/>
        <v>7802881.6593323089</v>
      </c>
      <c r="V28" s="76">
        <f t="shared" si="55"/>
        <v>7802881.6593323089</v>
      </c>
      <c r="W28" s="76">
        <f t="shared" si="55"/>
        <v>7802881.6593323089</v>
      </c>
      <c r="X28" s="76">
        <f t="shared" si="55"/>
        <v>7802881.6593323089</v>
      </c>
      <c r="Y28" s="76">
        <f t="shared" si="55"/>
        <v>7802881.6593323089</v>
      </c>
      <c r="Z28" s="76">
        <f t="shared" si="55"/>
        <v>7802881.6593323089</v>
      </c>
      <c r="AA28" s="76">
        <f t="shared" si="55"/>
        <v>7802881.6593323089</v>
      </c>
      <c r="AB28" s="76">
        <f t="shared" si="55"/>
        <v>7802881.6593323089</v>
      </c>
      <c r="AC28" s="76">
        <f t="shared" si="55"/>
        <v>7802881.6593323089</v>
      </c>
      <c r="AD28" s="76">
        <f t="shared" si="55"/>
        <v>7802881.6593323089</v>
      </c>
      <c r="AE28" s="76">
        <f t="shared" si="55"/>
        <v>7802881.6593323089</v>
      </c>
      <c r="AF28" s="76">
        <f t="shared" si="55"/>
        <v>7802881.6593323089</v>
      </c>
      <c r="AG28" s="76">
        <f t="shared" si="55"/>
        <v>7802881.6593323089</v>
      </c>
      <c r="AH28" s="76">
        <f t="shared" si="55"/>
        <v>7802881.6593323089</v>
      </c>
      <c r="AI28" s="76">
        <f t="shared" si="55"/>
        <v>7802881.6593323089</v>
      </c>
      <c r="AJ28" s="76">
        <f t="shared" si="55"/>
        <v>7802881.6593323089</v>
      </c>
      <c r="AK28" s="25"/>
      <c r="AL28" s="26"/>
      <c r="AM28" s="4" t="s">
        <v>27</v>
      </c>
      <c r="AN28" s="4" t="s">
        <v>27</v>
      </c>
      <c r="AO28" s="25"/>
      <c r="AP28" s="26"/>
      <c r="AQ28" s="4" t="s">
        <v>27</v>
      </c>
      <c r="AR28" s="77">
        <f t="shared" si="3"/>
        <v>1.1109961517318352E-3</v>
      </c>
      <c r="AS28" s="77">
        <f t="shared" si="4"/>
        <v>1.1109961517318352E-3</v>
      </c>
      <c r="AT28" s="77">
        <f t="shared" si="5"/>
        <v>1.1109961517318352E-3</v>
      </c>
      <c r="AU28" s="77">
        <f t="shared" si="6"/>
        <v>1.1109961517318352E-3</v>
      </c>
      <c r="AV28" s="77">
        <f t="shared" si="7"/>
        <v>1.1109961517318352E-3</v>
      </c>
      <c r="AW28" s="77">
        <f t="shared" si="8"/>
        <v>1.1109961517318352E-3</v>
      </c>
      <c r="AX28" s="77">
        <f t="shared" si="9"/>
        <v>1.1109961517318352E-3</v>
      </c>
      <c r="AY28" s="77">
        <f t="shared" si="10"/>
        <v>1.1109961517318352E-3</v>
      </c>
      <c r="AZ28" s="77">
        <f t="shared" si="11"/>
        <v>1.1109961517318352E-3</v>
      </c>
      <c r="BA28" s="77">
        <f t="shared" si="12"/>
        <v>1.1109961517318352E-3</v>
      </c>
      <c r="BB28" s="77">
        <f t="shared" si="13"/>
        <v>1.1109961517318352E-3</v>
      </c>
      <c r="BC28" s="77">
        <f t="shared" si="14"/>
        <v>1.1109961517318352E-3</v>
      </c>
      <c r="BD28" s="77">
        <f t="shared" si="15"/>
        <v>1.1109961517318352E-3</v>
      </c>
      <c r="BE28" s="77">
        <f t="shared" si="16"/>
        <v>1.1109961517318352E-3</v>
      </c>
      <c r="BF28" s="77">
        <f t="shared" si="17"/>
        <v>1.1109961517318352E-3</v>
      </c>
      <c r="BG28" s="77">
        <f t="shared" si="18"/>
        <v>1.1109961517318352E-3</v>
      </c>
      <c r="BH28" s="77">
        <f t="shared" si="19"/>
        <v>1.1109961517318352E-3</v>
      </c>
      <c r="BI28" s="77">
        <f t="shared" si="20"/>
        <v>1.1109961517318352E-3</v>
      </c>
      <c r="BJ28" s="77">
        <f t="shared" si="21"/>
        <v>1.1109961517318352E-3</v>
      </c>
      <c r="BK28" s="77">
        <f t="shared" si="22"/>
        <v>1.1109961517318352E-3</v>
      </c>
      <c r="BL28" s="77">
        <f t="shared" si="23"/>
        <v>1.1109961517318352E-3</v>
      </c>
      <c r="BM28" s="77">
        <f t="shared" si="24"/>
        <v>1.1109961517318352E-3</v>
      </c>
      <c r="BN28" s="77">
        <f t="shared" si="25"/>
        <v>1.1109961517318352E-3</v>
      </c>
      <c r="BO28" s="77">
        <f t="shared" si="26"/>
        <v>1.1109961517318352E-3</v>
      </c>
      <c r="BP28" s="77">
        <f t="shared" si="27"/>
        <v>1.1109961517318352E-3</v>
      </c>
      <c r="BQ28" s="77">
        <f t="shared" si="28"/>
        <v>1.1109961517318352E-3</v>
      </c>
      <c r="BR28" s="77">
        <f t="shared" si="29"/>
        <v>1.1109961517318352E-3</v>
      </c>
      <c r="BS28" s="77">
        <f t="shared" si="30"/>
        <v>1.1109961517318352E-3</v>
      </c>
      <c r="BT28" s="77">
        <f t="shared" si="31"/>
        <v>1.1109961517318352E-3</v>
      </c>
      <c r="BU28" s="77">
        <f t="shared" si="32"/>
        <v>1.1109961517318352E-3</v>
      </c>
      <c r="BV28" s="77">
        <f t="shared" si="33"/>
        <v>1.1109961517318352E-3</v>
      </c>
    </row>
    <row r="29" spans="1:74" x14ac:dyDescent="0.35">
      <c r="A29" s="4" t="s">
        <v>191</v>
      </c>
      <c r="B29" s="76">
        <v>307551.00863117975</v>
      </c>
      <c r="D29" s="26"/>
      <c r="E29" s="4" t="s">
        <v>191</v>
      </c>
      <c r="F29" s="76">
        <f>AVERAGE('OECD Mining &amp; Utilities'!$D$45:$AD$45)*B29</f>
        <v>296360.67055105459</v>
      </c>
      <c r="G29" s="76">
        <f t="shared" ref="G29:AJ29" si="56">F29</f>
        <v>296360.67055105459</v>
      </c>
      <c r="H29" s="76">
        <f t="shared" si="56"/>
        <v>296360.67055105459</v>
      </c>
      <c r="I29" s="76">
        <f t="shared" si="56"/>
        <v>296360.67055105459</v>
      </c>
      <c r="J29" s="76">
        <f t="shared" si="56"/>
        <v>296360.67055105459</v>
      </c>
      <c r="K29" s="76">
        <f t="shared" si="56"/>
        <v>296360.67055105459</v>
      </c>
      <c r="L29" s="76">
        <f t="shared" si="56"/>
        <v>296360.67055105459</v>
      </c>
      <c r="M29" s="76">
        <f t="shared" si="56"/>
        <v>296360.67055105459</v>
      </c>
      <c r="N29" s="76">
        <f t="shared" si="56"/>
        <v>296360.67055105459</v>
      </c>
      <c r="O29" s="76">
        <f t="shared" si="56"/>
        <v>296360.67055105459</v>
      </c>
      <c r="P29" s="76">
        <f t="shared" si="56"/>
        <v>296360.67055105459</v>
      </c>
      <c r="Q29" s="76">
        <f t="shared" si="56"/>
        <v>296360.67055105459</v>
      </c>
      <c r="R29" s="76">
        <f t="shared" si="56"/>
        <v>296360.67055105459</v>
      </c>
      <c r="S29" s="76">
        <f t="shared" si="56"/>
        <v>296360.67055105459</v>
      </c>
      <c r="T29" s="76">
        <f t="shared" si="56"/>
        <v>296360.67055105459</v>
      </c>
      <c r="U29" s="76">
        <f t="shared" si="56"/>
        <v>296360.67055105459</v>
      </c>
      <c r="V29" s="76">
        <f t="shared" si="56"/>
        <v>296360.67055105459</v>
      </c>
      <c r="W29" s="76">
        <f t="shared" si="56"/>
        <v>296360.67055105459</v>
      </c>
      <c r="X29" s="76">
        <f t="shared" si="56"/>
        <v>296360.67055105459</v>
      </c>
      <c r="Y29" s="76">
        <f t="shared" si="56"/>
        <v>296360.67055105459</v>
      </c>
      <c r="Z29" s="76">
        <f t="shared" si="56"/>
        <v>296360.67055105459</v>
      </c>
      <c r="AA29" s="76">
        <f t="shared" si="56"/>
        <v>296360.67055105459</v>
      </c>
      <c r="AB29" s="76">
        <f t="shared" si="56"/>
        <v>296360.67055105459</v>
      </c>
      <c r="AC29" s="76">
        <f t="shared" si="56"/>
        <v>296360.67055105459</v>
      </c>
      <c r="AD29" s="76">
        <f t="shared" si="56"/>
        <v>296360.67055105459</v>
      </c>
      <c r="AE29" s="76">
        <f t="shared" si="56"/>
        <v>296360.67055105459</v>
      </c>
      <c r="AF29" s="76">
        <f t="shared" si="56"/>
        <v>296360.67055105459</v>
      </c>
      <c r="AG29" s="76">
        <f t="shared" si="56"/>
        <v>296360.67055105459</v>
      </c>
      <c r="AH29" s="76">
        <f t="shared" si="56"/>
        <v>296360.67055105459</v>
      </c>
      <c r="AI29" s="76">
        <f t="shared" si="56"/>
        <v>296360.67055105459</v>
      </c>
      <c r="AJ29" s="76">
        <f t="shared" si="56"/>
        <v>296360.67055105459</v>
      </c>
      <c r="AK29" s="25"/>
      <c r="AL29" s="26"/>
      <c r="AM29" s="4" t="s">
        <v>191</v>
      </c>
      <c r="AN29" s="4" t="s">
        <v>191</v>
      </c>
      <c r="AO29" s="25"/>
      <c r="AP29" s="26"/>
      <c r="AQ29" s="4" t="s">
        <v>191</v>
      </c>
      <c r="AR29" s="77">
        <f t="shared" si="3"/>
        <v>9.6361469230769187E-3</v>
      </c>
      <c r="AS29" s="77">
        <f t="shared" si="4"/>
        <v>9.6361469230769187E-3</v>
      </c>
      <c r="AT29" s="77">
        <f t="shared" si="5"/>
        <v>9.6361469230769187E-3</v>
      </c>
      <c r="AU29" s="77">
        <f t="shared" si="6"/>
        <v>9.6361469230769187E-3</v>
      </c>
      <c r="AV29" s="77">
        <f t="shared" si="7"/>
        <v>9.6361469230769187E-3</v>
      </c>
      <c r="AW29" s="77">
        <f t="shared" si="8"/>
        <v>9.6361469230769187E-3</v>
      </c>
      <c r="AX29" s="77">
        <f t="shared" si="9"/>
        <v>9.6361469230769187E-3</v>
      </c>
      <c r="AY29" s="77">
        <f t="shared" si="10"/>
        <v>9.6361469230769187E-3</v>
      </c>
      <c r="AZ29" s="77">
        <f t="shared" si="11"/>
        <v>9.6361469230769187E-3</v>
      </c>
      <c r="BA29" s="77">
        <f t="shared" si="12"/>
        <v>9.6361469230769187E-3</v>
      </c>
      <c r="BB29" s="77">
        <f t="shared" si="13"/>
        <v>9.6361469230769187E-3</v>
      </c>
      <c r="BC29" s="77">
        <f t="shared" si="14"/>
        <v>9.6361469230769187E-3</v>
      </c>
      <c r="BD29" s="77">
        <f t="shared" si="15"/>
        <v>9.6361469230769187E-3</v>
      </c>
      <c r="BE29" s="77">
        <f t="shared" si="16"/>
        <v>9.6361469230769187E-3</v>
      </c>
      <c r="BF29" s="77">
        <f t="shared" si="17"/>
        <v>9.6361469230769187E-3</v>
      </c>
      <c r="BG29" s="77">
        <f t="shared" si="18"/>
        <v>9.6361469230769187E-3</v>
      </c>
      <c r="BH29" s="77">
        <f t="shared" si="19"/>
        <v>9.6361469230769187E-3</v>
      </c>
      <c r="BI29" s="77">
        <f t="shared" si="20"/>
        <v>9.6361469230769187E-3</v>
      </c>
      <c r="BJ29" s="77">
        <f t="shared" si="21"/>
        <v>9.6361469230769187E-3</v>
      </c>
      <c r="BK29" s="77">
        <f t="shared" si="22"/>
        <v>9.6361469230769187E-3</v>
      </c>
      <c r="BL29" s="77">
        <f t="shared" si="23"/>
        <v>9.6361469230769187E-3</v>
      </c>
      <c r="BM29" s="77">
        <f t="shared" si="24"/>
        <v>9.6361469230769187E-3</v>
      </c>
      <c r="BN29" s="77">
        <f t="shared" si="25"/>
        <v>9.6361469230769187E-3</v>
      </c>
      <c r="BO29" s="77">
        <f t="shared" si="26"/>
        <v>9.6361469230769187E-3</v>
      </c>
      <c r="BP29" s="77">
        <f t="shared" si="27"/>
        <v>9.6361469230769187E-3</v>
      </c>
      <c r="BQ29" s="77">
        <f t="shared" si="28"/>
        <v>9.6361469230769187E-3</v>
      </c>
      <c r="BR29" s="77">
        <f t="shared" si="29"/>
        <v>9.6361469230769187E-3</v>
      </c>
      <c r="BS29" s="77">
        <f t="shared" si="30"/>
        <v>9.6361469230769187E-3</v>
      </c>
      <c r="BT29" s="77">
        <f t="shared" si="31"/>
        <v>9.6361469230769187E-3</v>
      </c>
      <c r="BU29" s="77">
        <f t="shared" si="32"/>
        <v>9.6361469230769187E-3</v>
      </c>
      <c r="BV29" s="77">
        <f t="shared" si="33"/>
        <v>9.6361469230769187E-3</v>
      </c>
    </row>
    <row r="30" spans="1:74" x14ac:dyDescent="0.35">
      <c r="A30" s="4" t="s">
        <v>192</v>
      </c>
      <c r="B30" s="76">
        <v>202704.64135759757</v>
      </c>
      <c r="D30" s="26"/>
      <c r="E30" s="4" t="s">
        <v>192</v>
      </c>
      <c r="F30" s="76">
        <f>AVERAGE('OECD Mining &amp; Utilities'!$D$45:$AD$45)*B30</f>
        <v>195329.17061114244</v>
      </c>
      <c r="G30" s="76">
        <f t="shared" ref="G30:AJ30" si="57">F30</f>
        <v>195329.17061114244</v>
      </c>
      <c r="H30" s="76">
        <f t="shared" si="57"/>
        <v>195329.17061114244</v>
      </c>
      <c r="I30" s="76">
        <f t="shared" si="57"/>
        <v>195329.17061114244</v>
      </c>
      <c r="J30" s="76">
        <f t="shared" si="57"/>
        <v>195329.17061114244</v>
      </c>
      <c r="K30" s="76">
        <f t="shared" si="57"/>
        <v>195329.17061114244</v>
      </c>
      <c r="L30" s="76">
        <f t="shared" si="57"/>
        <v>195329.17061114244</v>
      </c>
      <c r="M30" s="76">
        <f t="shared" si="57"/>
        <v>195329.17061114244</v>
      </c>
      <c r="N30" s="76">
        <f t="shared" si="57"/>
        <v>195329.17061114244</v>
      </c>
      <c r="O30" s="76">
        <f t="shared" si="57"/>
        <v>195329.17061114244</v>
      </c>
      <c r="P30" s="76">
        <f t="shared" si="57"/>
        <v>195329.17061114244</v>
      </c>
      <c r="Q30" s="76">
        <f t="shared" si="57"/>
        <v>195329.17061114244</v>
      </c>
      <c r="R30" s="76">
        <f t="shared" si="57"/>
        <v>195329.17061114244</v>
      </c>
      <c r="S30" s="76">
        <f t="shared" si="57"/>
        <v>195329.17061114244</v>
      </c>
      <c r="T30" s="76">
        <f t="shared" si="57"/>
        <v>195329.17061114244</v>
      </c>
      <c r="U30" s="76">
        <f t="shared" si="57"/>
        <v>195329.17061114244</v>
      </c>
      <c r="V30" s="76">
        <f t="shared" si="57"/>
        <v>195329.17061114244</v>
      </c>
      <c r="W30" s="76">
        <f t="shared" si="57"/>
        <v>195329.17061114244</v>
      </c>
      <c r="X30" s="76">
        <f t="shared" si="57"/>
        <v>195329.17061114244</v>
      </c>
      <c r="Y30" s="76">
        <f t="shared" si="57"/>
        <v>195329.17061114244</v>
      </c>
      <c r="Z30" s="76">
        <f t="shared" si="57"/>
        <v>195329.17061114244</v>
      </c>
      <c r="AA30" s="76">
        <f t="shared" si="57"/>
        <v>195329.17061114244</v>
      </c>
      <c r="AB30" s="76">
        <f t="shared" si="57"/>
        <v>195329.17061114244</v>
      </c>
      <c r="AC30" s="76">
        <f t="shared" si="57"/>
        <v>195329.17061114244</v>
      </c>
      <c r="AD30" s="76">
        <f t="shared" si="57"/>
        <v>195329.17061114244</v>
      </c>
      <c r="AE30" s="76">
        <f t="shared" si="57"/>
        <v>195329.17061114244</v>
      </c>
      <c r="AF30" s="76">
        <f t="shared" si="57"/>
        <v>195329.17061114244</v>
      </c>
      <c r="AG30" s="76">
        <f t="shared" si="57"/>
        <v>195329.17061114244</v>
      </c>
      <c r="AH30" s="76">
        <f t="shared" si="57"/>
        <v>195329.17061114244</v>
      </c>
      <c r="AI30" s="76">
        <f t="shared" si="57"/>
        <v>195329.17061114244</v>
      </c>
      <c r="AJ30" s="76">
        <f t="shared" si="57"/>
        <v>195329.17061114244</v>
      </c>
      <c r="AK30" s="25"/>
      <c r="AL30" s="26"/>
      <c r="AM30" s="4" t="s">
        <v>192</v>
      </c>
      <c r="AN30" s="4" t="s">
        <v>192</v>
      </c>
      <c r="AO30" s="25"/>
      <c r="AP30" s="26"/>
      <c r="AQ30" s="4" t="s">
        <v>192</v>
      </c>
      <c r="AR30" s="77">
        <f t="shared" si="3"/>
        <v>9.6361469230769204E-3</v>
      </c>
      <c r="AS30" s="77">
        <f t="shared" si="4"/>
        <v>9.6361469230769204E-3</v>
      </c>
      <c r="AT30" s="77">
        <f t="shared" si="5"/>
        <v>9.6361469230769204E-3</v>
      </c>
      <c r="AU30" s="77">
        <f t="shared" si="6"/>
        <v>9.6361469230769204E-3</v>
      </c>
      <c r="AV30" s="77">
        <f t="shared" si="7"/>
        <v>9.6361469230769204E-3</v>
      </c>
      <c r="AW30" s="77">
        <f t="shared" si="8"/>
        <v>9.6361469230769204E-3</v>
      </c>
      <c r="AX30" s="77">
        <f t="shared" si="9"/>
        <v>9.6361469230769204E-3</v>
      </c>
      <c r="AY30" s="77">
        <f t="shared" si="10"/>
        <v>9.6361469230769204E-3</v>
      </c>
      <c r="AZ30" s="77">
        <f t="shared" si="11"/>
        <v>9.6361469230769204E-3</v>
      </c>
      <c r="BA30" s="77">
        <f t="shared" si="12"/>
        <v>9.6361469230769204E-3</v>
      </c>
      <c r="BB30" s="77">
        <f t="shared" si="13"/>
        <v>9.6361469230769204E-3</v>
      </c>
      <c r="BC30" s="77">
        <f t="shared" si="14"/>
        <v>9.6361469230769204E-3</v>
      </c>
      <c r="BD30" s="77">
        <f t="shared" si="15"/>
        <v>9.6361469230769204E-3</v>
      </c>
      <c r="BE30" s="77">
        <f t="shared" si="16"/>
        <v>9.6361469230769204E-3</v>
      </c>
      <c r="BF30" s="77">
        <f t="shared" si="17"/>
        <v>9.6361469230769204E-3</v>
      </c>
      <c r="BG30" s="77">
        <f t="shared" si="18"/>
        <v>9.6361469230769204E-3</v>
      </c>
      <c r="BH30" s="77">
        <f t="shared" si="19"/>
        <v>9.6361469230769204E-3</v>
      </c>
      <c r="BI30" s="77">
        <f t="shared" si="20"/>
        <v>9.6361469230769204E-3</v>
      </c>
      <c r="BJ30" s="77">
        <f t="shared" si="21"/>
        <v>9.6361469230769204E-3</v>
      </c>
      <c r="BK30" s="77">
        <f t="shared" si="22"/>
        <v>9.6361469230769204E-3</v>
      </c>
      <c r="BL30" s="77">
        <f t="shared" si="23"/>
        <v>9.6361469230769204E-3</v>
      </c>
      <c r="BM30" s="77">
        <f t="shared" si="24"/>
        <v>9.6361469230769204E-3</v>
      </c>
      <c r="BN30" s="77">
        <f t="shared" si="25"/>
        <v>9.6361469230769204E-3</v>
      </c>
      <c r="BO30" s="77">
        <f t="shared" si="26"/>
        <v>9.6361469230769204E-3</v>
      </c>
      <c r="BP30" s="77">
        <f t="shared" si="27"/>
        <v>9.6361469230769204E-3</v>
      </c>
      <c r="BQ30" s="77">
        <f t="shared" si="28"/>
        <v>9.6361469230769204E-3</v>
      </c>
      <c r="BR30" s="77">
        <f t="shared" si="29"/>
        <v>9.6361469230769204E-3</v>
      </c>
      <c r="BS30" s="77">
        <f t="shared" si="30"/>
        <v>9.6361469230769204E-3</v>
      </c>
      <c r="BT30" s="77">
        <f t="shared" si="31"/>
        <v>9.6361469230769204E-3</v>
      </c>
      <c r="BU30" s="77">
        <f t="shared" si="32"/>
        <v>9.6361469230769204E-3</v>
      </c>
      <c r="BV30" s="77">
        <f t="shared" si="33"/>
        <v>9.6361469230769204E-3</v>
      </c>
    </row>
    <row r="31" spans="1:74" x14ac:dyDescent="0.35">
      <c r="A31" s="4" t="s">
        <v>193</v>
      </c>
      <c r="B31" s="76">
        <v>2401944.3500112225</v>
      </c>
      <c r="D31" s="26"/>
      <c r="E31" s="4" t="s">
        <v>193</v>
      </c>
      <c r="F31" s="76">
        <f>AVERAGE('OECD Mining &amp; Utilities'!$D$45:$AD$45)*B31</f>
        <v>2314548.8657762636</v>
      </c>
      <c r="G31" s="76">
        <f t="shared" ref="G31:AJ31" si="58">F31</f>
        <v>2314548.8657762636</v>
      </c>
      <c r="H31" s="76">
        <f t="shared" si="58"/>
        <v>2314548.8657762636</v>
      </c>
      <c r="I31" s="76">
        <f t="shared" si="58"/>
        <v>2314548.8657762636</v>
      </c>
      <c r="J31" s="76">
        <f t="shared" si="58"/>
        <v>2314548.8657762636</v>
      </c>
      <c r="K31" s="76">
        <f t="shared" si="58"/>
        <v>2314548.8657762636</v>
      </c>
      <c r="L31" s="76">
        <f t="shared" si="58"/>
        <v>2314548.8657762636</v>
      </c>
      <c r="M31" s="76">
        <f t="shared" si="58"/>
        <v>2314548.8657762636</v>
      </c>
      <c r="N31" s="76">
        <f t="shared" si="58"/>
        <v>2314548.8657762636</v>
      </c>
      <c r="O31" s="76">
        <f t="shared" si="58"/>
        <v>2314548.8657762636</v>
      </c>
      <c r="P31" s="76">
        <f t="shared" si="58"/>
        <v>2314548.8657762636</v>
      </c>
      <c r="Q31" s="76">
        <f t="shared" si="58"/>
        <v>2314548.8657762636</v>
      </c>
      <c r="R31" s="76">
        <f t="shared" si="58"/>
        <v>2314548.8657762636</v>
      </c>
      <c r="S31" s="76">
        <f t="shared" si="58"/>
        <v>2314548.8657762636</v>
      </c>
      <c r="T31" s="76">
        <f t="shared" si="58"/>
        <v>2314548.8657762636</v>
      </c>
      <c r="U31" s="76">
        <f t="shared" si="58"/>
        <v>2314548.8657762636</v>
      </c>
      <c r="V31" s="76">
        <f t="shared" si="58"/>
        <v>2314548.8657762636</v>
      </c>
      <c r="W31" s="76">
        <f t="shared" si="58"/>
        <v>2314548.8657762636</v>
      </c>
      <c r="X31" s="76">
        <f t="shared" si="58"/>
        <v>2314548.8657762636</v>
      </c>
      <c r="Y31" s="76">
        <f t="shared" si="58"/>
        <v>2314548.8657762636</v>
      </c>
      <c r="Z31" s="76">
        <f t="shared" si="58"/>
        <v>2314548.8657762636</v>
      </c>
      <c r="AA31" s="76">
        <f t="shared" si="58"/>
        <v>2314548.8657762636</v>
      </c>
      <c r="AB31" s="76">
        <f t="shared" si="58"/>
        <v>2314548.8657762636</v>
      </c>
      <c r="AC31" s="76">
        <f t="shared" si="58"/>
        <v>2314548.8657762636</v>
      </c>
      <c r="AD31" s="76">
        <f t="shared" si="58"/>
        <v>2314548.8657762636</v>
      </c>
      <c r="AE31" s="76">
        <f t="shared" si="58"/>
        <v>2314548.8657762636</v>
      </c>
      <c r="AF31" s="76">
        <f t="shared" si="58"/>
        <v>2314548.8657762636</v>
      </c>
      <c r="AG31" s="76">
        <f t="shared" si="58"/>
        <v>2314548.8657762636</v>
      </c>
      <c r="AH31" s="76">
        <f t="shared" si="58"/>
        <v>2314548.8657762636</v>
      </c>
      <c r="AI31" s="76">
        <f t="shared" si="58"/>
        <v>2314548.8657762636</v>
      </c>
      <c r="AJ31" s="76">
        <f t="shared" si="58"/>
        <v>2314548.8657762636</v>
      </c>
      <c r="AK31" s="25"/>
      <c r="AL31" s="26"/>
      <c r="AM31" s="4" t="s">
        <v>193</v>
      </c>
      <c r="AN31" s="4" t="s">
        <v>193</v>
      </c>
      <c r="AO31" s="25"/>
      <c r="AP31" s="26"/>
      <c r="AQ31" s="4" t="s">
        <v>193</v>
      </c>
      <c r="AR31" s="77">
        <f t="shared" si="3"/>
        <v>9.6361469230769204E-3</v>
      </c>
      <c r="AS31" s="77">
        <f t="shared" si="4"/>
        <v>9.6361469230769204E-3</v>
      </c>
      <c r="AT31" s="77">
        <f t="shared" si="5"/>
        <v>9.6361469230769204E-3</v>
      </c>
      <c r="AU31" s="77">
        <f t="shared" si="6"/>
        <v>9.6361469230769204E-3</v>
      </c>
      <c r="AV31" s="77">
        <f t="shared" si="7"/>
        <v>9.6361469230769204E-3</v>
      </c>
      <c r="AW31" s="77">
        <f t="shared" si="8"/>
        <v>9.6361469230769204E-3</v>
      </c>
      <c r="AX31" s="77">
        <f t="shared" si="9"/>
        <v>9.6361469230769204E-3</v>
      </c>
      <c r="AY31" s="77">
        <f t="shared" si="10"/>
        <v>9.6361469230769204E-3</v>
      </c>
      <c r="AZ31" s="77">
        <f t="shared" si="11"/>
        <v>9.6361469230769204E-3</v>
      </c>
      <c r="BA31" s="77">
        <f t="shared" si="12"/>
        <v>9.6361469230769204E-3</v>
      </c>
      <c r="BB31" s="77">
        <f t="shared" si="13"/>
        <v>9.6361469230769204E-3</v>
      </c>
      <c r="BC31" s="77">
        <f t="shared" si="14"/>
        <v>9.6361469230769204E-3</v>
      </c>
      <c r="BD31" s="77">
        <f t="shared" si="15"/>
        <v>9.6361469230769204E-3</v>
      </c>
      <c r="BE31" s="77">
        <f t="shared" si="16"/>
        <v>9.6361469230769204E-3</v>
      </c>
      <c r="BF31" s="77">
        <f t="shared" si="17"/>
        <v>9.6361469230769204E-3</v>
      </c>
      <c r="BG31" s="77">
        <f t="shared" si="18"/>
        <v>9.6361469230769204E-3</v>
      </c>
      <c r="BH31" s="77">
        <f t="shared" si="19"/>
        <v>9.6361469230769204E-3</v>
      </c>
      <c r="BI31" s="77">
        <f t="shared" si="20"/>
        <v>9.6361469230769204E-3</v>
      </c>
      <c r="BJ31" s="77">
        <f t="shared" si="21"/>
        <v>9.6361469230769204E-3</v>
      </c>
      <c r="BK31" s="77">
        <f t="shared" si="22"/>
        <v>9.6361469230769204E-3</v>
      </c>
      <c r="BL31" s="77">
        <f t="shared" si="23"/>
        <v>9.6361469230769204E-3</v>
      </c>
      <c r="BM31" s="77">
        <f t="shared" si="24"/>
        <v>9.6361469230769204E-3</v>
      </c>
      <c r="BN31" s="77">
        <f t="shared" si="25"/>
        <v>9.6361469230769204E-3</v>
      </c>
      <c r="BO31" s="77">
        <f t="shared" si="26"/>
        <v>9.6361469230769204E-3</v>
      </c>
      <c r="BP31" s="77">
        <f t="shared" si="27"/>
        <v>9.6361469230769204E-3</v>
      </c>
      <c r="BQ31" s="77">
        <f t="shared" si="28"/>
        <v>9.6361469230769204E-3</v>
      </c>
      <c r="BR31" s="77">
        <f t="shared" si="29"/>
        <v>9.6361469230769204E-3</v>
      </c>
      <c r="BS31" s="77">
        <f t="shared" si="30"/>
        <v>9.6361469230769204E-3</v>
      </c>
      <c r="BT31" s="77">
        <f t="shared" si="31"/>
        <v>9.6361469230769204E-3</v>
      </c>
      <c r="BU31" s="77">
        <f t="shared" si="32"/>
        <v>9.6361469230769204E-3</v>
      </c>
      <c r="BV31" s="77">
        <f t="shared" si="33"/>
        <v>9.6361469230769204E-3</v>
      </c>
    </row>
    <row r="32" spans="1:74" x14ac:dyDescent="0.35">
      <c r="A32" s="4" t="s">
        <v>29</v>
      </c>
      <c r="B32" s="76">
        <v>12374190</v>
      </c>
      <c r="D32" s="26"/>
      <c r="E32" s="4" t="s">
        <v>29</v>
      </c>
      <c r="F32" s="76">
        <f>AVERAGE('OECD Construction'!$D$45:$AD$45)*B32</f>
        <v>-6068046.725453076</v>
      </c>
      <c r="G32" s="76">
        <f t="shared" ref="G32:AJ32" si="59">F32</f>
        <v>-6068046.725453076</v>
      </c>
      <c r="H32" s="76">
        <f t="shared" si="59"/>
        <v>-6068046.725453076</v>
      </c>
      <c r="I32" s="76">
        <f t="shared" si="59"/>
        <v>-6068046.725453076</v>
      </c>
      <c r="J32" s="76">
        <f t="shared" si="59"/>
        <v>-6068046.725453076</v>
      </c>
      <c r="K32" s="76">
        <f t="shared" si="59"/>
        <v>-6068046.725453076</v>
      </c>
      <c r="L32" s="76">
        <f t="shared" si="59"/>
        <v>-6068046.725453076</v>
      </c>
      <c r="M32" s="76">
        <f t="shared" si="59"/>
        <v>-6068046.725453076</v>
      </c>
      <c r="N32" s="76">
        <f t="shared" si="59"/>
        <v>-6068046.725453076</v>
      </c>
      <c r="O32" s="76">
        <f t="shared" si="59"/>
        <v>-6068046.725453076</v>
      </c>
      <c r="P32" s="76">
        <f t="shared" si="59"/>
        <v>-6068046.725453076</v>
      </c>
      <c r="Q32" s="76">
        <f t="shared" si="59"/>
        <v>-6068046.725453076</v>
      </c>
      <c r="R32" s="76">
        <f t="shared" si="59"/>
        <v>-6068046.725453076</v>
      </c>
      <c r="S32" s="76">
        <f t="shared" si="59"/>
        <v>-6068046.725453076</v>
      </c>
      <c r="T32" s="76">
        <f t="shared" si="59"/>
        <v>-6068046.725453076</v>
      </c>
      <c r="U32" s="76">
        <f t="shared" si="59"/>
        <v>-6068046.725453076</v>
      </c>
      <c r="V32" s="76">
        <f t="shared" si="59"/>
        <v>-6068046.725453076</v>
      </c>
      <c r="W32" s="76">
        <f t="shared" si="59"/>
        <v>-6068046.725453076</v>
      </c>
      <c r="X32" s="76">
        <f t="shared" si="59"/>
        <v>-6068046.725453076</v>
      </c>
      <c r="Y32" s="76">
        <f t="shared" si="59"/>
        <v>-6068046.725453076</v>
      </c>
      <c r="Z32" s="76">
        <f t="shared" si="59"/>
        <v>-6068046.725453076</v>
      </c>
      <c r="AA32" s="76">
        <f t="shared" si="59"/>
        <v>-6068046.725453076</v>
      </c>
      <c r="AB32" s="76">
        <f t="shared" si="59"/>
        <v>-6068046.725453076</v>
      </c>
      <c r="AC32" s="76">
        <f t="shared" si="59"/>
        <v>-6068046.725453076</v>
      </c>
      <c r="AD32" s="76">
        <f t="shared" si="59"/>
        <v>-6068046.725453076</v>
      </c>
      <c r="AE32" s="76">
        <f t="shared" si="59"/>
        <v>-6068046.725453076</v>
      </c>
      <c r="AF32" s="76">
        <f t="shared" si="59"/>
        <v>-6068046.725453076</v>
      </c>
      <c r="AG32" s="76">
        <f t="shared" si="59"/>
        <v>-6068046.725453076</v>
      </c>
      <c r="AH32" s="76">
        <f t="shared" si="59"/>
        <v>-6068046.725453076</v>
      </c>
      <c r="AI32" s="76">
        <f t="shared" si="59"/>
        <v>-6068046.725453076</v>
      </c>
      <c r="AJ32" s="76">
        <f t="shared" si="59"/>
        <v>-6068046.725453076</v>
      </c>
      <c r="AK32" s="25"/>
      <c r="AL32" s="26"/>
      <c r="AM32" s="4" t="s">
        <v>29</v>
      </c>
      <c r="AN32" s="4" t="s">
        <v>27</v>
      </c>
      <c r="AO32" s="25"/>
      <c r="AP32" s="26"/>
      <c r="AQ32" s="4" t="s">
        <v>29</v>
      </c>
      <c r="AR32" s="77">
        <f t="shared" si="3"/>
        <v>0</v>
      </c>
      <c r="AS32" s="77">
        <f t="shared" si="4"/>
        <v>0</v>
      </c>
      <c r="AT32" s="77">
        <f t="shared" si="5"/>
        <v>0</v>
      </c>
      <c r="AU32" s="77">
        <f t="shared" si="6"/>
        <v>0</v>
      </c>
      <c r="AV32" s="77">
        <f t="shared" si="7"/>
        <v>0</v>
      </c>
      <c r="AW32" s="77">
        <f t="shared" si="8"/>
        <v>0</v>
      </c>
      <c r="AX32" s="77">
        <f t="shared" si="9"/>
        <v>0</v>
      </c>
      <c r="AY32" s="77">
        <f t="shared" si="10"/>
        <v>0</v>
      </c>
      <c r="AZ32" s="77">
        <f t="shared" si="11"/>
        <v>0</v>
      </c>
      <c r="BA32" s="77">
        <f t="shared" si="12"/>
        <v>0</v>
      </c>
      <c r="BB32" s="77">
        <f t="shared" si="13"/>
        <v>0</v>
      </c>
      <c r="BC32" s="77">
        <f t="shared" si="14"/>
        <v>0</v>
      </c>
      <c r="BD32" s="77">
        <f t="shared" si="15"/>
        <v>0</v>
      </c>
      <c r="BE32" s="77">
        <f t="shared" si="16"/>
        <v>0</v>
      </c>
      <c r="BF32" s="77">
        <f t="shared" si="17"/>
        <v>0</v>
      </c>
      <c r="BG32" s="77">
        <f t="shared" si="18"/>
        <v>0</v>
      </c>
      <c r="BH32" s="77">
        <f t="shared" si="19"/>
        <v>0</v>
      </c>
      <c r="BI32" s="77">
        <f t="shared" si="20"/>
        <v>0</v>
      </c>
      <c r="BJ32" s="77">
        <f t="shared" si="21"/>
        <v>0</v>
      </c>
      <c r="BK32" s="77">
        <f t="shared" si="22"/>
        <v>0</v>
      </c>
      <c r="BL32" s="77">
        <f t="shared" si="23"/>
        <v>0</v>
      </c>
      <c r="BM32" s="77">
        <f t="shared" si="24"/>
        <v>0</v>
      </c>
      <c r="BN32" s="77">
        <f t="shared" si="25"/>
        <v>0</v>
      </c>
      <c r="BO32" s="77">
        <f t="shared" si="26"/>
        <v>0</v>
      </c>
      <c r="BP32" s="77">
        <f t="shared" si="27"/>
        <v>0</v>
      </c>
      <c r="BQ32" s="77">
        <f t="shared" si="28"/>
        <v>0</v>
      </c>
      <c r="BR32" s="77">
        <f t="shared" si="29"/>
        <v>0</v>
      </c>
      <c r="BS32" s="77">
        <f t="shared" si="30"/>
        <v>0</v>
      </c>
      <c r="BT32" s="77">
        <f t="shared" si="31"/>
        <v>0</v>
      </c>
      <c r="BU32" s="77">
        <f t="shared" si="32"/>
        <v>0</v>
      </c>
      <c r="BV32" s="77">
        <f t="shared" si="33"/>
        <v>0</v>
      </c>
    </row>
    <row r="33" spans="1:74" x14ac:dyDescent="0.35">
      <c r="A33" s="4" t="s">
        <v>30</v>
      </c>
      <c r="B33" s="76">
        <v>28898830</v>
      </c>
      <c r="D33" s="26"/>
      <c r="E33" s="4" t="s">
        <v>30</v>
      </c>
      <c r="F33" s="76">
        <f>AVERAGE('OECD Transport Retail Food'!$D$45:$AD$45)*B33</f>
        <v>20088016.884410765</v>
      </c>
      <c r="G33" s="76">
        <f t="shared" ref="G33:AJ33" si="60">F33</f>
        <v>20088016.884410765</v>
      </c>
      <c r="H33" s="76">
        <f t="shared" si="60"/>
        <v>20088016.884410765</v>
      </c>
      <c r="I33" s="76">
        <f t="shared" si="60"/>
        <v>20088016.884410765</v>
      </c>
      <c r="J33" s="76">
        <f t="shared" si="60"/>
        <v>20088016.884410765</v>
      </c>
      <c r="K33" s="76">
        <f t="shared" si="60"/>
        <v>20088016.884410765</v>
      </c>
      <c r="L33" s="76">
        <f t="shared" si="60"/>
        <v>20088016.884410765</v>
      </c>
      <c r="M33" s="76">
        <f t="shared" si="60"/>
        <v>20088016.884410765</v>
      </c>
      <c r="N33" s="76">
        <f t="shared" si="60"/>
        <v>20088016.884410765</v>
      </c>
      <c r="O33" s="76">
        <f t="shared" si="60"/>
        <v>20088016.884410765</v>
      </c>
      <c r="P33" s="76">
        <f t="shared" si="60"/>
        <v>20088016.884410765</v>
      </c>
      <c r="Q33" s="76">
        <f t="shared" si="60"/>
        <v>20088016.884410765</v>
      </c>
      <c r="R33" s="76">
        <f t="shared" si="60"/>
        <v>20088016.884410765</v>
      </c>
      <c r="S33" s="76">
        <f t="shared" si="60"/>
        <v>20088016.884410765</v>
      </c>
      <c r="T33" s="76">
        <f t="shared" si="60"/>
        <v>20088016.884410765</v>
      </c>
      <c r="U33" s="76">
        <f t="shared" si="60"/>
        <v>20088016.884410765</v>
      </c>
      <c r="V33" s="76">
        <f t="shared" si="60"/>
        <v>20088016.884410765</v>
      </c>
      <c r="W33" s="76">
        <f t="shared" si="60"/>
        <v>20088016.884410765</v>
      </c>
      <c r="X33" s="76">
        <f t="shared" si="60"/>
        <v>20088016.884410765</v>
      </c>
      <c r="Y33" s="76">
        <f t="shared" si="60"/>
        <v>20088016.884410765</v>
      </c>
      <c r="Z33" s="76">
        <f t="shared" si="60"/>
        <v>20088016.884410765</v>
      </c>
      <c r="AA33" s="76">
        <f t="shared" si="60"/>
        <v>20088016.884410765</v>
      </c>
      <c r="AB33" s="76">
        <f t="shared" si="60"/>
        <v>20088016.884410765</v>
      </c>
      <c r="AC33" s="76">
        <f t="shared" si="60"/>
        <v>20088016.884410765</v>
      </c>
      <c r="AD33" s="76">
        <f t="shared" si="60"/>
        <v>20088016.884410765</v>
      </c>
      <c r="AE33" s="76">
        <f t="shared" si="60"/>
        <v>20088016.884410765</v>
      </c>
      <c r="AF33" s="76">
        <f t="shared" si="60"/>
        <v>20088016.884410765</v>
      </c>
      <c r="AG33" s="76">
        <f t="shared" si="60"/>
        <v>20088016.884410765</v>
      </c>
      <c r="AH33" s="76">
        <f t="shared" si="60"/>
        <v>20088016.884410765</v>
      </c>
      <c r="AI33" s="76">
        <f t="shared" si="60"/>
        <v>20088016.884410765</v>
      </c>
      <c r="AJ33" s="76">
        <f t="shared" si="60"/>
        <v>20088016.884410765</v>
      </c>
      <c r="AK33" s="25"/>
      <c r="AL33" s="26"/>
      <c r="AM33" s="4" t="s">
        <v>30</v>
      </c>
      <c r="AN33" s="4" t="s">
        <v>30</v>
      </c>
      <c r="AO33" s="25"/>
      <c r="AP33" s="26"/>
      <c r="AQ33" s="4" t="s">
        <v>30</v>
      </c>
      <c r="AR33" s="77">
        <f t="shared" si="3"/>
        <v>6.9511523076923069E-3</v>
      </c>
      <c r="AS33" s="77">
        <f t="shared" si="4"/>
        <v>6.9511523076923069E-3</v>
      </c>
      <c r="AT33" s="77">
        <f t="shared" si="5"/>
        <v>6.9511523076923069E-3</v>
      </c>
      <c r="AU33" s="77">
        <f t="shared" si="6"/>
        <v>6.9511523076923069E-3</v>
      </c>
      <c r="AV33" s="77">
        <f t="shared" si="7"/>
        <v>6.9511523076923069E-3</v>
      </c>
      <c r="AW33" s="77">
        <f t="shared" si="8"/>
        <v>6.9511523076923069E-3</v>
      </c>
      <c r="AX33" s="77">
        <f t="shared" si="9"/>
        <v>6.9511523076923069E-3</v>
      </c>
      <c r="AY33" s="77">
        <f t="shared" si="10"/>
        <v>6.9511523076923069E-3</v>
      </c>
      <c r="AZ33" s="77">
        <f t="shared" si="11"/>
        <v>6.9511523076923069E-3</v>
      </c>
      <c r="BA33" s="77">
        <f t="shared" si="12"/>
        <v>6.9511523076923069E-3</v>
      </c>
      <c r="BB33" s="77">
        <f t="shared" si="13"/>
        <v>6.9511523076923069E-3</v>
      </c>
      <c r="BC33" s="77">
        <f t="shared" si="14"/>
        <v>6.9511523076923069E-3</v>
      </c>
      <c r="BD33" s="77">
        <f t="shared" si="15"/>
        <v>6.9511523076923069E-3</v>
      </c>
      <c r="BE33" s="77">
        <f t="shared" si="16"/>
        <v>6.9511523076923069E-3</v>
      </c>
      <c r="BF33" s="77">
        <f t="shared" si="17"/>
        <v>6.9511523076923069E-3</v>
      </c>
      <c r="BG33" s="77">
        <f t="shared" si="18"/>
        <v>6.9511523076923069E-3</v>
      </c>
      <c r="BH33" s="77">
        <f t="shared" si="19"/>
        <v>6.9511523076923069E-3</v>
      </c>
      <c r="BI33" s="77">
        <f t="shared" si="20"/>
        <v>6.9511523076923069E-3</v>
      </c>
      <c r="BJ33" s="77">
        <f t="shared" si="21"/>
        <v>6.9511523076923069E-3</v>
      </c>
      <c r="BK33" s="77">
        <f t="shared" si="22"/>
        <v>6.9511523076923069E-3</v>
      </c>
      <c r="BL33" s="77">
        <f t="shared" si="23"/>
        <v>6.9511523076923069E-3</v>
      </c>
      <c r="BM33" s="77">
        <f t="shared" si="24"/>
        <v>6.9511523076923069E-3</v>
      </c>
      <c r="BN33" s="77">
        <f t="shared" si="25"/>
        <v>6.9511523076923069E-3</v>
      </c>
      <c r="BO33" s="77">
        <f t="shared" si="26"/>
        <v>6.9511523076923069E-3</v>
      </c>
      <c r="BP33" s="77">
        <f t="shared" si="27"/>
        <v>6.9511523076923069E-3</v>
      </c>
      <c r="BQ33" s="77">
        <f t="shared" si="28"/>
        <v>6.9511523076923069E-3</v>
      </c>
      <c r="BR33" s="77">
        <f t="shared" si="29"/>
        <v>6.9511523076923069E-3</v>
      </c>
      <c r="BS33" s="77">
        <f t="shared" si="30"/>
        <v>6.9511523076923069E-3</v>
      </c>
      <c r="BT33" s="77">
        <f t="shared" si="31"/>
        <v>6.9511523076923069E-3</v>
      </c>
      <c r="BU33" s="77">
        <f t="shared" si="32"/>
        <v>6.9511523076923069E-3</v>
      </c>
      <c r="BV33" s="77">
        <f t="shared" si="33"/>
        <v>6.9511523076923069E-3</v>
      </c>
    </row>
    <row r="34" spans="1:74" x14ac:dyDescent="0.35">
      <c r="A34" s="4" t="s">
        <v>31</v>
      </c>
      <c r="B34" s="76">
        <v>10040109.999999998</v>
      </c>
      <c r="D34" s="26"/>
      <c r="E34" s="4" t="s">
        <v>31</v>
      </c>
      <c r="F34" s="76">
        <f>AVERAGE('OECD Transport Retail Food'!$D$45:$AD$45)*B34</f>
        <v>6979033.3795984592</v>
      </c>
      <c r="G34" s="76">
        <f t="shared" ref="G34:AJ34" si="61">F34</f>
        <v>6979033.3795984592</v>
      </c>
      <c r="H34" s="76">
        <f t="shared" si="61"/>
        <v>6979033.3795984592</v>
      </c>
      <c r="I34" s="76">
        <f t="shared" si="61"/>
        <v>6979033.3795984592</v>
      </c>
      <c r="J34" s="76">
        <f t="shared" si="61"/>
        <v>6979033.3795984592</v>
      </c>
      <c r="K34" s="76">
        <f t="shared" si="61"/>
        <v>6979033.3795984592</v>
      </c>
      <c r="L34" s="76">
        <f t="shared" si="61"/>
        <v>6979033.3795984592</v>
      </c>
      <c r="M34" s="76">
        <f t="shared" si="61"/>
        <v>6979033.3795984592</v>
      </c>
      <c r="N34" s="76">
        <f t="shared" si="61"/>
        <v>6979033.3795984592</v>
      </c>
      <c r="O34" s="76">
        <f t="shared" si="61"/>
        <v>6979033.3795984592</v>
      </c>
      <c r="P34" s="76">
        <f t="shared" si="61"/>
        <v>6979033.3795984592</v>
      </c>
      <c r="Q34" s="76">
        <f t="shared" si="61"/>
        <v>6979033.3795984592</v>
      </c>
      <c r="R34" s="76">
        <f t="shared" si="61"/>
        <v>6979033.3795984592</v>
      </c>
      <c r="S34" s="76">
        <f t="shared" si="61"/>
        <v>6979033.3795984592</v>
      </c>
      <c r="T34" s="76">
        <f t="shared" si="61"/>
        <v>6979033.3795984592</v>
      </c>
      <c r="U34" s="76">
        <f t="shared" si="61"/>
        <v>6979033.3795984592</v>
      </c>
      <c r="V34" s="76">
        <f t="shared" si="61"/>
        <v>6979033.3795984592</v>
      </c>
      <c r="W34" s="76">
        <f t="shared" si="61"/>
        <v>6979033.3795984592</v>
      </c>
      <c r="X34" s="76">
        <f t="shared" si="61"/>
        <v>6979033.3795984592</v>
      </c>
      <c r="Y34" s="76">
        <f t="shared" si="61"/>
        <v>6979033.3795984592</v>
      </c>
      <c r="Z34" s="76">
        <f t="shared" si="61"/>
        <v>6979033.3795984592</v>
      </c>
      <c r="AA34" s="76">
        <f t="shared" si="61"/>
        <v>6979033.3795984592</v>
      </c>
      <c r="AB34" s="76">
        <f t="shared" si="61"/>
        <v>6979033.3795984592</v>
      </c>
      <c r="AC34" s="76">
        <f t="shared" si="61"/>
        <v>6979033.3795984592</v>
      </c>
      <c r="AD34" s="76">
        <f t="shared" si="61"/>
        <v>6979033.3795984592</v>
      </c>
      <c r="AE34" s="76">
        <f t="shared" si="61"/>
        <v>6979033.3795984592</v>
      </c>
      <c r="AF34" s="76">
        <f t="shared" si="61"/>
        <v>6979033.3795984592</v>
      </c>
      <c r="AG34" s="76">
        <f t="shared" si="61"/>
        <v>6979033.3795984592</v>
      </c>
      <c r="AH34" s="76">
        <f t="shared" si="61"/>
        <v>6979033.3795984592</v>
      </c>
      <c r="AI34" s="76">
        <f t="shared" si="61"/>
        <v>6979033.3795984592</v>
      </c>
      <c r="AJ34" s="76">
        <f t="shared" si="61"/>
        <v>6979033.3795984592</v>
      </c>
      <c r="AK34" s="25"/>
      <c r="AL34" s="26"/>
      <c r="AM34" s="4" t="s">
        <v>31</v>
      </c>
      <c r="AN34" s="4" t="s">
        <v>31</v>
      </c>
      <c r="AO34" s="25"/>
      <c r="AP34" s="26"/>
      <c r="AQ34" s="4" t="s">
        <v>31</v>
      </c>
      <c r="AR34" s="77">
        <f t="shared" si="3"/>
        <v>6.9511523076923069E-3</v>
      </c>
      <c r="AS34" s="77">
        <f t="shared" si="4"/>
        <v>6.9511523076923069E-3</v>
      </c>
      <c r="AT34" s="77">
        <f t="shared" si="5"/>
        <v>6.9511523076923069E-3</v>
      </c>
      <c r="AU34" s="77">
        <f t="shared" si="6"/>
        <v>6.9511523076923069E-3</v>
      </c>
      <c r="AV34" s="77">
        <f t="shared" si="7"/>
        <v>6.9511523076923069E-3</v>
      </c>
      <c r="AW34" s="77">
        <f t="shared" si="8"/>
        <v>6.9511523076923069E-3</v>
      </c>
      <c r="AX34" s="77">
        <f t="shared" si="9"/>
        <v>6.9511523076923069E-3</v>
      </c>
      <c r="AY34" s="77">
        <f t="shared" si="10"/>
        <v>6.9511523076923069E-3</v>
      </c>
      <c r="AZ34" s="77">
        <f t="shared" si="11"/>
        <v>6.9511523076923069E-3</v>
      </c>
      <c r="BA34" s="77">
        <f t="shared" si="12"/>
        <v>6.9511523076923069E-3</v>
      </c>
      <c r="BB34" s="77">
        <f t="shared" si="13"/>
        <v>6.9511523076923069E-3</v>
      </c>
      <c r="BC34" s="77">
        <f t="shared" si="14"/>
        <v>6.9511523076923069E-3</v>
      </c>
      <c r="BD34" s="77">
        <f t="shared" si="15"/>
        <v>6.9511523076923069E-3</v>
      </c>
      <c r="BE34" s="77">
        <f t="shared" si="16"/>
        <v>6.9511523076923069E-3</v>
      </c>
      <c r="BF34" s="77">
        <f t="shared" si="17"/>
        <v>6.9511523076923069E-3</v>
      </c>
      <c r="BG34" s="77">
        <f t="shared" si="18"/>
        <v>6.9511523076923069E-3</v>
      </c>
      <c r="BH34" s="77">
        <f t="shared" si="19"/>
        <v>6.9511523076923069E-3</v>
      </c>
      <c r="BI34" s="77">
        <f t="shared" si="20"/>
        <v>6.9511523076923069E-3</v>
      </c>
      <c r="BJ34" s="77">
        <f t="shared" si="21"/>
        <v>6.9511523076923069E-3</v>
      </c>
      <c r="BK34" s="77">
        <f t="shared" si="22"/>
        <v>6.9511523076923069E-3</v>
      </c>
      <c r="BL34" s="77">
        <f t="shared" si="23"/>
        <v>6.9511523076923069E-3</v>
      </c>
      <c r="BM34" s="77">
        <f t="shared" si="24"/>
        <v>6.9511523076923069E-3</v>
      </c>
      <c r="BN34" s="77">
        <f t="shared" si="25"/>
        <v>6.9511523076923069E-3</v>
      </c>
      <c r="BO34" s="77">
        <f t="shared" si="26"/>
        <v>6.9511523076923069E-3</v>
      </c>
      <c r="BP34" s="77">
        <f t="shared" si="27"/>
        <v>6.9511523076923069E-3</v>
      </c>
      <c r="BQ34" s="77">
        <f t="shared" si="28"/>
        <v>6.9511523076923069E-3</v>
      </c>
      <c r="BR34" s="77">
        <f t="shared" si="29"/>
        <v>6.9511523076923069E-3</v>
      </c>
      <c r="BS34" s="77">
        <f t="shared" si="30"/>
        <v>6.9511523076923069E-3</v>
      </c>
      <c r="BT34" s="77">
        <f t="shared" si="31"/>
        <v>6.9511523076923069E-3</v>
      </c>
      <c r="BU34" s="77">
        <f t="shared" si="32"/>
        <v>6.9511523076923069E-3</v>
      </c>
      <c r="BV34" s="77">
        <f t="shared" si="33"/>
        <v>6.9511523076923069E-3</v>
      </c>
    </row>
    <row r="35" spans="1:74" x14ac:dyDescent="0.35">
      <c r="A35" s="4" t="s">
        <v>32</v>
      </c>
      <c r="B35" s="76">
        <v>9405450</v>
      </c>
      <c r="D35" s="26"/>
      <c r="E35" s="4" t="s">
        <v>32</v>
      </c>
      <c r="F35" s="76">
        <f>AVERAGE('OECD Transport Retail Food'!$D$45:$AD$45)*B35</f>
        <v>6537871.5472384607</v>
      </c>
      <c r="G35" s="76">
        <f t="shared" ref="G35:AJ35" si="62">F35</f>
        <v>6537871.5472384607</v>
      </c>
      <c r="H35" s="76">
        <f t="shared" si="62"/>
        <v>6537871.5472384607</v>
      </c>
      <c r="I35" s="76">
        <f t="shared" si="62"/>
        <v>6537871.5472384607</v>
      </c>
      <c r="J35" s="76">
        <f t="shared" si="62"/>
        <v>6537871.5472384607</v>
      </c>
      <c r="K35" s="76">
        <f t="shared" si="62"/>
        <v>6537871.5472384607</v>
      </c>
      <c r="L35" s="76">
        <f t="shared" si="62"/>
        <v>6537871.5472384607</v>
      </c>
      <c r="M35" s="76">
        <f t="shared" si="62"/>
        <v>6537871.5472384607</v>
      </c>
      <c r="N35" s="76">
        <f t="shared" si="62"/>
        <v>6537871.5472384607</v>
      </c>
      <c r="O35" s="76">
        <f t="shared" si="62"/>
        <v>6537871.5472384607</v>
      </c>
      <c r="P35" s="76">
        <f t="shared" si="62"/>
        <v>6537871.5472384607</v>
      </c>
      <c r="Q35" s="76">
        <f t="shared" si="62"/>
        <v>6537871.5472384607</v>
      </c>
      <c r="R35" s="76">
        <f t="shared" si="62"/>
        <v>6537871.5472384607</v>
      </c>
      <c r="S35" s="76">
        <f t="shared" si="62"/>
        <v>6537871.5472384607</v>
      </c>
      <c r="T35" s="76">
        <f t="shared" si="62"/>
        <v>6537871.5472384607</v>
      </c>
      <c r="U35" s="76">
        <f t="shared" si="62"/>
        <v>6537871.5472384607</v>
      </c>
      <c r="V35" s="76">
        <f t="shared" si="62"/>
        <v>6537871.5472384607</v>
      </c>
      <c r="W35" s="76">
        <f t="shared" si="62"/>
        <v>6537871.5472384607</v>
      </c>
      <c r="X35" s="76">
        <f t="shared" si="62"/>
        <v>6537871.5472384607</v>
      </c>
      <c r="Y35" s="76">
        <f t="shared" si="62"/>
        <v>6537871.5472384607</v>
      </c>
      <c r="Z35" s="76">
        <f t="shared" si="62"/>
        <v>6537871.5472384607</v>
      </c>
      <c r="AA35" s="76">
        <f t="shared" si="62"/>
        <v>6537871.5472384607</v>
      </c>
      <c r="AB35" s="76">
        <f t="shared" si="62"/>
        <v>6537871.5472384607</v>
      </c>
      <c r="AC35" s="76">
        <f t="shared" si="62"/>
        <v>6537871.5472384607</v>
      </c>
      <c r="AD35" s="76">
        <f t="shared" si="62"/>
        <v>6537871.5472384607</v>
      </c>
      <c r="AE35" s="76">
        <f t="shared" si="62"/>
        <v>6537871.5472384607</v>
      </c>
      <c r="AF35" s="76">
        <f t="shared" si="62"/>
        <v>6537871.5472384607</v>
      </c>
      <c r="AG35" s="76">
        <f t="shared" si="62"/>
        <v>6537871.5472384607</v>
      </c>
      <c r="AH35" s="76">
        <f t="shared" si="62"/>
        <v>6537871.5472384607</v>
      </c>
      <c r="AI35" s="76">
        <f t="shared" si="62"/>
        <v>6537871.5472384607</v>
      </c>
      <c r="AJ35" s="76">
        <f t="shared" si="62"/>
        <v>6537871.5472384607</v>
      </c>
      <c r="AK35" s="25"/>
      <c r="AL35" s="26"/>
      <c r="AM35" s="4" t="s">
        <v>32</v>
      </c>
      <c r="AN35" s="4" t="s">
        <v>32</v>
      </c>
      <c r="AO35" s="25"/>
      <c r="AP35" s="26"/>
      <c r="AQ35" s="4" t="s">
        <v>32</v>
      </c>
      <c r="AR35" s="77">
        <f t="shared" si="3"/>
        <v>6.9511523076923069E-3</v>
      </c>
      <c r="AS35" s="77">
        <f t="shared" si="4"/>
        <v>6.9511523076923069E-3</v>
      </c>
      <c r="AT35" s="77">
        <f t="shared" si="5"/>
        <v>6.9511523076923069E-3</v>
      </c>
      <c r="AU35" s="77">
        <f t="shared" si="6"/>
        <v>6.9511523076923069E-3</v>
      </c>
      <c r="AV35" s="77">
        <f t="shared" si="7"/>
        <v>6.9511523076923069E-3</v>
      </c>
      <c r="AW35" s="77">
        <f t="shared" si="8"/>
        <v>6.9511523076923069E-3</v>
      </c>
      <c r="AX35" s="77">
        <f t="shared" si="9"/>
        <v>6.9511523076923069E-3</v>
      </c>
      <c r="AY35" s="77">
        <f t="shared" si="10"/>
        <v>6.9511523076923069E-3</v>
      </c>
      <c r="AZ35" s="77">
        <f t="shared" si="11"/>
        <v>6.9511523076923069E-3</v>
      </c>
      <c r="BA35" s="77">
        <f t="shared" si="12"/>
        <v>6.9511523076923069E-3</v>
      </c>
      <c r="BB35" s="77">
        <f t="shared" si="13"/>
        <v>6.9511523076923069E-3</v>
      </c>
      <c r="BC35" s="77">
        <f t="shared" si="14"/>
        <v>6.9511523076923069E-3</v>
      </c>
      <c r="BD35" s="77">
        <f t="shared" si="15"/>
        <v>6.9511523076923069E-3</v>
      </c>
      <c r="BE35" s="77">
        <f t="shared" si="16"/>
        <v>6.9511523076923069E-3</v>
      </c>
      <c r="BF35" s="77">
        <f t="shared" si="17"/>
        <v>6.9511523076923069E-3</v>
      </c>
      <c r="BG35" s="77">
        <f t="shared" si="18"/>
        <v>6.9511523076923069E-3</v>
      </c>
      <c r="BH35" s="77">
        <f t="shared" si="19"/>
        <v>6.9511523076923069E-3</v>
      </c>
      <c r="BI35" s="77">
        <f t="shared" si="20"/>
        <v>6.9511523076923069E-3</v>
      </c>
      <c r="BJ35" s="77">
        <f t="shared" si="21"/>
        <v>6.9511523076923069E-3</v>
      </c>
      <c r="BK35" s="77">
        <f t="shared" si="22"/>
        <v>6.9511523076923069E-3</v>
      </c>
      <c r="BL35" s="77">
        <f t="shared" si="23"/>
        <v>6.9511523076923069E-3</v>
      </c>
      <c r="BM35" s="77">
        <f t="shared" si="24"/>
        <v>6.9511523076923069E-3</v>
      </c>
      <c r="BN35" s="77">
        <f t="shared" si="25"/>
        <v>6.9511523076923069E-3</v>
      </c>
      <c r="BO35" s="77">
        <f t="shared" si="26"/>
        <v>6.9511523076923069E-3</v>
      </c>
      <c r="BP35" s="77">
        <f t="shared" si="27"/>
        <v>6.9511523076923069E-3</v>
      </c>
      <c r="BQ35" s="77">
        <f t="shared" si="28"/>
        <v>6.9511523076923069E-3</v>
      </c>
      <c r="BR35" s="77">
        <f t="shared" si="29"/>
        <v>6.9511523076923069E-3</v>
      </c>
      <c r="BS35" s="77">
        <f t="shared" si="30"/>
        <v>6.9511523076923069E-3</v>
      </c>
      <c r="BT35" s="77">
        <f t="shared" si="31"/>
        <v>6.9511523076923069E-3</v>
      </c>
      <c r="BU35" s="77">
        <f t="shared" si="32"/>
        <v>6.9511523076923069E-3</v>
      </c>
      <c r="BV35" s="77">
        <f t="shared" si="33"/>
        <v>6.9511523076923069E-3</v>
      </c>
    </row>
    <row r="36" spans="1:74" x14ac:dyDescent="0.35">
      <c r="A36" s="4" t="s">
        <v>33</v>
      </c>
      <c r="B36" s="76">
        <v>1278430</v>
      </c>
      <c r="D36" s="26"/>
      <c r="E36" s="4" t="s">
        <v>33</v>
      </c>
      <c r="F36" s="76">
        <f>AVERAGE('OECD Info Comms'!$D$45:$AD$45)*B36</f>
        <v>3787589.269010385</v>
      </c>
      <c r="G36" s="76">
        <f t="shared" ref="G36:AJ36" si="63">F36</f>
        <v>3787589.269010385</v>
      </c>
      <c r="H36" s="76">
        <f t="shared" si="63"/>
        <v>3787589.269010385</v>
      </c>
      <c r="I36" s="76">
        <f t="shared" si="63"/>
        <v>3787589.269010385</v>
      </c>
      <c r="J36" s="76">
        <f t="shared" si="63"/>
        <v>3787589.269010385</v>
      </c>
      <c r="K36" s="76">
        <f t="shared" si="63"/>
        <v>3787589.269010385</v>
      </c>
      <c r="L36" s="76">
        <f t="shared" si="63"/>
        <v>3787589.269010385</v>
      </c>
      <c r="M36" s="76">
        <f t="shared" si="63"/>
        <v>3787589.269010385</v>
      </c>
      <c r="N36" s="76">
        <f t="shared" si="63"/>
        <v>3787589.269010385</v>
      </c>
      <c r="O36" s="76">
        <f t="shared" si="63"/>
        <v>3787589.269010385</v>
      </c>
      <c r="P36" s="76">
        <f t="shared" si="63"/>
        <v>3787589.269010385</v>
      </c>
      <c r="Q36" s="76">
        <f t="shared" si="63"/>
        <v>3787589.269010385</v>
      </c>
      <c r="R36" s="76">
        <f t="shared" si="63"/>
        <v>3787589.269010385</v>
      </c>
      <c r="S36" s="76">
        <f t="shared" si="63"/>
        <v>3787589.269010385</v>
      </c>
      <c r="T36" s="76">
        <f t="shared" si="63"/>
        <v>3787589.269010385</v>
      </c>
      <c r="U36" s="76">
        <f t="shared" si="63"/>
        <v>3787589.269010385</v>
      </c>
      <c r="V36" s="76">
        <f t="shared" si="63"/>
        <v>3787589.269010385</v>
      </c>
      <c r="W36" s="76">
        <f t="shared" si="63"/>
        <v>3787589.269010385</v>
      </c>
      <c r="X36" s="76">
        <f t="shared" si="63"/>
        <v>3787589.269010385</v>
      </c>
      <c r="Y36" s="76">
        <f t="shared" si="63"/>
        <v>3787589.269010385</v>
      </c>
      <c r="Z36" s="76">
        <f t="shared" si="63"/>
        <v>3787589.269010385</v>
      </c>
      <c r="AA36" s="76">
        <f t="shared" si="63"/>
        <v>3787589.269010385</v>
      </c>
      <c r="AB36" s="76">
        <f t="shared" si="63"/>
        <v>3787589.269010385</v>
      </c>
      <c r="AC36" s="76">
        <f t="shared" si="63"/>
        <v>3787589.269010385</v>
      </c>
      <c r="AD36" s="76">
        <f t="shared" si="63"/>
        <v>3787589.269010385</v>
      </c>
      <c r="AE36" s="76">
        <f t="shared" si="63"/>
        <v>3787589.269010385</v>
      </c>
      <c r="AF36" s="76">
        <f t="shared" si="63"/>
        <v>3787589.269010385</v>
      </c>
      <c r="AG36" s="76">
        <f t="shared" si="63"/>
        <v>3787589.269010385</v>
      </c>
      <c r="AH36" s="76">
        <f t="shared" si="63"/>
        <v>3787589.269010385</v>
      </c>
      <c r="AI36" s="76">
        <f t="shared" si="63"/>
        <v>3787589.269010385</v>
      </c>
      <c r="AJ36" s="76">
        <f t="shared" si="63"/>
        <v>3787589.269010385</v>
      </c>
      <c r="AK36" s="25"/>
      <c r="AL36" s="26"/>
      <c r="AM36" s="4" t="s">
        <v>33</v>
      </c>
      <c r="AN36" s="4" t="s">
        <v>33</v>
      </c>
      <c r="AO36" s="25"/>
      <c r="AP36" s="26"/>
      <c r="AQ36" s="4" t="s">
        <v>33</v>
      </c>
      <c r="AR36" s="77">
        <f t="shared" si="3"/>
        <v>2.9626880384615389E-2</v>
      </c>
      <c r="AS36" s="77">
        <f t="shared" si="4"/>
        <v>2.9626880384615389E-2</v>
      </c>
      <c r="AT36" s="77">
        <f t="shared" si="5"/>
        <v>2.9626880384615389E-2</v>
      </c>
      <c r="AU36" s="77">
        <f t="shared" si="6"/>
        <v>2.9626880384615389E-2</v>
      </c>
      <c r="AV36" s="77">
        <f t="shared" si="7"/>
        <v>2.9626880384615389E-2</v>
      </c>
      <c r="AW36" s="77">
        <f t="shared" si="8"/>
        <v>2.9626880384615389E-2</v>
      </c>
      <c r="AX36" s="77">
        <f t="shared" si="9"/>
        <v>2.9626880384615389E-2</v>
      </c>
      <c r="AY36" s="77">
        <f t="shared" si="10"/>
        <v>2.9626880384615389E-2</v>
      </c>
      <c r="AZ36" s="77">
        <f t="shared" si="11"/>
        <v>2.9626880384615389E-2</v>
      </c>
      <c r="BA36" s="77">
        <f t="shared" si="12"/>
        <v>2.9626880384615389E-2</v>
      </c>
      <c r="BB36" s="77">
        <f t="shared" si="13"/>
        <v>2.9626880384615389E-2</v>
      </c>
      <c r="BC36" s="77">
        <f t="shared" si="14"/>
        <v>2.9626880384615389E-2</v>
      </c>
      <c r="BD36" s="77">
        <f t="shared" si="15"/>
        <v>2.9626880384615389E-2</v>
      </c>
      <c r="BE36" s="77">
        <f t="shared" si="16"/>
        <v>2.9626880384615389E-2</v>
      </c>
      <c r="BF36" s="77">
        <f t="shared" si="17"/>
        <v>2.9626880384615389E-2</v>
      </c>
      <c r="BG36" s="77">
        <f t="shared" si="18"/>
        <v>2.9626880384615389E-2</v>
      </c>
      <c r="BH36" s="77">
        <f t="shared" si="19"/>
        <v>2.9626880384615389E-2</v>
      </c>
      <c r="BI36" s="77">
        <f t="shared" si="20"/>
        <v>2.9626880384615389E-2</v>
      </c>
      <c r="BJ36" s="77">
        <f t="shared" si="21"/>
        <v>2.9626880384615389E-2</v>
      </c>
      <c r="BK36" s="77">
        <f t="shared" si="22"/>
        <v>2.9626880384615389E-2</v>
      </c>
      <c r="BL36" s="77">
        <f t="shared" si="23"/>
        <v>2.9626880384615389E-2</v>
      </c>
      <c r="BM36" s="77">
        <f t="shared" si="24"/>
        <v>2.9626880384615389E-2</v>
      </c>
      <c r="BN36" s="77">
        <f t="shared" si="25"/>
        <v>2.9626880384615389E-2</v>
      </c>
      <c r="BO36" s="77">
        <f t="shared" si="26"/>
        <v>2.9626880384615389E-2</v>
      </c>
      <c r="BP36" s="77">
        <f t="shared" si="27"/>
        <v>2.9626880384615389E-2</v>
      </c>
      <c r="BQ36" s="77">
        <f t="shared" si="28"/>
        <v>2.9626880384615389E-2</v>
      </c>
      <c r="BR36" s="77">
        <f t="shared" si="29"/>
        <v>2.9626880384615389E-2</v>
      </c>
      <c r="BS36" s="77">
        <f t="shared" si="30"/>
        <v>2.9626880384615389E-2</v>
      </c>
      <c r="BT36" s="77">
        <f t="shared" si="31"/>
        <v>2.9626880384615389E-2</v>
      </c>
      <c r="BU36" s="77">
        <f t="shared" si="32"/>
        <v>2.9626880384615389E-2</v>
      </c>
      <c r="BV36" s="77">
        <f t="shared" si="33"/>
        <v>2.9626880384615389E-2</v>
      </c>
    </row>
    <row r="37" spans="1:74" x14ac:dyDescent="0.35">
      <c r="A37" s="4" t="s">
        <v>34</v>
      </c>
      <c r="B37" s="76">
        <v>827770</v>
      </c>
      <c r="D37" s="26"/>
      <c r="E37" s="4" t="s">
        <v>34</v>
      </c>
      <c r="F37" s="76">
        <f>AVERAGE('OECD Info Comms'!$D$45:$AD$45)*B37</f>
        <v>2452424.2775973082</v>
      </c>
      <c r="G37" s="76">
        <f t="shared" ref="G37:AJ37" si="64">F37</f>
        <v>2452424.2775973082</v>
      </c>
      <c r="H37" s="76">
        <f t="shared" si="64"/>
        <v>2452424.2775973082</v>
      </c>
      <c r="I37" s="76">
        <f t="shared" si="64"/>
        <v>2452424.2775973082</v>
      </c>
      <c r="J37" s="76">
        <f t="shared" si="64"/>
        <v>2452424.2775973082</v>
      </c>
      <c r="K37" s="76">
        <f t="shared" si="64"/>
        <v>2452424.2775973082</v>
      </c>
      <c r="L37" s="76">
        <f t="shared" si="64"/>
        <v>2452424.2775973082</v>
      </c>
      <c r="M37" s="76">
        <f t="shared" si="64"/>
        <v>2452424.2775973082</v>
      </c>
      <c r="N37" s="76">
        <f t="shared" si="64"/>
        <v>2452424.2775973082</v>
      </c>
      <c r="O37" s="76">
        <f t="shared" si="64"/>
        <v>2452424.2775973082</v>
      </c>
      <c r="P37" s="76">
        <f t="shared" si="64"/>
        <v>2452424.2775973082</v>
      </c>
      <c r="Q37" s="76">
        <f t="shared" si="64"/>
        <v>2452424.2775973082</v>
      </c>
      <c r="R37" s="76">
        <f t="shared" si="64"/>
        <v>2452424.2775973082</v>
      </c>
      <c r="S37" s="76">
        <f t="shared" si="64"/>
        <v>2452424.2775973082</v>
      </c>
      <c r="T37" s="76">
        <f t="shared" si="64"/>
        <v>2452424.2775973082</v>
      </c>
      <c r="U37" s="76">
        <f t="shared" si="64"/>
        <v>2452424.2775973082</v>
      </c>
      <c r="V37" s="76">
        <f t="shared" si="64"/>
        <v>2452424.2775973082</v>
      </c>
      <c r="W37" s="76">
        <f t="shared" si="64"/>
        <v>2452424.2775973082</v>
      </c>
      <c r="X37" s="76">
        <f t="shared" si="64"/>
        <v>2452424.2775973082</v>
      </c>
      <c r="Y37" s="76">
        <f t="shared" si="64"/>
        <v>2452424.2775973082</v>
      </c>
      <c r="Z37" s="76">
        <f t="shared" si="64"/>
        <v>2452424.2775973082</v>
      </c>
      <c r="AA37" s="76">
        <f t="shared" si="64"/>
        <v>2452424.2775973082</v>
      </c>
      <c r="AB37" s="76">
        <f t="shared" si="64"/>
        <v>2452424.2775973082</v>
      </c>
      <c r="AC37" s="76">
        <f t="shared" si="64"/>
        <v>2452424.2775973082</v>
      </c>
      <c r="AD37" s="76">
        <f t="shared" si="64"/>
        <v>2452424.2775973082</v>
      </c>
      <c r="AE37" s="76">
        <f t="shared" si="64"/>
        <v>2452424.2775973082</v>
      </c>
      <c r="AF37" s="76">
        <f t="shared" si="64"/>
        <v>2452424.2775973082</v>
      </c>
      <c r="AG37" s="76">
        <f t="shared" si="64"/>
        <v>2452424.2775973082</v>
      </c>
      <c r="AH37" s="76">
        <f t="shared" si="64"/>
        <v>2452424.2775973082</v>
      </c>
      <c r="AI37" s="76">
        <f t="shared" si="64"/>
        <v>2452424.2775973082</v>
      </c>
      <c r="AJ37" s="76">
        <f t="shared" si="64"/>
        <v>2452424.2775973082</v>
      </c>
      <c r="AK37" s="25"/>
      <c r="AL37" s="26"/>
      <c r="AM37" s="4" t="s">
        <v>34</v>
      </c>
      <c r="AN37" s="4" t="s">
        <v>34</v>
      </c>
      <c r="AO37" s="25"/>
      <c r="AP37" s="26"/>
      <c r="AQ37" s="4" t="s">
        <v>34</v>
      </c>
      <c r="AR37" s="77">
        <f t="shared" si="3"/>
        <v>2.9626880384615389E-2</v>
      </c>
      <c r="AS37" s="77">
        <f t="shared" si="4"/>
        <v>2.9626880384615389E-2</v>
      </c>
      <c r="AT37" s="77">
        <f t="shared" si="5"/>
        <v>2.9626880384615389E-2</v>
      </c>
      <c r="AU37" s="77">
        <f t="shared" si="6"/>
        <v>2.9626880384615389E-2</v>
      </c>
      <c r="AV37" s="77">
        <f t="shared" si="7"/>
        <v>2.9626880384615389E-2</v>
      </c>
      <c r="AW37" s="77">
        <f t="shared" si="8"/>
        <v>2.9626880384615389E-2</v>
      </c>
      <c r="AX37" s="77">
        <f t="shared" si="9"/>
        <v>2.9626880384615389E-2</v>
      </c>
      <c r="AY37" s="77">
        <f t="shared" si="10"/>
        <v>2.9626880384615389E-2</v>
      </c>
      <c r="AZ37" s="77">
        <f t="shared" si="11"/>
        <v>2.9626880384615389E-2</v>
      </c>
      <c r="BA37" s="77">
        <f t="shared" si="12"/>
        <v>2.9626880384615389E-2</v>
      </c>
      <c r="BB37" s="77">
        <f t="shared" si="13"/>
        <v>2.9626880384615389E-2</v>
      </c>
      <c r="BC37" s="77">
        <f t="shared" si="14"/>
        <v>2.9626880384615389E-2</v>
      </c>
      <c r="BD37" s="77">
        <f t="shared" si="15"/>
        <v>2.9626880384615389E-2</v>
      </c>
      <c r="BE37" s="77">
        <f t="shared" si="16"/>
        <v>2.9626880384615389E-2</v>
      </c>
      <c r="BF37" s="77">
        <f t="shared" si="17"/>
        <v>2.9626880384615389E-2</v>
      </c>
      <c r="BG37" s="77">
        <f t="shared" si="18"/>
        <v>2.9626880384615389E-2</v>
      </c>
      <c r="BH37" s="77">
        <f t="shared" si="19"/>
        <v>2.9626880384615389E-2</v>
      </c>
      <c r="BI37" s="77">
        <f t="shared" si="20"/>
        <v>2.9626880384615389E-2</v>
      </c>
      <c r="BJ37" s="77">
        <f t="shared" si="21"/>
        <v>2.9626880384615389E-2</v>
      </c>
      <c r="BK37" s="77">
        <f t="shared" si="22"/>
        <v>2.9626880384615389E-2</v>
      </c>
      <c r="BL37" s="77">
        <f t="shared" si="23"/>
        <v>2.9626880384615389E-2</v>
      </c>
      <c r="BM37" s="77">
        <f t="shared" si="24"/>
        <v>2.9626880384615389E-2</v>
      </c>
      <c r="BN37" s="77">
        <f t="shared" si="25"/>
        <v>2.9626880384615389E-2</v>
      </c>
      <c r="BO37" s="77">
        <f t="shared" si="26"/>
        <v>2.9626880384615389E-2</v>
      </c>
      <c r="BP37" s="77">
        <f t="shared" si="27"/>
        <v>2.9626880384615389E-2</v>
      </c>
      <c r="BQ37" s="77">
        <f t="shared" si="28"/>
        <v>2.9626880384615389E-2</v>
      </c>
      <c r="BR37" s="77">
        <f t="shared" si="29"/>
        <v>2.9626880384615389E-2</v>
      </c>
      <c r="BS37" s="77">
        <f t="shared" si="30"/>
        <v>2.9626880384615389E-2</v>
      </c>
      <c r="BT37" s="77">
        <f t="shared" si="31"/>
        <v>2.9626880384615389E-2</v>
      </c>
      <c r="BU37" s="77">
        <f t="shared" si="32"/>
        <v>2.9626880384615389E-2</v>
      </c>
      <c r="BV37" s="77">
        <f t="shared" si="33"/>
        <v>2.9626880384615389E-2</v>
      </c>
    </row>
    <row r="38" spans="1:74" x14ac:dyDescent="0.35">
      <c r="A38" s="4" t="s">
        <v>35</v>
      </c>
      <c r="B38" s="76">
        <v>3206300</v>
      </c>
      <c r="D38" s="26"/>
      <c r="E38" s="4" t="s">
        <v>35</v>
      </c>
      <c r="F38" s="76">
        <f>AVERAGE('OECD Info Comms'!$D$45:$AD$45)*B38</f>
        <v>9499266.6577192321</v>
      </c>
      <c r="G38" s="76">
        <f t="shared" ref="G38:AJ38" si="65">F38</f>
        <v>9499266.6577192321</v>
      </c>
      <c r="H38" s="76">
        <f t="shared" si="65"/>
        <v>9499266.6577192321</v>
      </c>
      <c r="I38" s="76">
        <f t="shared" si="65"/>
        <v>9499266.6577192321</v>
      </c>
      <c r="J38" s="76">
        <f t="shared" si="65"/>
        <v>9499266.6577192321</v>
      </c>
      <c r="K38" s="76">
        <f t="shared" si="65"/>
        <v>9499266.6577192321</v>
      </c>
      <c r="L38" s="76">
        <f t="shared" si="65"/>
        <v>9499266.6577192321</v>
      </c>
      <c r="M38" s="76">
        <f t="shared" si="65"/>
        <v>9499266.6577192321</v>
      </c>
      <c r="N38" s="76">
        <f t="shared" si="65"/>
        <v>9499266.6577192321</v>
      </c>
      <c r="O38" s="76">
        <f t="shared" si="65"/>
        <v>9499266.6577192321</v>
      </c>
      <c r="P38" s="76">
        <f t="shared" si="65"/>
        <v>9499266.6577192321</v>
      </c>
      <c r="Q38" s="76">
        <f t="shared" si="65"/>
        <v>9499266.6577192321</v>
      </c>
      <c r="R38" s="76">
        <f t="shared" si="65"/>
        <v>9499266.6577192321</v>
      </c>
      <c r="S38" s="76">
        <f t="shared" si="65"/>
        <v>9499266.6577192321</v>
      </c>
      <c r="T38" s="76">
        <f t="shared" si="65"/>
        <v>9499266.6577192321</v>
      </c>
      <c r="U38" s="76">
        <f t="shared" si="65"/>
        <v>9499266.6577192321</v>
      </c>
      <c r="V38" s="76">
        <f t="shared" si="65"/>
        <v>9499266.6577192321</v>
      </c>
      <c r="W38" s="76">
        <f t="shared" si="65"/>
        <v>9499266.6577192321</v>
      </c>
      <c r="X38" s="76">
        <f t="shared" si="65"/>
        <v>9499266.6577192321</v>
      </c>
      <c r="Y38" s="76">
        <f t="shared" si="65"/>
        <v>9499266.6577192321</v>
      </c>
      <c r="Z38" s="76">
        <f t="shared" si="65"/>
        <v>9499266.6577192321</v>
      </c>
      <c r="AA38" s="76">
        <f t="shared" si="65"/>
        <v>9499266.6577192321</v>
      </c>
      <c r="AB38" s="76">
        <f t="shared" si="65"/>
        <v>9499266.6577192321</v>
      </c>
      <c r="AC38" s="76">
        <f t="shared" si="65"/>
        <v>9499266.6577192321</v>
      </c>
      <c r="AD38" s="76">
        <f t="shared" si="65"/>
        <v>9499266.6577192321</v>
      </c>
      <c r="AE38" s="76">
        <f t="shared" si="65"/>
        <v>9499266.6577192321</v>
      </c>
      <c r="AF38" s="76">
        <f t="shared" si="65"/>
        <v>9499266.6577192321</v>
      </c>
      <c r="AG38" s="76">
        <f t="shared" si="65"/>
        <v>9499266.6577192321</v>
      </c>
      <c r="AH38" s="76">
        <f t="shared" si="65"/>
        <v>9499266.6577192321</v>
      </c>
      <c r="AI38" s="76">
        <f t="shared" si="65"/>
        <v>9499266.6577192321</v>
      </c>
      <c r="AJ38" s="76">
        <f t="shared" si="65"/>
        <v>9499266.6577192321</v>
      </c>
      <c r="AK38" s="25"/>
      <c r="AL38" s="26"/>
      <c r="AM38" s="4" t="s">
        <v>35</v>
      </c>
      <c r="AN38" s="4" t="s">
        <v>35</v>
      </c>
      <c r="AO38" s="25"/>
      <c r="AP38" s="26"/>
      <c r="AQ38" s="4" t="s">
        <v>35</v>
      </c>
      <c r="AR38" s="77">
        <f t="shared" si="3"/>
        <v>2.9626880384615389E-2</v>
      </c>
      <c r="AS38" s="77">
        <f t="shared" si="4"/>
        <v>2.9626880384615389E-2</v>
      </c>
      <c r="AT38" s="77">
        <f t="shared" si="5"/>
        <v>2.9626880384615389E-2</v>
      </c>
      <c r="AU38" s="77">
        <f t="shared" si="6"/>
        <v>2.9626880384615389E-2</v>
      </c>
      <c r="AV38" s="77">
        <f t="shared" si="7"/>
        <v>2.9626880384615389E-2</v>
      </c>
      <c r="AW38" s="77">
        <f t="shared" si="8"/>
        <v>2.9626880384615389E-2</v>
      </c>
      <c r="AX38" s="77">
        <f t="shared" si="9"/>
        <v>2.9626880384615389E-2</v>
      </c>
      <c r="AY38" s="77">
        <f t="shared" si="10"/>
        <v>2.9626880384615389E-2</v>
      </c>
      <c r="AZ38" s="77">
        <f t="shared" si="11"/>
        <v>2.9626880384615389E-2</v>
      </c>
      <c r="BA38" s="77">
        <f t="shared" si="12"/>
        <v>2.9626880384615389E-2</v>
      </c>
      <c r="BB38" s="77">
        <f t="shared" si="13"/>
        <v>2.9626880384615389E-2</v>
      </c>
      <c r="BC38" s="77">
        <f t="shared" si="14"/>
        <v>2.9626880384615389E-2</v>
      </c>
      <c r="BD38" s="77">
        <f t="shared" si="15"/>
        <v>2.9626880384615389E-2</v>
      </c>
      <c r="BE38" s="77">
        <f t="shared" si="16"/>
        <v>2.9626880384615389E-2</v>
      </c>
      <c r="BF38" s="77">
        <f t="shared" si="17"/>
        <v>2.9626880384615389E-2</v>
      </c>
      <c r="BG38" s="77">
        <f t="shared" si="18"/>
        <v>2.9626880384615389E-2</v>
      </c>
      <c r="BH38" s="77">
        <f t="shared" si="19"/>
        <v>2.9626880384615389E-2</v>
      </c>
      <c r="BI38" s="77">
        <f t="shared" si="20"/>
        <v>2.9626880384615389E-2</v>
      </c>
      <c r="BJ38" s="77">
        <f t="shared" si="21"/>
        <v>2.9626880384615389E-2</v>
      </c>
      <c r="BK38" s="77">
        <f t="shared" si="22"/>
        <v>2.9626880384615389E-2</v>
      </c>
      <c r="BL38" s="77">
        <f t="shared" si="23"/>
        <v>2.9626880384615389E-2</v>
      </c>
      <c r="BM38" s="77">
        <f t="shared" si="24"/>
        <v>2.9626880384615389E-2</v>
      </c>
      <c r="BN38" s="77">
        <f t="shared" si="25"/>
        <v>2.9626880384615389E-2</v>
      </c>
      <c r="BO38" s="77">
        <f t="shared" si="26"/>
        <v>2.9626880384615389E-2</v>
      </c>
      <c r="BP38" s="77">
        <f t="shared" si="27"/>
        <v>2.9626880384615389E-2</v>
      </c>
      <c r="BQ38" s="77">
        <f t="shared" si="28"/>
        <v>2.9626880384615389E-2</v>
      </c>
      <c r="BR38" s="77">
        <f t="shared" si="29"/>
        <v>2.9626880384615389E-2</v>
      </c>
      <c r="BS38" s="77">
        <f t="shared" si="30"/>
        <v>2.9626880384615389E-2</v>
      </c>
      <c r="BT38" s="77">
        <f t="shared" si="31"/>
        <v>2.9626880384615389E-2</v>
      </c>
      <c r="BU38" s="77">
        <f t="shared" si="32"/>
        <v>2.9626880384615389E-2</v>
      </c>
      <c r="BV38" s="77">
        <f t="shared" si="33"/>
        <v>2.9626880384615389E-2</v>
      </c>
    </row>
    <row r="39" spans="1:74" x14ac:dyDescent="0.35">
      <c r="A39" s="4" t="s">
        <v>36</v>
      </c>
      <c r="B39" s="76">
        <v>4912960</v>
      </c>
      <c r="D39" s="26"/>
      <c r="E39" s="4" t="s">
        <v>36</v>
      </c>
      <c r="F39" s="76">
        <f>AVERAGE('OECD Finance Insurance'!$D$45:$AD$45)*B39</f>
        <v>5735253.4528000001</v>
      </c>
      <c r="G39" s="76">
        <f t="shared" ref="G39:AJ39" si="66">F39</f>
        <v>5735253.4528000001</v>
      </c>
      <c r="H39" s="76">
        <f t="shared" si="66"/>
        <v>5735253.4528000001</v>
      </c>
      <c r="I39" s="76">
        <f t="shared" si="66"/>
        <v>5735253.4528000001</v>
      </c>
      <c r="J39" s="76">
        <f t="shared" si="66"/>
        <v>5735253.4528000001</v>
      </c>
      <c r="K39" s="76">
        <f t="shared" si="66"/>
        <v>5735253.4528000001</v>
      </c>
      <c r="L39" s="76">
        <f t="shared" si="66"/>
        <v>5735253.4528000001</v>
      </c>
      <c r="M39" s="76">
        <f t="shared" si="66"/>
        <v>5735253.4528000001</v>
      </c>
      <c r="N39" s="76">
        <f t="shared" si="66"/>
        <v>5735253.4528000001</v>
      </c>
      <c r="O39" s="76">
        <f t="shared" si="66"/>
        <v>5735253.4528000001</v>
      </c>
      <c r="P39" s="76">
        <f t="shared" si="66"/>
        <v>5735253.4528000001</v>
      </c>
      <c r="Q39" s="76">
        <f t="shared" si="66"/>
        <v>5735253.4528000001</v>
      </c>
      <c r="R39" s="76">
        <f t="shared" si="66"/>
        <v>5735253.4528000001</v>
      </c>
      <c r="S39" s="76">
        <f t="shared" si="66"/>
        <v>5735253.4528000001</v>
      </c>
      <c r="T39" s="76">
        <f t="shared" si="66"/>
        <v>5735253.4528000001</v>
      </c>
      <c r="U39" s="76">
        <f t="shared" si="66"/>
        <v>5735253.4528000001</v>
      </c>
      <c r="V39" s="76">
        <f t="shared" si="66"/>
        <v>5735253.4528000001</v>
      </c>
      <c r="W39" s="76">
        <f t="shared" si="66"/>
        <v>5735253.4528000001</v>
      </c>
      <c r="X39" s="76">
        <f t="shared" si="66"/>
        <v>5735253.4528000001</v>
      </c>
      <c r="Y39" s="76">
        <f t="shared" si="66"/>
        <v>5735253.4528000001</v>
      </c>
      <c r="Z39" s="76">
        <f t="shared" si="66"/>
        <v>5735253.4528000001</v>
      </c>
      <c r="AA39" s="76">
        <f t="shared" si="66"/>
        <v>5735253.4528000001</v>
      </c>
      <c r="AB39" s="76">
        <f t="shared" si="66"/>
        <v>5735253.4528000001</v>
      </c>
      <c r="AC39" s="76">
        <f t="shared" si="66"/>
        <v>5735253.4528000001</v>
      </c>
      <c r="AD39" s="76">
        <f t="shared" si="66"/>
        <v>5735253.4528000001</v>
      </c>
      <c r="AE39" s="76">
        <f t="shared" si="66"/>
        <v>5735253.4528000001</v>
      </c>
      <c r="AF39" s="76">
        <f t="shared" si="66"/>
        <v>5735253.4528000001</v>
      </c>
      <c r="AG39" s="76">
        <f t="shared" si="66"/>
        <v>5735253.4528000001</v>
      </c>
      <c r="AH39" s="76">
        <f t="shared" si="66"/>
        <v>5735253.4528000001</v>
      </c>
      <c r="AI39" s="76">
        <f t="shared" si="66"/>
        <v>5735253.4528000001</v>
      </c>
      <c r="AJ39" s="76">
        <f t="shared" si="66"/>
        <v>5735253.4528000001</v>
      </c>
      <c r="AK39" s="25"/>
      <c r="AL39" s="26"/>
      <c r="AM39" s="4" t="s">
        <v>36</v>
      </c>
      <c r="AN39" s="4" t="s">
        <v>36</v>
      </c>
      <c r="AO39" s="25"/>
      <c r="AP39" s="26"/>
      <c r="AQ39" s="4" t="s">
        <v>36</v>
      </c>
      <c r="AR39" s="77">
        <f t="shared" si="3"/>
        <v>1.1673723076923078E-2</v>
      </c>
      <c r="AS39" s="77">
        <f t="shared" si="4"/>
        <v>1.1673723076923078E-2</v>
      </c>
      <c r="AT39" s="77">
        <f t="shared" si="5"/>
        <v>1.1673723076923078E-2</v>
      </c>
      <c r="AU39" s="77">
        <f t="shared" si="6"/>
        <v>1.1673723076923078E-2</v>
      </c>
      <c r="AV39" s="77">
        <f t="shared" si="7"/>
        <v>1.1673723076923078E-2</v>
      </c>
      <c r="AW39" s="77">
        <f t="shared" si="8"/>
        <v>1.1673723076923078E-2</v>
      </c>
      <c r="AX39" s="77">
        <f t="shared" si="9"/>
        <v>1.1673723076923078E-2</v>
      </c>
      <c r="AY39" s="77">
        <f t="shared" si="10"/>
        <v>1.1673723076923078E-2</v>
      </c>
      <c r="AZ39" s="77">
        <f t="shared" si="11"/>
        <v>1.1673723076923078E-2</v>
      </c>
      <c r="BA39" s="77">
        <f t="shared" si="12"/>
        <v>1.1673723076923078E-2</v>
      </c>
      <c r="BB39" s="77">
        <f t="shared" si="13"/>
        <v>1.1673723076923078E-2</v>
      </c>
      <c r="BC39" s="77">
        <f t="shared" si="14"/>
        <v>1.1673723076923078E-2</v>
      </c>
      <c r="BD39" s="77">
        <f t="shared" si="15"/>
        <v>1.1673723076923078E-2</v>
      </c>
      <c r="BE39" s="77">
        <f t="shared" si="16"/>
        <v>1.1673723076923078E-2</v>
      </c>
      <c r="BF39" s="77">
        <f t="shared" si="17"/>
        <v>1.1673723076923078E-2</v>
      </c>
      <c r="BG39" s="77">
        <f t="shared" si="18"/>
        <v>1.1673723076923078E-2</v>
      </c>
      <c r="BH39" s="77">
        <f t="shared" si="19"/>
        <v>1.1673723076923078E-2</v>
      </c>
      <c r="BI39" s="77">
        <f t="shared" si="20"/>
        <v>1.1673723076923078E-2</v>
      </c>
      <c r="BJ39" s="77">
        <f t="shared" si="21"/>
        <v>1.1673723076923078E-2</v>
      </c>
      <c r="BK39" s="77">
        <f t="shared" si="22"/>
        <v>1.1673723076923078E-2</v>
      </c>
      <c r="BL39" s="77">
        <f t="shared" si="23"/>
        <v>1.1673723076923078E-2</v>
      </c>
      <c r="BM39" s="77">
        <f t="shared" si="24"/>
        <v>1.1673723076923078E-2</v>
      </c>
      <c r="BN39" s="77">
        <f t="shared" si="25"/>
        <v>1.1673723076923078E-2</v>
      </c>
      <c r="BO39" s="77">
        <f t="shared" si="26"/>
        <v>1.1673723076923078E-2</v>
      </c>
      <c r="BP39" s="77">
        <f t="shared" si="27"/>
        <v>1.1673723076923078E-2</v>
      </c>
      <c r="BQ39" s="77">
        <f t="shared" si="28"/>
        <v>1.1673723076923078E-2</v>
      </c>
      <c r="BR39" s="77">
        <f t="shared" si="29"/>
        <v>1.1673723076923078E-2</v>
      </c>
      <c r="BS39" s="77">
        <f t="shared" si="30"/>
        <v>1.1673723076923078E-2</v>
      </c>
      <c r="BT39" s="77">
        <f t="shared" si="31"/>
        <v>1.1673723076923078E-2</v>
      </c>
      <c r="BU39" s="77">
        <f t="shared" si="32"/>
        <v>1.1673723076923078E-2</v>
      </c>
      <c r="BV39" s="77">
        <f t="shared" si="33"/>
        <v>1.1673723076923078E-2</v>
      </c>
    </row>
    <row r="40" spans="1:74" x14ac:dyDescent="0.35">
      <c r="A40" s="4" t="s">
        <v>37</v>
      </c>
      <c r="B40" s="76">
        <v>2026830</v>
      </c>
      <c r="D40" s="26"/>
      <c r="E40" s="4" t="s">
        <v>37</v>
      </c>
      <c r="F40" s="76">
        <f>AVERAGE('OECD Finance Insurance'!$D$45:$AD$45)*B40</f>
        <v>2366065.2143999999</v>
      </c>
      <c r="G40" s="76">
        <f t="shared" ref="G40:AJ40" si="67">F40</f>
        <v>2366065.2143999999</v>
      </c>
      <c r="H40" s="76">
        <f t="shared" si="67"/>
        <v>2366065.2143999999</v>
      </c>
      <c r="I40" s="76">
        <f t="shared" si="67"/>
        <v>2366065.2143999999</v>
      </c>
      <c r="J40" s="76">
        <f t="shared" si="67"/>
        <v>2366065.2143999999</v>
      </c>
      <c r="K40" s="76">
        <f t="shared" si="67"/>
        <v>2366065.2143999999</v>
      </c>
      <c r="L40" s="76">
        <f t="shared" si="67"/>
        <v>2366065.2143999999</v>
      </c>
      <c r="M40" s="76">
        <f t="shared" si="67"/>
        <v>2366065.2143999999</v>
      </c>
      <c r="N40" s="76">
        <f t="shared" si="67"/>
        <v>2366065.2143999999</v>
      </c>
      <c r="O40" s="76">
        <f t="shared" si="67"/>
        <v>2366065.2143999999</v>
      </c>
      <c r="P40" s="76">
        <f t="shared" si="67"/>
        <v>2366065.2143999999</v>
      </c>
      <c r="Q40" s="76">
        <f t="shared" si="67"/>
        <v>2366065.2143999999</v>
      </c>
      <c r="R40" s="76">
        <f t="shared" si="67"/>
        <v>2366065.2143999999</v>
      </c>
      <c r="S40" s="76">
        <f t="shared" si="67"/>
        <v>2366065.2143999999</v>
      </c>
      <c r="T40" s="76">
        <f t="shared" si="67"/>
        <v>2366065.2143999999</v>
      </c>
      <c r="U40" s="76">
        <f t="shared" si="67"/>
        <v>2366065.2143999999</v>
      </c>
      <c r="V40" s="76">
        <f t="shared" si="67"/>
        <v>2366065.2143999999</v>
      </c>
      <c r="W40" s="76">
        <f t="shared" si="67"/>
        <v>2366065.2143999999</v>
      </c>
      <c r="X40" s="76">
        <f t="shared" si="67"/>
        <v>2366065.2143999999</v>
      </c>
      <c r="Y40" s="76">
        <f t="shared" si="67"/>
        <v>2366065.2143999999</v>
      </c>
      <c r="Z40" s="76">
        <f t="shared" si="67"/>
        <v>2366065.2143999999</v>
      </c>
      <c r="AA40" s="76">
        <f t="shared" si="67"/>
        <v>2366065.2143999999</v>
      </c>
      <c r="AB40" s="76">
        <f t="shared" si="67"/>
        <v>2366065.2143999999</v>
      </c>
      <c r="AC40" s="76">
        <f t="shared" si="67"/>
        <v>2366065.2143999999</v>
      </c>
      <c r="AD40" s="76">
        <f t="shared" si="67"/>
        <v>2366065.2143999999</v>
      </c>
      <c r="AE40" s="76">
        <f t="shared" si="67"/>
        <v>2366065.2143999999</v>
      </c>
      <c r="AF40" s="76">
        <f t="shared" si="67"/>
        <v>2366065.2143999999</v>
      </c>
      <c r="AG40" s="76">
        <f t="shared" si="67"/>
        <v>2366065.2143999999</v>
      </c>
      <c r="AH40" s="76">
        <f t="shared" si="67"/>
        <v>2366065.2143999999</v>
      </c>
      <c r="AI40" s="76">
        <f t="shared" si="67"/>
        <v>2366065.2143999999</v>
      </c>
      <c r="AJ40" s="76">
        <f t="shared" si="67"/>
        <v>2366065.2143999999</v>
      </c>
      <c r="AK40" s="25"/>
      <c r="AL40" s="26"/>
      <c r="AM40" s="4" t="s">
        <v>37</v>
      </c>
      <c r="AN40" s="4" t="s">
        <v>37</v>
      </c>
      <c r="AO40" s="25"/>
      <c r="AP40" s="26"/>
      <c r="AQ40" s="4" t="s">
        <v>37</v>
      </c>
      <c r="AR40" s="77">
        <f t="shared" si="3"/>
        <v>1.1673723076923078E-2</v>
      </c>
      <c r="AS40" s="77">
        <f t="shared" si="4"/>
        <v>1.1673723076923078E-2</v>
      </c>
      <c r="AT40" s="77">
        <f t="shared" si="5"/>
        <v>1.1673723076923078E-2</v>
      </c>
      <c r="AU40" s="77">
        <f t="shared" si="6"/>
        <v>1.1673723076923078E-2</v>
      </c>
      <c r="AV40" s="77">
        <f t="shared" si="7"/>
        <v>1.1673723076923078E-2</v>
      </c>
      <c r="AW40" s="77">
        <f t="shared" si="8"/>
        <v>1.1673723076923078E-2</v>
      </c>
      <c r="AX40" s="77">
        <f t="shared" si="9"/>
        <v>1.1673723076923078E-2</v>
      </c>
      <c r="AY40" s="77">
        <f t="shared" si="10"/>
        <v>1.1673723076923078E-2</v>
      </c>
      <c r="AZ40" s="77">
        <f t="shared" si="11"/>
        <v>1.1673723076923078E-2</v>
      </c>
      <c r="BA40" s="77">
        <f t="shared" si="12"/>
        <v>1.1673723076923078E-2</v>
      </c>
      <c r="BB40" s="77">
        <f t="shared" si="13"/>
        <v>1.1673723076923078E-2</v>
      </c>
      <c r="BC40" s="77">
        <f t="shared" si="14"/>
        <v>1.1673723076923078E-2</v>
      </c>
      <c r="BD40" s="77">
        <f t="shared" si="15"/>
        <v>1.1673723076923078E-2</v>
      </c>
      <c r="BE40" s="77">
        <f t="shared" si="16"/>
        <v>1.1673723076923078E-2</v>
      </c>
      <c r="BF40" s="77">
        <f t="shared" si="17"/>
        <v>1.1673723076923078E-2</v>
      </c>
      <c r="BG40" s="77">
        <f t="shared" si="18"/>
        <v>1.1673723076923078E-2</v>
      </c>
      <c r="BH40" s="77">
        <f t="shared" si="19"/>
        <v>1.1673723076923078E-2</v>
      </c>
      <c r="BI40" s="77">
        <f t="shared" si="20"/>
        <v>1.1673723076923078E-2</v>
      </c>
      <c r="BJ40" s="77">
        <f t="shared" si="21"/>
        <v>1.1673723076923078E-2</v>
      </c>
      <c r="BK40" s="77">
        <f t="shared" si="22"/>
        <v>1.1673723076923078E-2</v>
      </c>
      <c r="BL40" s="77">
        <f t="shared" si="23"/>
        <v>1.1673723076923078E-2</v>
      </c>
      <c r="BM40" s="77">
        <f t="shared" si="24"/>
        <v>1.1673723076923078E-2</v>
      </c>
      <c r="BN40" s="77">
        <f t="shared" si="25"/>
        <v>1.1673723076923078E-2</v>
      </c>
      <c r="BO40" s="77">
        <f t="shared" si="26"/>
        <v>1.1673723076923078E-2</v>
      </c>
      <c r="BP40" s="77">
        <f t="shared" si="27"/>
        <v>1.1673723076923078E-2</v>
      </c>
      <c r="BQ40" s="77">
        <f t="shared" si="28"/>
        <v>1.1673723076923078E-2</v>
      </c>
      <c r="BR40" s="77">
        <f t="shared" si="29"/>
        <v>1.1673723076923078E-2</v>
      </c>
      <c r="BS40" s="77">
        <f t="shared" si="30"/>
        <v>1.1673723076923078E-2</v>
      </c>
      <c r="BT40" s="77">
        <f t="shared" si="31"/>
        <v>1.1673723076923078E-2</v>
      </c>
      <c r="BU40" s="77">
        <f t="shared" si="32"/>
        <v>1.1673723076923078E-2</v>
      </c>
      <c r="BV40" s="77">
        <f t="shared" si="33"/>
        <v>1.1673723076923078E-2</v>
      </c>
    </row>
    <row r="41" spans="1:74" x14ac:dyDescent="0.35">
      <c r="A41" s="4" t="s">
        <v>38</v>
      </c>
      <c r="B41" s="76">
        <v>23748300</v>
      </c>
      <c r="D41" s="26"/>
      <c r="E41" s="4" t="s">
        <v>38</v>
      </c>
      <c r="F41" s="76">
        <f>AVERAGE('OECD Finance Insurance'!$D$45:$AD$45)*B41</f>
        <v>27723107.774769232</v>
      </c>
      <c r="G41" s="76">
        <f t="shared" ref="G41:AJ41" si="68">F41</f>
        <v>27723107.774769232</v>
      </c>
      <c r="H41" s="76">
        <f t="shared" si="68"/>
        <v>27723107.774769232</v>
      </c>
      <c r="I41" s="76">
        <f t="shared" si="68"/>
        <v>27723107.774769232</v>
      </c>
      <c r="J41" s="76">
        <f t="shared" si="68"/>
        <v>27723107.774769232</v>
      </c>
      <c r="K41" s="76">
        <f t="shared" si="68"/>
        <v>27723107.774769232</v>
      </c>
      <c r="L41" s="76">
        <f t="shared" si="68"/>
        <v>27723107.774769232</v>
      </c>
      <c r="M41" s="76">
        <f t="shared" si="68"/>
        <v>27723107.774769232</v>
      </c>
      <c r="N41" s="76">
        <f t="shared" si="68"/>
        <v>27723107.774769232</v>
      </c>
      <c r="O41" s="76">
        <f t="shared" si="68"/>
        <v>27723107.774769232</v>
      </c>
      <c r="P41" s="76">
        <f t="shared" si="68"/>
        <v>27723107.774769232</v>
      </c>
      <c r="Q41" s="76">
        <f t="shared" si="68"/>
        <v>27723107.774769232</v>
      </c>
      <c r="R41" s="76">
        <f t="shared" si="68"/>
        <v>27723107.774769232</v>
      </c>
      <c r="S41" s="76">
        <f t="shared" si="68"/>
        <v>27723107.774769232</v>
      </c>
      <c r="T41" s="76">
        <f t="shared" si="68"/>
        <v>27723107.774769232</v>
      </c>
      <c r="U41" s="76">
        <f t="shared" si="68"/>
        <v>27723107.774769232</v>
      </c>
      <c r="V41" s="76">
        <f t="shared" si="68"/>
        <v>27723107.774769232</v>
      </c>
      <c r="W41" s="76">
        <f t="shared" si="68"/>
        <v>27723107.774769232</v>
      </c>
      <c r="X41" s="76">
        <f t="shared" si="68"/>
        <v>27723107.774769232</v>
      </c>
      <c r="Y41" s="76">
        <f t="shared" si="68"/>
        <v>27723107.774769232</v>
      </c>
      <c r="Z41" s="76">
        <f t="shared" si="68"/>
        <v>27723107.774769232</v>
      </c>
      <c r="AA41" s="76">
        <f t="shared" si="68"/>
        <v>27723107.774769232</v>
      </c>
      <c r="AB41" s="76">
        <f t="shared" si="68"/>
        <v>27723107.774769232</v>
      </c>
      <c r="AC41" s="76">
        <f t="shared" si="68"/>
        <v>27723107.774769232</v>
      </c>
      <c r="AD41" s="76">
        <f t="shared" si="68"/>
        <v>27723107.774769232</v>
      </c>
      <c r="AE41" s="76">
        <f t="shared" si="68"/>
        <v>27723107.774769232</v>
      </c>
      <c r="AF41" s="76">
        <f t="shared" si="68"/>
        <v>27723107.774769232</v>
      </c>
      <c r="AG41" s="76">
        <f t="shared" si="68"/>
        <v>27723107.774769232</v>
      </c>
      <c r="AH41" s="76">
        <f t="shared" si="68"/>
        <v>27723107.774769232</v>
      </c>
      <c r="AI41" s="76">
        <f t="shared" si="68"/>
        <v>27723107.774769232</v>
      </c>
      <c r="AJ41" s="76">
        <f t="shared" si="68"/>
        <v>27723107.774769232</v>
      </c>
      <c r="AK41" s="25"/>
      <c r="AL41" s="26"/>
      <c r="AM41" s="4" t="s">
        <v>38</v>
      </c>
      <c r="AN41" s="4" t="s">
        <v>38</v>
      </c>
      <c r="AO41" s="25"/>
      <c r="AP41" s="26"/>
      <c r="AQ41" s="4" t="s">
        <v>38</v>
      </c>
      <c r="AR41" s="77">
        <f t="shared" si="3"/>
        <v>1.1673723076923078E-2</v>
      </c>
      <c r="AS41" s="77">
        <f t="shared" si="4"/>
        <v>1.1673723076923078E-2</v>
      </c>
      <c r="AT41" s="77">
        <f t="shared" si="5"/>
        <v>1.1673723076923078E-2</v>
      </c>
      <c r="AU41" s="77">
        <f t="shared" si="6"/>
        <v>1.1673723076923078E-2</v>
      </c>
      <c r="AV41" s="77">
        <f t="shared" si="7"/>
        <v>1.1673723076923078E-2</v>
      </c>
      <c r="AW41" s="77">
        <f t="shared" si="8"/>
        <v>1.1673723076923078E-2</v>
      </c>
      <c r="AX41" s="77">
        <f t="shared" si="9"/>
        <v>1.1673723076923078E-2</v>
      </c>
      <c r="AY41" s="77">
        <f t="shared" si="10"/>
        <v>1.1673723076923078E-2</v>
      </c>
      <c r="AZ41" s="77">
        <f t="shared" si="11"/>
        <v>1.1673723076923078E-2</v>
      </c>
      <c r="BA41" s="77">
        <f t="shared" si="12"/>
        <v>1.1673723076923078E-2</v>
      </c>
      <c r="BB41" s="77">
        <f t="shared" si="13"/>
        <v>1.1673723076923078E-2</v>
      </c>
      <c r="BC41" s="77">
        <f t="shared" si="14"/>
        <v>1.1673723076923078E-2</v>
      </c>
      <c r="BD41" s="77">
        <f t="shared" si="15"/>
        <v>1.1673723076923078E-2</v>
      </c>
      <c r="BE41" s="77">
        <f t="shared" si="16"/>
        <v>1.1673723076923078E-2</v>
      </c>
      <c r="BF41" s="77">
        <f t="shared" si="17"/>
        <v>1.1673723076923078E-2</v>
      </c>
      <c r="BG41" s="77">
        <f t="shared" si="18"/>
        <v>1.1673723076923078E-2</v>
      </c>
      <c r="BH41" s="77">
        <f t="shared" si="19"/>
        <v>1.1673723076923078E-2</v>
      </c>
      <c r="BI41" s="77">
        <f t="shared" si="20"/>
        <v>1.1673723076923078E-2</v>
      </c>
      <c r="BJ41" s="77">
        <f t="shared" si="21"/>
        <v>1.1673723076923078E-2</v>
      </c>
      <c r="BK41" s="77">
        <f t="shared" si="22"/>
        <v>1.1673723076923078E-2</v>
      </c>
      <c r="BL41" s="77">
        <f t="shared" si="23"/>
        <v>1.1673723076923078E-2</v>
      </c>
      <c r="BM41" s="77">
        <f t="shared" si="24"/>
        <v>1.1673723076923078E-2</v>
      </c>
      <c r="BN41" s="77">
        <f t="shared" si="25"/>
        <v>1.1673723076923078E-2</v>
      </c>
      <c r="BO41" s="77">
        <f t="shared" si="26"/>
        <v>1.1673723076923078E-2</v>
      </c>
      <c r="BP41" s="77">
        <f t="shared" si="27"/>
        <v>1.1673723076923078E-2</v>
      </c>
      <c r="BQ41" s="77">
        <f t="shared" si="28"/>
        <v>1.1673723076923078E-2</v>
      </c>
      <c r="BR41" s="77">
        <f t="shared" si="29"/>
        <v>1.1673723076923078E-2</v>
      </c>
      <c r="BS41" s="77">
        <f t="shared" si="30"/>
        <v>1.1673723076923078E-2</v>
      </c>
      <c r="BT41" s="77">
        <f t="shared" si="31"/>
        <v>1.1673723076923078E-2</v>
      </c>
      <c r="BU41" s="77">
        <f t="shared" si="32"/>
        <v>1.1673723076923078E-2</v>
      </c>
      <c r="BV41" s="77">
        <f t="shared" si="33"/>
        <v>1.1673723076923078E-2</v>
      </c>
    </row>
    <row r="42" spans="1:74" x14ac:dyDescent="0.35">
      <c r="A42" s="4" t="s">
        <v>39</v>
      </c>
      <c r="B42" s="76">
        <v>13396350</v>
      </c>
      <c r="D42" s="26"/>
      <c r="E42" s="4" t="s">
        <v>39</v>
      </c>
      <c r="F42" s="76">
        <f>AVERAGE('OECD Prof Tech Admin'!$D$45:$AD$45)*B42</f>
        <v>-8257977.9817615394</v>
      </c>
      <c r="G42" s="76">
        <f t="shared" ref="G42:AJ42" si="69">F42</f>
        <v>-8257977.9817615394</v>
      </c>
      <c r="H42" s="76">
        <f t="shared" si="69"/>
        <v>-8257977.9817615394</v>
      </c>
      <c r="I42" s="76">
        <f t="shared" si="69"/>
        <v>-8257977.9817615394</v>
      </c>
      <c r="J42" s="76">
        <f t="shared" si="69"/>
        <v>-8257977.9817615394</v>
      </c>
      <c r="K42" s="76">
        <f t="shared" si="69"/>
        <v>-8257977.9817615394</v>
      </c>
      <c r="L42" s="76">
        <f t="shared" si="69"/>
        <v>-8257977.9817615394</v>
      </c>
      <c r="M42" s="76">
        <f t="shared" si="69"/>
        <v>-8257977.9817615394</v>
      </c>
      <c r="N42" s="76">
        <f t="shared" si="69"/>
        <v>-8257977.9817615394</v>
      </c>
      <c r="O42" s="76">
        <f t="shared" si="69"/>
        <v>-8257977.9817615394</v>
      </c>
      <c r="P42" s="76">
        <f t="shared" si="69"/>
        <v>-8257977.9817615394</v>
      </c>
      <c r="Q42" s="76">
        <f t="shared" si="69"/>
        <v>-8257977.9817615394</v>
      </c>
      <c r="R42" s="76">
        <f t="shared" si="69"/>
        <v>-8257977.9817615394</v>
      </c>
      <c r="S42" s="76">
        <f t="shared" si="69"/>
        <v>-8257977.9817615394</v>
      </c>
      <c r="T42" s="76">
        <f t="shared" si="69"/>
        <v>-8257977.9817615394</v>
      </c>
      <c r="U42" s="76">
        <f t="shared" si="69"/>
        <v>-8257977.9817615394</v>
      </c>
      <c r="V42" s="76">
        <f t="shared" si="69"/>
        <v>-8257977.9817615394</v>
      </c>
      <c r="W42" s="76">
        <f t="shared" si="69"/>
        <v>-8257977.9817615394</v>
      </c>
      <c r="X42" s="76">
        <f t="shared" si="69"/>
        <v>-8257977.9817615394</v>
      </c>
      <c r="Y42" s="76">
        <f t="shared" si="69"/>
        <v>-8257977.9817615394</v>
      </c>
      <c r="Z42" s="76">
        <f t="shared" si="69"/>
        <v>-8257977.9817615394</v>
      </c>
      <c r="AA42" s="76">
        <f t="shared" si="69"/>
        <v>-8257977.9817615394</v>
      </c>
      <c r="AB42" s="76">
        <f t="shared" si="69"/>
        <v>-8257977.9817615394</v>
      </c>
      <c r="AC42" s="76">
        <f t="shared" si="69"/>
        <v>-8257977.9817615394</v>
      </c>
      <c r="AD42" s="76">
        <f t="shared" si="69"/>
        <v>-8257977.9817615394</v>
      </c>
      <c r="AE42" s="76">
        <f t="shared" si="69"/>
        <v>-8257977.9817615394</v>
      </c>
      <c r="AF42" s="76">
        <f t="shared" si="69"/>
        <v>-8257977.9817615394</v>
      </c>
      <c r="AG42" s="76">
        <f t="shared" si="69"/>
        <v>-8257977.9817615394</v>
      </c>
      <c r="AH42" s="76">
        <f t="shared" si="69"/>
        <v>-8257977.9817615394</v>
      </c>
      <c r="AI42" s="76">
        <f t="shared" si="69"/>
        <v>-8257977.9817615394</v>
      </c>
      <c r="AJ42" s="76">
        <f t="shared" si="69"/>
        <v>-8257977.9817615394</v>
      </c>
      <c r="AK42" s="25"/>
      <c r="AL42" s="26"/>
      <c r="AM42" s="4" t="s">
        <v>39</v>
      </c>
      <c r="AN42" s="4" t="s">
        <v>39</v>
      </c>
      <c r="AO42" s="25"/>
      <c r="AP42" s="26"/>
      <c r="AQ42" s="4" t="s">
        <v>39</v>
      </c>
      <c r="AR42" s="77">
        <f t="shared" si="3"/>
        <v>-6.1643492307692314E-3</v>
      </c>
      <c r="AS42" s="77">
        <f t="shared" si="4"/>
        <v>-6.1643492307692314E-3</v>
      </c>
      <c r="AT42" s="77">
        <f t="shared" si="5"/>
        <v>-6.1643492307692314E-3</v>
      </c>
      <c r="AU42" s="77">
        <f t="shared" si="6"/>
        <v>-6.1643492307692314E-3</v>
      </c>
      <c r="AV42" s="77">
        <f t="shared" si="7"/>
        <v>-6.1643492307692314E-3</v>
      </c>
      <c r="AW42" s="77">
        <f t="shared" si="8"/>
        <v>-6.1643492307692314E-3</v>
      </c>
      <c r="AX42" s="77">
        <f t="shared" si="9"/>
        <v>-6.1643492307692314E-3</v>
      </c>
      <c r="AY42" s="77">
        <f t="shared" si="10"/>
        <v>-6.1643492307692314E-3</v>
      </c>
      <c r="AZ42" s="77">
        <f t="shared" si="11"/>
        <v>-6.1643492307692314E-3</v>
      </c>
      <c r="BA42" s="77">
        <f t="shared" si="12"/>
        <v>-6.1643492307692314E-3</v>
      </c>
      <c r="BB42" s="77">
        <f t="shared" si="13"/>
        <v>-6.1643492307692314E-3</v>
      </c>
      <c r="BC42" s="77">
        <f t="shared" si="14"/>
        <v>-6.1643492307692314E-3</v>
      </c>
      <c r="BD42" s="77">
        <f t="shared" si="15"/>
        <v>-6.1643492307692314E-3</v>
      </c>
      <c r="BE42" s="77">
        <f t="shared" si="16"/>
        <v>-6.1643492307692314E-3</v>
      </c>
      <c r="BF42" s="77">
        <f t="shared" si="17"/>
        <v>-6.1643492307692314E-3</v>
      </c>
      <c r="BG42" s="77">
        <f t="shared" si="18"/>
        <v>-6.1643492307692314E-3</v>
      </c>
      <c r="BH42" s="77">
        <f t="shared" si="19"/>
        <v>-6.1643492307692314E-3</v>
      </c>
      <c r="BI42" s="77">
        <f t="shared" si="20"/>
        <v>-6.1643492307692314E-3</v>
      </c>
      <c r="BJ42" s="77">
        <f t="shared" si="21"/>
        <v>-6.1643492307692314E-3</v>
      </c>
      <c r="BK42" s="77">
        <f t="shared" si="22"/>
        <v>-6.1643492307692314E-3</v>
      </c>
      <c r="BL42" s="77">
        <f t="shared" si="23"/>
        <v>-6.1643492307692314E-3</v>
      </c>
      <c r="BM42" s="77">
        <f t="shared" si="24"/>
        <v>-6.1643492307692314E-3</v>
      </c>
      <c r="BN42" s="77">
        <f t="shared" si="25"/>
        <v>-6.1643492307692314E-3</v>
      </c>
      <c r="BO42" s="77">
        <f t="shared" si="26"/>
        <v>-6.1643492307692314E-3</v>
      </c>
      <c r="BP42" s="77">
        <f t="shared" si="27"/>
        <v>-6.1643492307692314E-3</v>
      </c>
      <c r="BQ42" s="77">
        <f t="shared" si="28"/>
        <v>-6.1643492307692314E-3</v>
      </c>
      <c r="BR42" s="77">
        <f t="shared" si="29"/>
        <v>-6.1643492307692314E-3</v>
      </c>
      <c r="BS42" s="77">
        <f t="shared" si="30"/>
        <v>-6.1643492307692314E-3</v>
      </c>
      <c r="BT42" s="77">
        <f t="shared" si="31"/>
        <v>-6.1643492307692314E-3</v>
      </c>
      <c r="BU42" s="77">
        <f t="shared" si="32"/>
        <v>-6.1643492307692314E-3</v>
      </c>
      <c r="BV42" s="77">
        <f t="shared" si="33"/>
        <v>-6.1643492307692314E-3</v>
      </c>
    </row>
    <row r="43" spans="1:74" x14ac:dyDescent="0.35">
      <c r="A43" s="4" t="s">
        <v>40</v>
      </c>
      <c r="B43" s="76">
        <v>13080700</v>
      </c>
      <c r="D43" s="26"/>
      <c r="E43" s="4" t="s">
        <v>40</v>
      </c>
      <c r="F43" s="76">
        <f>AVERAGE('OECD Prof Tech Admin'!$D$45:$AD$45)*B43</f>
        <v>-8063400.298292309</v>
      </c>
      <c r="G43" s="76">
        <f t="shared" ref="G43:AJ43" si="70">F43</f>
        <v>-8063400.298292309</v>
      </c>
      <c r="H43" s="76">
        <f t="shared" si="70"/>
        <v>-8063400.298292309</v>
      </c>
      <c r="I43" s="76">
        <f t="shared" si="70"/>
        <v>-8063400.298292309</v>
      </c>
      <c r="J43" s="76">
        <f t="shared" si="70"/>
        <v>-8063400.298292309</v>
      </c>
      <c r="K43" s="76">
        <f t="shared" si="70"/>
        <v>-8063400.298292309</v>
      </c>
      <c r="L43" s="76">
        <f t="shared" si="70"/>
        <v>-8063400.298292309</v>
      </c>
      <c r="M43" s="76">
        <f t="shared" si="70"/>
        <v>-8063400.298292309</v>
      </c>
      <c r="N43" s="76">
        <f t="shared" si="70"/>
        <v>-8063400.298292309</v>
      </c>
      <c r="O43" s="76">
        <f t="shared" si="70"/>
        <v>-8063400.298292309</v>
      </c>
      <c r="P43" s="76">
        <f t="shared" si="70"/>
        <v>-8063400.298292309</v>
      </c>
      <c r="Q43" s="76">
        <f t="shared" si="70"/>
        <v>-8063400.298292309</v>
      </c>
      <c r="R43" s="76">
        <f t="shared" si="70"/>
        <v>-8063400.298292309</v>
      </c>
      <c r="S43" s="76">
        <f t="shared" si="70"/>
        <v>-8063400.298292309</v>
      </c>
      <c r="T43" s="76">
        <f t="shared" si="70"/>
        <v>-8063400.298292309</v>
      </c>
      <c r="U43" s="76">
        <f t="shared" si="70"/>
        <v>-8063400.298292309</v>
      </c>
      <c r="V43" s="76">
        <f t="shared" si="70"/>
        <v>-8063400.298292309</v>
      </c>
      <c r="W43" s="76">
        <f t="shared" si="70"/>
        <v>-8063400.298292309</v>
      </c>
      <c r="X43" s="76">
        <f t="shared" si="70"/>
        <v>-8063400.298292309</v>
      </c>
      <c r="Y43" s="76">
        <f t="shared" si="70"/>
        <v>-8063400.298292309</v>
      </c>
      <c r="Z43" s="76">
        <f t="shared" si="70"/>
        <v>-8063400.298292309</v>
      </c>
      <c r="AA43" s="76">
        <f t="shared" si="70"/>
        <v>-8063400.298292309</v>
      </c>
      <c r="AB43" s="76">
        <f t="shared" si="70"/>
        <v>-8063400.298292309</v>
      </c>
      <c r="AC43" s="76">
        <f t="shared" si="70"/>
        <v>-8063400.298292309</v>
      </c>
      <c r="AD43" s="76">
        <f t="shared" si="70"/>
        <v>-8063400.298292309</v>
      </c>
      <c r="AE43" s="76">
        <f t="shared" si="70"/>
        <v>-8063400.298292309</v>
      </c>
      <c r="AF43" s="76">
        <f t="shared" si="70"/>
        <v>-8063400.298292309</v>
      </c>
      <c r="AG43" s="76">
        <f t="shared" si="70"/>
        <v>-8063400.298292309</v>
      </c>
      <c r="AH43" s="76">
        <f t="shared" si="70"/>
        <v>-8063400.298292309</v>
      </c>
      <c r="AI43" s="76">
        <f t="shared" si="70"/>
        <v>-8063400.298292309</v>
      </c>
      <c r="AJ43" s="76">
        <f t="shared" si="70"/>
        <v>-8063400.298292309</v>
      </c>
      <c r="AK43" s="25"/>
      <c r="AL43" s="26"/>
      <c r="AM43" s="4" t="s">
        <v>40</v>
      </c>
      <c r="AN43" s="4" t="s">
        <v>40</v>
      </c>
      <c r="AO43" s="25"/>
      <c r="AP43" s="26"/>
      <c r="AQ43" s="4" t="s">
        <v>40</v>
      </c>
      <c r="AR43" s="77">
        <f t="shared" si="3"/>
        <v>-6.1643492307692314E-3</v>
      </c>
      <c r="AS43" s="77">
        <f t="shared" si="4"/>
        <v>-6.1643492307692314E-3</v>
      </c>
      <c r="AT43" s="77">
        <f t="shared" si="5"/>
        <v>-6.1643492307692314E-3</v>
      </c>
      <c r="AU43" s="77">
        <f t="shared" si="6"/>
        <v>-6.1643492307692314E-3</v>
      </c>
      <c r="AV43" s="77">
        <f t="shared" si="7"/>
        <v>-6.1643492307692314E-3</v>
      </c>
      <c r="AW43" s="77">
        <f t="shared" si="8"/>
        <v>-6.1643492307692314E-3</v>
      </c>
      <c r="AX43" s="77">
        <f t="shared" si="9"/>
        <v>-6.1643492307692314E-3</v>
      </c>
      <c r="AY43" s="77">
        <f t="shared" si="10"/>
        <v>-6.1643492307692314E-3</v>
      </c>
      <c r="AZ43" s="77">
        <f t="shared" si="11"/>
        <v>-6.1643492307692314E-3</v>
      </c>
      <c r="BA43" s="77">
        <f t="shared" si="12"/>
        <v>-6.1643492307692314E-3</v>
      </c>
      <c r="BB43" s="77">
        <f t="shared" si="13"/>
        <v>-6.1643492307692314E-3</v>
      </c>
      <c r="BC43" s="77">
        <f t="shared" si="14"/>
        <v>-6.1643492307692314E-3</v>
      </c>
      <c r="BD43" s="77">
        <f t="shared" si="15"/>
        <v>-6.1643492307692314E-3</v>
      </c>
      <c r="BE43" s="77">
        <f t="shared" si="16"/>
        <v>-6.1643492307692314E-3</v>
      </c>
      <c r="BF43" s="77">
        <f t="shared" si="17"/>
        <v>-6.1643492307692314E-3</v>
      </c>
      <c r="BG43" s="77">
        <f t="shared" si="18"/>
        <v>-6.1643492307692314E-3</v>
      </c>
      <c r="BH43" s="77">
        <f t="shared" si="19"/>
        <v>-6.1643492307692314E-3</v>
      </c>
      <c r="BI43" s="77">
        <f t="shared" si="20"/>
        <v>-6.1643492307692314E-3</v>
      </c>
      <c r="BJ43" s="77">
        <f t="shared" si="21"/>
        <v>-6.1643492307692314E-3</v>
      </c>
      <c r="BK43" s="77">
        <f t="shared" si="22"/>
        <v>-6.1643492307692314E-3</v>
      </c>
      <c r="BL43" s="77">
        <f t="shared" si="23"/>
        <v>-6.1643492307692314E-3</v>
      </c>
      <c r="BM43" s="77">
        <f t="shared" si="24"/>
        <v>-6.1643492307692314E-3</v>
      </c>
      <c r="BN43" s="77">
        <f t="shared" si="25"/>
        <v>-6.1643492307692314E-3</v>
      </c>
      <c r="BO43" s="77">
        <f t="shared" si="26"/>
        <v>-6.1643492307692314E-3</v>
      </c>
      <c r="BP43" s="77">
        <f t="shared" si="27"/>
        <v>-6.1643492307692314E-3</v>
      </c>
      <c r="BQ43" s="77">
        <f t="shared" si="28"/>
        <v>-6.1643492307692314E-3</v>
      </c>
      <c r="BR43" s="77">
        <f t="shared" si="29"/>
        <v>-6.1643492307692314E-3</v>
      </c>
      <c r="BS43" s="77">
        <f t="shared" si="30"/>
        <v>-6.1643492307692314E-3</v>
      </c>
      <c r="BT43" s="77">
        <f t="shared" si="31"/>
        <v>-6.1643492307692314E-3</v>
      </c>
      <c r="BU43" s="77">
        <f t="shared" si="32"/>
        <v>-6.1643492307692314E-3</v>
      </c>
      <c r="BV43" s="77">
        <f t="shared" si="33"/>
        <v>-6.1643492307692314E-3</v>
      </c>
    </row>
    <row r="44" spans="1:74" x14ac:dyDescent="0.35">
      <c r="A44" s="4" t="s">
        <v>41</v>
      </c>
      <c r="B44" s="76">
        <v>20227430</v>
      </c>
      <c r="D44" s="26"/>
      <c r="E44" s="4" t="s">
        <v>41</v>
      </c>
      <c r="F44" s="76">
        <f>AVERAGE('OECD Prof Tech Admin'!$D$45:$AD$45)*B44</f>
        <v>-12468894.256093848</v>
      </c>
      <c r="G44" s="76">
        <f t="shared" ref="G44:AJ44" si="71">F44</f>
        <v>-12468894.256093848</v>
      </c>
      <c r="H44" s="76">
        <f t="shared" si="71"/>
        <v>-12468894.256093848</v>
      </c>
      <c r="I44" s="76">
        <f t="shared" si="71"/>
        <v>-12468894.256093848</v>
      </c>
      <c r="J44" s="76">
        <f t="shared" si="71"/>
        <v>-12468894.256093848</v>
      </c>
      <c r="K44" s="76">
        <f t="shared" si="71"/>
        <v>-12468894.256093848</v>
      </c>
      <c r="L44" s="76">
        <f t="shared" si="71"/>
        <v>-12468894.256093848</v>
      </c>
      <c r="M44" s="76">
        <f t="shared" si="71"/>
        <v>-12468894.256093848</v>
      </c>
      <c r="N44" s="76">
        <f t="shared" si="71"/>
        <v>-12468894.256093848</v>
      </c>
      <c r="O44" s="76">
        <f t="shared" si="71"/>
        <v>-12468894.256093848</v>
      </c>
      <c r="P44" s="76">
        <f t="shared" si="71"/>
        <v>-12468894.256093848</v>
      </c>
      <c r="Q44" s="76">
        <f t="shared" si="71"/>
        <v>-12468894.256093848</v>
      </c>
      <c r="R44" s="76">
        <f t="shared" si="71"/>
        <v>-12468894.256093848</v>
      </c>
      <c r="S44" s="76">
        <f t="shared" si="71"/>
        <v>-12468894.256093848</v>
      </c>
      <c r="T44" s="76">
        <f t="shared" si="71"/>
        <v>-12468894.256093848</v>
      </c>
      <c r="U44" s="76">
        <f t="shared" si="71"/>
        <v>-12468894.256093848</v>
      </c>
      <c r="V44" s="76">
        <f t="shared" si="71"/>
        <v>-12468894.256093848</v>
      </c>
      <c r="W44" s="76">
        <f t="shared" si="71"/>
        <v>-12468894.256093848</v>
      </c>
      <c r="X44" s="76">
        <f t="shared" si="71"/>
        <v>-12468894.256093848</v>
      </c>
      <c r="Y44" s="76">
        <f t="shared" si="71"/>
        <v>-12468894.256093848</v>
      </c>
      <c r="Z44" s="76">
        <f t="shared" si="71"/>
        <v>-12468894.256093848</v>
      </c>
      <c r="AA44" s="76">
        <f t="shared" si="71"/>
        <v>-12468894.256093848</v>
      </c>
      <c r="AB44" s="76">
        <f t="shared" si="71"/>
        <v>-12468894.256093848</v>
      </c>
      <c r="AC44" s="76">
        <f t="shared" si="71"/>
        <v>-12468894.256093848</v>
      </c>
      <c r="AD44" s="76">
        <f t="shared" si="71"/>
        <v>-12468894.256093848</v>
      </c>
      <c r="AE44" s="76">
        <f t="shared" si="71"/>
        <v>-12468894.256093848</v>
      </c>
      <c r="AF44" s="76">
        <f t="shared" si="71"/>
        <v>-12468894.256093848</v>
      </c>
      <c r="AG44" s="76">
        <f t="shared" si="71"/>
        <v>-12468894.256093848</v>
      </c>
      <c r="AH44" s="76">
        <f t="shared" si="71"/>
        <v>-12468894.256093848</v>
      </c>
      <c r="AI44" s="76">
        <f t="shared" si="71"/>
        <v>-12468894.256093848</v>
      </c>
      <c r="AJ44" s="76">
        <f t="shared" si="71"/>
        <v>-12468894.256093848</v>
      </c>
      <c r="AK44" s="25"/>
      <c r="AL44" s="26"/>
      <c r="AM44" s="4" t="s">
        <v>41</v>
      </c>
      <c r="AN44" s="4" t="s">
        <v>41</v>
      </c>
      <c r="AO44" s="25"/>
      <c r="AP44" s="26"/>
      <c r="AQ44" s="4" t="s">
        <v>41</v>
      </c>
      <c r="AR44" s="77">
        <f t="shared" si="3"/>
        <v>-6.1643492307692314E-3</v>
      </c>
      <c r="AS44" s="77">
        <f t="shared" si="4"/>
        <v>-6.1643492307692314E-3</v>
      </c>
      <c r="AT44" s="77">
        <f t="shared" si="5"/>
        <v>-6.1643492307692314E-3</v>
      </c>
      <c r="AU44" s="77">
        <f t="shared" si="6"/>
        <v>-6.1643492307692314E-3</v>
      </c>
      <c r="AV44" s="77">
        <f t="shared" si="7"/>
        <v>-6.1643492307692314E-3</v>
      </c>
      <c r="AW44" s="77">
        <f t="shared" si="8"/>
        <v>-6.1643492307692314E-3</v>
      </c>
      <c r="AX44" s="77">
        <f t="shared" si="9"/>
        <v>-6.1643492307692314E-3</v>
      </c>
      <c r="AY44" s="77">
        <f t="shared" si="10"/>
        <v>-6.1643492307692314E-3</v>
      </c>
      <c r="AZ44" s="77">
        <f t="shared" si="11"/>
        <v>-6.1643492307692314E-3</v>
      </c>
      <c r="BA44" s="77">
        <f t="shared" si="12"/>
        <v>-6.1643492307692314E-3</v>
      </c>
      <c r="BB44" s="77">
        <f t="shared" si="13"/>
        <v>-6.1643492307692314E-3</v>
      </c>
      <c r="BC44" s="77">
        <f t="shared" si="14"/>
        <v>-6.1643492307692314E-3</v>
      </c>
      <c r="BD44" s="77">
        <f t="shared" si="15"/>
        <v>-6.1643492307692314E-3</v>
      </c>
      <c r="BE44" s="77">
        <f t="shared" si="16"/>
        <v>-6.1643492307692314E-3</v>
      </c>
      <c r="BF44" s="77">
        <f t="shared" si="17"/>
        <v>-6.1643492307692314E-3</v>
      </c>
      <c r="BG44" s="77">
        <f t="shared" si="18"/>
        <v>-6.1643492307692314E-3</v>
      </c>
      <c r="BH44" s="77">
        <f t="shared" si="19"/>
        <v>-6.1643492307692314E-3</v>
      </c>
      <c r="BI44" s="77">
        <f t="shared" si="20"/>
        <v>-6.1643492307692314E-3</v>
      </c>
      <c r="BJ44" s="77">
        <f t="shared" si="21"/>
        <v>-6.1643492307692314E-3</v>
      </c>
      <c r="BK44" s="77">
        <f t="shared" si="22"/>
        <v>-6.1643492307692314E-3</v>
      </c>
      <c r="BL44" s="77">
        <f t="shared" si="23"/>
        <v>-6.1643492307692314E-3</v>
      </c>
      <c r="BM44" s="77">
        <f t="shared" si="24"/>
        <v>-6.1643492307692314E-3</v>
      </c>
      <c r="BN44" s="77">
        <f t="shared" si="25"/>
        <v>-6.1643492307692314E-3</v>
      </c>
      <c r="BO44" s="77">
        <f t="shared" si="26"/>
        <v>-6.1643492307692314E-3</v>
      </c>
      <c r="BP44" s="77">
        <f t="shared" si="27"/>
        <v>-6.1643492307692314E-3</v>
      </c>
      <c r="BQ44" s="77">
        <f t="shared" si="28"/>
        <v>-6.1643492307692314E-3</v>
      </c>
      <c r="BR44" s="77">
        <f t="shared" si="29"/>
        <v>-6.1643492307692314E-3</v>
      </c>
      <c r="BS44" s="77">
        <f t="shared" si="30"/>
        <v>-6.1643492307692314E-3</v>
      </c>
      <c r="BT44" s="77">
        <f t="shared" si="31"/>
        <v>-6.1643492307692314E-3</v>
      </c>
      <c r="BU44" s="77">
        <f t="shared" si="32"/>
        <v>-6.1643492307692314E-3</v>
      </c>
      <c r="BV44" s="77">
        <f t="shared" si="33"/>
        <v>-6.1643492307692314E-3</v>
      </c>
    </row>
    <row r="45" spans="1:74" x14ac:dyDescent="0.35">
      <c r="A45" s="4" t="s">
        <v>42</v>
      </c>
      <c r="B45" s="76">
        <v>8551260</v>
      </c>
      <c r="D45" s="26"/>
      <c r="E45" s="4" t="s">
        <v>42</v>
      </c>
      <c r="F45" s="76">
        <f>AVERAGE('OECD Prof Tech Admin'!$D$45:$AD$45)*B45</f>
        <v>-5271295.30031077</v>
      </c>
      <c r="G45" s="76">
        <f t="shared" ref="G45:AJ45" si="72">F45</f>
        <v>-5271295.30031077</v>
      </c>
      <c r="H45" s="76">
        <f t="shared" si="72"/>
        <v>-5271295.30031077</v>
      </c>
      <c r="I45" s="76">
        <f t="shared" si="72"/>
        <v>-5271295.30031077</v>
      </c>
      <c r="J45" s="76">
        <f t="shared" si="72"/>
        <v>-5271295.30031077</v>
      </c>
      <c r="K45" s="76">
        <f t="shared" si="72"/>
        <v>-5271295.30031077</v>
      </c>
      <c r="L45" s="76">
        <f t="shared" si="72"/>
        <v>-5271295.30031077</v>
      </c>
      <c r="M45" s="76">
        <f t="shared" si="72"/>
        <v>-5271295.30031077</v>
      </c>
      <c r="N45" s="76">
        <f t="shared" si="72"/>
        <v>-5271295.30031077</v>
      </c>
      <c r="O45" s="76">
        <f t="shared" si="72"/>
        <v>-5271295.30031077</v>
      </c>
      <c r="P45" s="76">
        <f t="shared" si="72"/>
        <v>-5271295.30031077</v>
      </c>
      <c r="Q45" s="76">
        <f t="shared" si="72"/>
        <v>-5271295.30031077</v>
      </c>
      <c r="R45" s="76">
        <f t="shared" si="72"/>
        <v>-5271295.30031077</v>
      </c>
      <c r="S45" s="76">
        <f t="shared" si="72"/>
        <v>-5271295.30031077</v>
      </c>
      <c r="T45" s="76">
        <f t="shared" si="72"/>
        <v>-5271295.30031077</v>
      </c>
      <c r="U45" s="76">
        <f t="shared" si="72"/>
        <v>-5271295.30031077</v>
      </c>
      <c r="V45" s="76">
        <f t="shared" si="72"/>
        <v>-5271295.30031077</v>
      </c>
      <c r="W45" s="76">
        <f t="shared" si="72"/>
        <v>-5271295.30031077</v>
      </c>
      <c r="X45" s="76">
        <f t="shared" si="72"/>
        <v>-5271295.30031077</v>
      </c>
      <c r="Y45" s="76">
        <f t="shared" si="72"/>
        <v>-5271295.30031077</v>
      </c>
      <c r="Z45" s="76">
        <f t="shared" si="72"/>
        <v>-5271295.30031077</v>
      </c>
      <c r="AA45" s="76">
        <f t="shared" si="72"/>
        <v>-5271295.30031077</v>
      </c>
      <c r="AB45" s="76">
        <f t="shared" si="72"/>
        <v>-5271295.30031077</v>
      </c>
      <c r="AC45" s="76">
        <f t="shared" si="72"/>
        <v>-5271295.30031077</v>
      </c>
      <c r="AD45" s="76">
        <f t="shared" si="72"/>
        <v>-5271295.30031077</v>
      </c>
      <c r="AE45" s="76">
        <f t="shared" si="72"/>
        <v>-5271295.30031077</v>
      </c>
      <c r="AF45" s="76">
        <f t="shared" si="72"/>
        <v>-5271295.30031077</v>
      </c>
      <c r="AG45" s="76">
        <f t="shared" si="72"/>
        <v>-5271295.30031077</v>
      </c>
      <c r="AH45" s="76">
        <f t="shared" si="72"/>
        <v>-5271295.30031077</v>
      </c>
      <c r="AI45" s="76">
        <f t="shared" si="72"/>
        <v>-5271295.30031077</v>
      </c>
      <c r="AJ45" s="76">
        <f t="shared" si="72"/>
        <v>-5271295.30031077</v>
      </c>
      <c r="AK45" s="25"/>
      <c r="AL45" s="26"/>
      <c r="AM45" s="4" t="s">
        <v>42</v>
      </c>
      <c r="AN45" s="4" t="s">
        <v>42</v>
      </c>
      <c r="AO45" s="25"/>
      <c r="AP45" s="26"/>
      <c r="AQ45" s="4" t="s">
        <v>42</v>
      </c>
      <c r="AR45" s="77">
        <f t="shared" si="3"/>
        <v>-6.1643492307692314E-3</v>
      </c>
      <c r="AS45" s="77">
        <f t="shared" si="4"/>
        <v>-6.1643492307692314E-3</v>
      </c>
      <c r="AT45" s="77">
        <f t="shared" si="5"/>
        <v>-6.1643492307692314E-3</v>
      </c>
      <c r="AU45" s="77">
        <f t="shared" si="6"/>
        <v>-6.1643492307692314E-3</v>
      </c>
      <c r="AV45" s="77">
        <f t="shared" si="7"/>
        <v>-6.1643492307692314E-3</v>
      </c>
      <c r="AW45" s="77">
        <f t="shared" si="8"/>
        <v>-6.1643492307692314E-3</v>
      </c>
      <c r="AX45" s="77">
        <f t="shared" si="9"/>
        <v>-6.1643492307692314E-3</v>
      </c>
      <c r="AY45" s="77">
        <f t="shared" si="10"/>
        <v>-6.1643492307692314E-3</v>
      </c>
      <c r="AZ45" s="77">
        <f t="shared" si="11"/>
        <v>-6.1643492307692314E-3</v>
      </c>
      <c r="BA45" s="77">
        <f t="shared" si="12"/>
        <v>-6.1643492307692314E-3</v>
      </c>
      <c r="BB45" s="77">
        <f t="shared" si="13"/>
        <v>-6.1643492307692314E-3</v>
      </c>
      <c r="BC45" s="77">
        <f t="shared" si="14"/>
        <v>-6.1643492307692314E-3</v>
      </c>
      <c r="BD45" s="77">
        <f t="shared" si="15"/>
        <v>-6.1643492307692314E-3</v>
      </c>
      <c r="BE45" s="77">
        <f t="shared" si="16"/>
        <v>-6.1643492307692314E-3</v>
      </c>
      <c r="BF45" s="77">
        <f t="shared" si="17"/>
        <v>-6.1643492307692314E-3</v>
      </c>
      <c r="BG45" s="77">
        <f t="shared" si="18"/>
        <v>-6.1643492307692314E-3</v>
      </c>
      <c r="BH45" s="77">
        <f t="shared" si="19"/>
        <v>-6.1643492307692314E-3</v>
      </c>
      <c r="BI45" s="77">
        <f t="shared" si="20"/>
        <v>-6.1643492307692314E-3</v>
      </c>
      <c r="BJ45" s="77">
        <f t="shared" si="21"/>
        <v>-6.1643492307692314E-3</v>
      </c>
      <c r="BK45" s="77">
        <f t="shared" si="22"/>
        <v>-6.1643492307692314E-3</v>
      </c>
      <c r="BL45" s="77">
        <f t="shared" si="23"/>
        <v>-6.1643492307692314E-3</v>
      </c>
      <c r="BM45" s="77">
        <f t="shared" si="24"/>
        <v>-6.1643492307692314E-3</v>
      </c>
      <c r="BN45" s="77">
        <f t="shared" si="25"/>
        <v>-6.1643492307692314E-3</v>
      </c>
      <c r="BO45" s="77">
        <f t="shared" si="26"/>
        <v>-6.1643492307692314E-3</v>
      </c>
      <c r="BP45" s="77">
        <f t="shared" si="27"/>
        <v>-6.1643492307692314E-3</v>
      </c>
      <c r="BQ45" s="77">
        <f t="shared" si="28"/>
        <v>-6.1643492307692314E-3</v>
      </c>
      <c r="BR45" s="77">
        <f t="shared" si="29"/>
        <v>-6.1643492307692314E-3</v>
      </c>
      <c r="BS45" s="77">
        <f t="shared" si="30"/>
        <v>-6.1643492307692314E-3</v>
      </c>
      <c r="BT45" s="77">
        <f t="shared" si="31"/>
        <v>-6.1643492307692314E-3</v>
      </c>
      <c r="BU45" s="77">
        <f t="shared" si="32"/>
        <v>-6.1643492307692314E-3</v>
      </c>
      <c r="BV45" s="77">
        <f t="shared" si="33"/>
        <v>-6.1643492307692314E-3</v>
      </c>
    </row>
    <row r="46" spans="1:74" x14ac:dyDescent="0.35">
      <c r="A46" s="4" t="s">
        <v>43</v>
      </c>
      <c r="B46" s="76">
        <v>3626130</v>
      </c>
      <c r="D46" s="26"/>
      <c r="E46" s="4" t="s">
        <v>43</v>
      </c>
      <c r="F46" s="76">
        <f>0*B46</f>
        <v>0</v>
      </c>
      <c r="G46" s="76">
        <f t="shared" ref="G46:AJ46" si="73">F46</f>
        <v>0</v>
      </c>
      <c r="H46" s="76">
        <f t="shared" si="73"/>
        <v>0</v>
      </c>
      <c r="I46" s="76">
        <f t="shared" si="73"/>
        <v>0</v>
      </c>
      <c r="J46" s="76">
        <f t="shared" si="73"/>
        <v>0</v>
      </c>
      <c r="K46" s="76">
        <f t="shared" si="73"/>
        <v>0</v>
      </c>
      <c r="L46" s="76">
        <f t="shared" si="73"/>
        <v>0</v>
      </c>
      <c r="M46" s="76">
        <f t="shared" si="73"/>
        <v>0</v>
      </c>
      <c r="N46" s="76">
        <f t="shared" si="73"/>
        <v>0</v>
      </c>
      <c r="O46" s="76">
        <f t="shared" si="73"/>
        <v>0</v>
      </c>
      <c r="P46" s="76">
        <f t="shared" si="73"/>
        <v>0</v>
      </c>
      <c r="Q46" s="76">
        <f t="shared" si="73"/>
        <v>0</v>
      </c>
      <c r="R46" s="76">
        <f t="shared" si="73"/>
        <v>0</v>
      </c>
      <c r="S46" s="76">
        <f t="shared" si="73"/>
        <v>0</v>
      </c>
      <c r="T46" s="76">
        <f t="shared" si="73"/>
        <v>0</v>
      </c>
      <c r="U46" s="76">
        <f t="shared" si="73"/>
        <v>0</v>
      </c>
      <c r="V46" s="76">
        <f t="shared" si="73"/>
        <v>0</v>
      </c>
      <c r="W46" s="76">
        <f t="shared" si="73"/>
        <v>0</v>
      </c>
      <c r="X46" s="76">
        <f t="shared" si="73"/>
        <v>0</v>
      </c>
      <c r="Y46" s="76">
        <f t="shared" si="73"/>
        <v>0</v>
      </c>
      <c r="Z46" s="76">
        <f t="shared" si="73"/>
        <v>0</v>
      </c>
      <c r="AA46" s="76">
        <f t="shared" si="73"/>
        <v>0</v>
      </c>
      <c r="AB46" s="76">
        <f t="shared" si="73"/>
        <v>0</v>
      </c>
      <c r="AC46" s="76">
        <f t="shared" si="73"/>
        <v>0</v>
      </c>
      <c r="AD46" s="76">
        <f t="shared" si="73"/>
        <v>0</v>
      </c>
      <c r="AE46" s="76">
        <f t="shared" si="73"/>
        <v>0</v>
      </c>
      <c r="AF46" s="76">
        <f t="shared" si="73"/>
        <v>0</v>
      </c>
      <c r="AG46" s="76">
        <f t="shared" si="73"/>
        <v>0</v>
      </c>
      <c r="AH46" s="76">
        <f t="shared" si="73"/>
        <v>0</v>
      </c>
      <c r="AI46" s="76">
        <f t="shared" si="73"/>
        <v>0</v>
      </c>
      <c r="AJ46" s="76">
        <f t="shared" si="73"/>
        <v>0</v>
      </c>
      <c r="AK46" s="25"/>
      <c r="AL46" s="26"/>
      <c r="AM46" s="4" t="s">
        <v>43</v>
      </c>
      <c r="AN46" s="4" t="s">
        <v>43</v>
      </c>
      <c r="AO46" s="25"/>
      <c r="AP46" s="26"/>
      <c r="AQ46" s="4" t="s">
        <v>43</v>
      </c>
      <c r="AR46" s="77">
        <f t="shared" si="3"/>
        <v>0</v>
      </c>
      <c r="AS46" s="77">
        <f t="shared" si="4"/>
        <v>0</v>
      </c>
      <c r="AT46" s="77">
        <f t="shared" si="5"/>
        <v>0</v>
      </c>
      <c r="AU46" s="77">
        <f t="shared" si="6"/>
        <v>0</v>
      </c>
      <c r="AV46" s="77">
        <f t="shared" si="7"/>
        <v>0</v>
      </c>
      <c r="AW46" s="77">
        <f t="shared" si="8"/>
        <v>0</v>
      </c>
      <c r="AX46" s="77">
        <f t="shared" si="9"/>
        <v>0</v>
      </c>
      <c r="AY46" s="77">
        <f t="shared" si="10"/>
        <v>0</v>
      </c>
      <c r="AZ46" s="77">
        <f t="shared" si="11"/>
        <v>0</v>
      </c>
      <c r="BA46" s="77">
        <f t="shared" si="12"/>
        <v>0</v>
      </c>
      <c r="BB46" s="77">
        <f t="shared" si="13"/>
        <v>0</v>
      </c>
      <c r="BC46" s="77">
        <f t="shared" si="14"/>
        <v>0</v>
      </c>
      <c r="BD46" s="77">
        <f t="shared" si="15"/>
        <v>0</v>
      </c>
      <c r="BE46" s="77">
        <f t="shared" si="16"/>
        <v>0</v>
      </c>
      <c r="BF46" s="77">
        <f t="shared" si="17"/>
        <v>0</v>
      </c>
      <c r="BG46" s="77">
        <f t="shared" si="18"/>
        <v>0</v>
      </c>
      <c r="BH46" s="77">
        <f t="shared" si="19"/>
        <v>0</v>
      </c>
      <c r="BI46" s="77">
        <f t="shared" si="20"/>
        <v>0</v>
      </c>
      <c r="BJ46" s="77">
        <f t="shared" si="21"/>
        <v>0</v>
      </c>
      <c r="BK46" s="77">
        <f t="shared" si="22"/>
        <v>0</v>
      </c>
      <c r="BL46" s="77">
        <f t="shared" si="23"/>
        <v>0</v>
      </c>
      <c r="BM46" s="77">
        <f t="shared" si="24"/>
        <v>0</v>
      </c>
      <c r="BN46" s="77">
        <f t="shared" si="25"/>
        <v>0</v>
      </c>
      <c r="BO46" s="77">
        <f t="shared" si="26"/>
        <v>0</v>
      </c>
      <c r="BP46" s="77">
        <f t="shared" si="27"/>
        <v>0</v>
      </c>
      <c r="BQ46" s="77">
        <f t="shared" si="28"/>
        <v>0</v>
      </c>
      <c r="BR46" s="77">
        <f t="shared" si="29"/>
        <v>0</v>
      </c>
      <c r="BS46" s="77">
        <f t="shared" si="30"/>
        <v>0</v>
      </c>
      <c r="BT46" s="77">
        <f t="shared" si="31"/>
        <v>0</v>
      </c>
      <c r="BU46" s="77">
        <f t="shared" si="32"/>
        <v>0</v>
      </c>
      <c r="BV46" s="77">
        <f t="shared" si="33"/>
        <v>0</v>
      </c>
    </row>
    <row r="47" spans="1:74" x14ac:dyDescent="0.35"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  <c r="AF47" s="25"/>
      <c r="AG47" s="25"/>
      <c r="AH47" s="25"/>
      <c r="AI47" s="25"/>
      <c r="AJ47" s="25"/>
      <c r="AK47" s="25"/>
      <c r="AL47" s="25"/>
      <c r="AM47" s="25"/>
      <c r="AN47" s="25"/>
      <c r="AO47" s="25"/>
      <c r="AP47" s="25"/>
      <c r="AQ47" s="25"/>
      <c r="AR47" s="25"/>
      <c r="AS47" s="25"/>
      <c r="AT47" s="25"/>
      <c r="AU47" s="25"/>
    </row>
    <row r="53" s="4" customFormat="1" x14ac:dyDescent="0.35"/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8" tint="-0.249977111117893"/>
  </sheetPr>
  <dimension ref="A1:AS43"/>
  <sheetViews>
    <sheetView tabSelected="1" zoomScale="62" zoomScaleNormal="100" workbookViewId="0">
      <selection activeCell="B2" sqref="B2"/>
    </sheetView>
  </sheetViews>
  <sheetFormatPr defaultRowHeight="14.5" x14ac:dyDescent="0.35"/>
  <cols>
    <col min="1" max="1" width="17.08984375" customWidth="1"/>
    <col min="2" max="39" width="10.08984375" customWidth="1"/>
  </cols>
  <sheetData>
    <row r="1" spans="1:45" s="4" customFormat="1" x14ac:dyDescent="0.35">
      <c r="A1" s="13" t="s">
        <v>194</v>
      </c>
      <c r="B1">
        <v>2020</v>
      </c>
      <c r="C1" s="4">
        <v>2021</v>
      </c>
      <c r="D1">
        <v>2022</v>
      </c>
      <c r="E1" s="4">
        <v>2023</v>
      </c>
      <c r="F1">
        <v>2024</v>
      </c>
      <c r="G1" s="4">
        <v>2025</v>
      </c>
      <c r="H1">
        <v>2026</v>
      </c>
      <c r="I1" s="4">
        <v>2027</v>
      </c>
      <c r="J1">
        <v>2028</v>
      </c>
      <c r="K1" s="4">
        <v>2029</v>
      </c>
      <c r="L1">
        <v>2030</v>
      </c>
      <c r="M1" s="4">
        <v>2031</v>
      </c>
      <c r="N1">
        <v>2032</v>
      </c>
      <c r="O1" s="4">
        <v>2033</v>
      </c>
      <c r="P1">
        <v>2034</v>
      </c>
      <c r="Q1" s="4">
        <v>2035</v>
      </c>
      <c r="R1">
        <v>2036</v>
      </c>
      <c r="S1" s="4">
        <v>2037</v>
      </c>
      <c r="T1">
        <v>2038</v>
      </c>
      <c r="U1" s="4">
        <v>2039</v>
      </c>
      <c r="V1">
        <v>2040</v>
      </c>
      <c r="W1" s="4">
        <v>2041</v>
      </c>
      <c r="X1">
        <v>2042</v>
      </c>
      <c r="Y1" s="4">
        <v>2043</v>
      </c>
      <c r="Z1">
        <v>2044</v>
      </c>
      <c r="AA1" s="4">
        <v>2045</v>
      </c>
      <c r="AB1">
        <v>2046</v>
      </c>
      <c r="AC1" s="4">
        <v>2047</v>
      </c>
      <c r="AD1">
        <v>2048</v>
      </c>
      <c r="AE1" s="4">
        <v>2049</v>
      </c>
      <c r="AF1">
        <v>2050</v>
      </c>
    </row>
    <row r="2" spans="1:45" x14ac:dyDescent="0.35">
      <c r="A2" s="4" t="s">
        <v>8</v>
      </c>
      <c r="B2" s="27">
        <f>'Pre ISIC Consolidation'!AR5</f>
        <v>2.4075983076923081E-2</v>
      </c>
      <c r="C2" s="27">
        <f>'Pre ISIC Consolidation'!AS5</f>
        <v>2.4075983076923081E-2</v>
      </c>
      <c r="D2" s="27">
        <f>'Pre ISIC Consolidation'!AT5</f>
        <v>2.4075983076923081E-2</v>
      </c>
      <c r="E2" s="27">
        <f>'Pre ISIC Consolidation'!AU5</f>
        <v>2.4075983076923081E-2</v>
      </c>
      <c r="F2" s="27">
        <f>'Pre ISIC Consolidation'!AV5</f>
        <v>2.4075983076923081E-2</v>
      </c>
      <c r="G2" s="27">
        <f>'Pre ISIC Consolidation'!AW5</f>
        <v>2.4075983076923081E-2</v>
      </c>
      <c r="H2" s="27">
        <f>'Pre ISIC Consolidation'!AX5</f>
        <v>2.4075983076923081E-2</v>
      </c>
      <c r="I2" s="27">
        <f>'Pre ISIC Consolidation'!AY5</f>
        <v>2.4075983076923081E-2</v>
      </c>
      <c r="J2" s="27">
        <f>'Pre ISIC Consolidation'!AZ5</f>
        <v>2.4075983076923081E-2</v>
      </c>
      <c r="K2" s="27">
        <f>'Pre ISIC Consolidation'!BA5</f>
        <v>2.4075983076923081E-2</v>
      </c>
      <c r="L2" s="27">
        <f>'Pre ISIC Consolidation'!BB5</f>
        <v>2.4075983076923081E-2</v>
      </c>
      <c r="M2" s="27">
        <f>'Pre ISIC Consolidation'!BC5</f>
        <v>2.4075983076923081E-2</v>
      </c>
      <c r="N2" s="27">
        <f>'Pre ISIC Consolidation'!BD5</f>
        <v>2.4075983076923081E-2</v>
      </c>
      <c r="O2" s="27">
        <f>'Pre ISIC Consolidation'!BE5</f>
        <v>2.4075983076923081E-2</v>
      </c>
      <c r="P2" s="27">
        <f>'Pre ISIC Consolidation'!BF5</f>
        <v>2.4075983076923081E-2</v>
      </c>
      <c r="Q2" s="27">
        <f>'Pre ISIC Consolidation'!BG5</f>
        <v>2.4075983076923081E-2</v>
      </c>
      <c r="R2" s="27">
        <f>'Pre ISIC Consolidation'!BH5</f>
        <v>2.4075983076923081E-2</v>
      </c>
      <c r="S2" s="27">
        <f>'Pre ISIC Consolidation'!BI5</f>
        <v>2.4075983076923081E-2</v>
      </c>
      <c r="T2" s="27">
        <f>'Pre ISIC Consolidation'!BJ5</f>
        <v>2.4075983076923081E-2</v>
      </c>
      <c r="U2" s="27">
        <f>'Pre ISIC Consolidation'!BK5</f>
        <v>2.4075983076923081E-2</v>
      </c>
      <c r="V2" s="27">
        <f>'Pre ISIC Consolidation'!BL5</f>
        <v>2.4075983076923081E-2</v>
      </c>
      <c r="W2" s="27">
        <f>'Pre ISIC Consolidation'!BM5</f>
        <v>2.4075983076923081E-2</v>
      </c>
      <c r="X2" s="27">
        <f>'Pre ISIC Consolidation'!BN5</f>
        <v>2.4075983076923081E-2</v>
      </c>
      <c r="Y2" s="27">
        <f>'Pre ISIC Consolidation'!BO5</f>
        <v>2.4075983076923081E-2</v>
      </c>
      <c r="Z2" s="27">
        <f>'Pre ISIC Consolidation'!BP5</f>
        <v>2.4075983076923081E-2</v>
      </c>
      <c r="AA2" s="27">
        <f>'Pre ISIC Consolidation'!BQ5</f>
        <v>2.4075983076923081E-2</v>
      </c>
      <c r="AB2" s="27">
        <f>'Pre ISIC Consolidation'!BR5</f>
        <v>2.4075983076923081E-2</v>
      </c>
      <c r="AC2" s="27">
        <f>'Pre ISIC Consolidation'!BS5</f>
        <v>2.4075983076923081E-2</v>
      </c>
      <c r="AD2" s="27">
        <f>'Pre ISIC Consolidation'!BT5</f>
        <v>2.4075983076923081E-2</v>
      </c>
      <c r="AE2" s="27">
        <f>'Pre ISIC Consolidation'!BU5</f>
        <v>2.4075983076923081E-2</v>
      </c>
      <c r="AF2" s="27">
        <f>'Pre ISIC Consolidation'!BV5</f>
        <v>2.4075983076923081E-2</v>
      </c>
    </row>
    <row r="3" spans="1:45" x14ac:dyDescent="0.35">
      <c r="A3" s="4" t="s">
        <v>186</v>
      </c>
      <c r="B3" s="27">
        <f>'Pre ISIC Consolidation'!AR6</f>
        <v>9.6361469230769204E-3</v>
      </c>
      <c r="C3" s="27">
        <f>'Pre ISIC Consolidation'!AS6</f>
        <v>9.6361469230769204E-3</v>
      </c>
      <c r="D3" s="27">
        <f>'Pre ISIC Consolidation'!AT6</f>
        <v>9.6361469230769204E-3</v>
      </c>
      <c r="E3" s="27">
        <f>'Pre ISIC Consolidation'!AU6</f>
        <v>9.6361469230769204E-3</v>
      </c>
      <c r="F3" s="27">
        <f>'Pre ISIC Consolidation'!AV6</f>
        <v>9.6361469230769204E-3</v>
      </c>
      <c r="G3" s="27">
        <f>'Pre ISIC Consolidation'!AW6</f>
        <v>9.6361469230769204E-3</v>
      </c>
      <c r="H3" s="27">
        <f>'Pre ISIC Consolidation'!AX6</f>
        <v>9.6361469230769204E-3</v>
      </c>
      <c r="I3" s="27">
        <f>'Pre ISIC Consolidation'!AY6</f>
        <v>9.6361469230769204E-3</v>
      </c>
      <c r="J3" s="27">
        <f>'Pre ISIC Consolidation'!AZ6</f>
        <v>9.6361469230769204E-3</v>
      </c>
      <c r="K3" s="27">
        <f>'Pre ISIC Consolidation'!BA6</f>
        <v>9.6361469230769204E-3</v>
      </c>
      <c r="L3" s="27">
        <f>'Pre ISIC Consolidation'!BB6</f>
        <v>9.6361469230769204E-3</v>
      </c>
      <c r="M3" s="27">
        <f>'Pre ISIC Consolidation'!BC6</f>
        <v>9.6361469230769204E-3</v>
      </c>
      <c r="N3" s="27">
        <f>'Pre ISIC Consolidation'!BD6</f>
        <v>9.6361469230769204E-3</v>
      </c>
      <c r="O3" s="27">
        <f>'Pre ISIC Consolidation'!BE6</f>
        <v>9.6361469230769204E-3</v>
      </c>
      <c r="P3" s="27">
        <f>'Pre ISIC Consolidation'!BF6</f>
        <v>9.6361469230769204E-3</v>
      </c>
      <c r="Q3" s="27">
        <f>'Pre ISIC Consolidation'!BG6</f>
        <v>9.6361469230769204E-3</v>
      </c>
      <c r="R3" s="27">
        <f>'Pre ISIC Consolidation'!BH6</f>
        <v>9.6361469230769204E-3</v>
      </c>
      <c r="S3" s="27">
        <f>'Pre ISIC Consolidation'!BI6</f>
        <v>9.6361469230769204E-3</v>
      </c>
      <c r="T3" s="27">
        <f>'Pre ISIC Consolidation'!BJ6</f>
        <v>9.6361469230769204E-3</v>
      </c>
      <c r="U3" s="27">
        <f>'Pre ISIC Consolidation'!BK6</f>
        <v>9.6361469230769204E-3</v>
      </c>
      <c r="V3" s="27">
        <f>'Pre ISIC Consolidation'!BL6</f>
        <v>9.6361469230769204E-3</v>
      </c>
      <c r="W3" s="27">
        <f>'Pre ISIC Consolidation'!BM6</f>
        <v>9.6361469230769204E-3</v>
      </c>
      <c r="X3" s="27">
        <f>'Pre ISIC Consolidation'!BN6</f>
        <v>9.6361469230769204E-3</v>
      </c>
      <c r="Y3" s="27">
        <f>'Pre ISIC Consolidation'!BO6</f>
        <v>9.6361469230769204E-3</v>
      </c>
      <c r="Z3" s="27">
        <f>'Pre ISIC Consolidation'!BP6</f>
        <v>9.6361469230769204E-3</v>
      </c>
      <c r="AA3" s="27">
        <f>'Pre ISIC Consolidation'!BQ6</f>
        <v>9.6361469230769204E-3</v>
      </c>
      <c r="AB3" s="27">
        <f>'Pre ISIC Consolidation'!BR6</f>
        <v>9.6361469230769204E-3</v>
      </c>
      <c r="AC3" s="27">
        <f>'Pre ISIC Consolidation'!BS6</f>
        <v>9.6361469230769204E-3</v>
      </c>
      <c r="AD3" s="27">
        <f>'Pre ISIC Consolidation'!BT6</f>
        <v>9.6361469230769204E-3</v>
      </c>
      <c r="AE3" s="27">
        <f>'Pre ISIC Consolidation'!BU6</f>
        <v>9.6361469230769204E-3</v>
      </c>
      <c r="AF3" s="27">
        <f>'Pre ISIC Consolidation'!BV6</f>
        <v>9.6361469230769204E-3</v>
      </c>
    </row>
    <row r="4" spans="1:45" x14ac:dyDescent="0.35">
      <c r="A4" s="4" t="s">
        <v>185</v>
      </c>
      <c r="B4" s="27">
        <f>'Pre ISIC Consolidation'!AR7</f>
        <v>9.6361469230769187E-3</v>
      </c>
      <c r="C4" s="27">
        <f>'Pre ISIC Consolidation'!AS7</f>
        <v>9.6361469230769187E-3</v>
      </c>
      <c r="D4" s="27">
        <f>'Pre ISIC Consolidation'!AT7</f>
        <v>9.6361469230769187E-3</v>
      </c>
      <c r="E4" s="27">
        <f>'Pre ISIC Consolidation'!AU7</f>
        <v>9.6361469230769187E-3</v>
      </c>
      <c r="F4" s="27">
        <f>'Pre ISIC Consolidation'!AV7</f>
        <v>9.6361469230769187E-3</v>
      </c>
      <c r="G4" s="27">
        <f>'Pre ISIC Consolidation'!AW7</f>
        <v>9.6361469230769187E-3</v>
      </c>
      <c r="H4" s="27">
        <f>'Pre ISIC Consolidation'!AX7</f>
        <v>9.6361469230769187E-3</v>
      </c>
      <c r="I4" s="27">
        <f>'Pre ISIC Consolidation'!AY7</f>
        <v>9.6361469230769187E-3</v>
      </c>
      <c r="J4" s="27">
        <f>'Pre ISIC Consolidation'!AZ7</f>
        <v>9.6361469230769187E-3</v>
      </c>
      <c r="K4" s="27">
        <f>'Pre ISIC Consolidation'!BA7</f>
        <v>9.6361469230769187E-3</v>
      </c>
      <c r="L4" s="27">
        <f>'Pre ISIC Consolidation'!BB7</f>
        <v>9.6361469230769187E-3</v>
      </c>
      <c r="M4" s="27">
        <f>'Pre ISIC Consolidation'!BC7</f>
        <v>9.6361469230769187E-3</v>
      </c>
      <c r="N4" s="27">
        <f>'Pre ISIC Consolidation'!BD7</f>
        <v>9.6361469230769187E-3</v>
      </c>
      <c r="O4" s="27">
        <f>'Pre ISIC Consolidation'!BE7</f>
        <v>9.6361469230769187E-3</v>
      </c>
      <c r="P4" s="27">
        <f>'Pre ISIC Consolidation'!BF7</f>
        <v>9.6361469230769187E-3</v>
      </c>
      <c r="Q4" s="27">
        <f>'Pre ISIC Consolidation'!BG7</f>
        <v>9.6361469230769187E-3</v>
      </c>
      <c r="R4" s="27">
        <f>'Pre ISIC Consolidation'!BH7</f>
        <v>9.6361469230769187E-3</v>
      </c>
      <c r="S4" s="27">
        <f>'Pre ISIC Consolidation'!BI7</f>
        <v>9.6361469230769187E-3</v>
      </c>
      <c r="T4" s="27">
        <f>'Pre ISIC Consolidation'!BJ7</f>
        <v>9.6361469230769187E-3</v>
      </c>
      <c r="U4" s="27">
        <f>'Pre ISIC Consolidation'!BK7</f>
        <v>9.6361469230769187E-3</v>
      </c>
      <c r="V4" s="27">
        <f>'Pre ISIC Consolidation'!BL7</f>
        <v>9.6361469230769187E-3</v>
      </c>
      <c r="W4" s="27">
        <f>'Pre ISIC Consolidation'!BM7</f>
        <v>9.6361469230769187E-3</v>
      </c>
      <c r="X4" s="27">
        <f>'Pre ISIC Consolidation'!BN7</f>
        <v>9.6361469230769187E-3</v>
      </c>
      <c r="Y4" s="27">
        <f>'Pre ISIC Consolidation'!BO7</f>
        <v>9.6361469230769187E-3</v>
      </c>
      <c r="Z4" s="27">
        <f>'Pre ISIC Consolidation'!BP7</f>
        <v>9.6361469230769187E-3</v>
      </c>
      <c r="AA4" s="27">
        <f>'Pre ISIC Consolidation'!BQ7</f>
        <v>9.6361469230769187E-3</v>
      </c>
      <c r="AB4" s="27">
        <f>'Pre ISIC Consolidation'!BR7</f>
        <v>9.6361469230769187E-3</v>
      </c>
      <c r="AC4" s="27">
        <f>'Pre ISIC Consolidation'!BS7</f>
        <v>9.6361469230769187E-3</v>
      </c>
      <c r="AD4" s="27">
        <f>'Pre ISIC Consolidation'!BT7</f>
        <v>9.6361469230769187E-3</v>
      </c>
      <c r="AE4" s="27">
        <f>'Pre ISIC Consolidation'!BU7</f>
        <v>9.6361469230769187E-3</v>
      </c>
      <c r="AF4" s="27">
        <f>'Pre ISIC Consolidation'!BV7</f>
        <v>9.6361469230769187E-3</v>
      </c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</row>
    <row r="5" spans="1:45" x14ac:dyDescent="0.35">
      <c r="A5" s="4" t="s">
        <v>10</v>
      </c>
      <c r="B5" s="27">
        <f>'Pre ISIC Consolidation'!AR8</f>
        <v>9.6361469230769204E-3</v>
      </c>
      <c r="C5" s="27">
        <f>'Pre ISIC Consolidation'!AS8</f>
        <v>9.6361469230769204E-3</v>
      </c>
      <c r="D5" s="27">
        <f>'Pre ISIC Consolidation'!AT8</f>
        <v>9.6361469230769204E-3</v>
      </c>
      <c r="E5" s="27">
        <f>'Pre ISIC Consolidation'!AU8</f>
        <v>9.6361469230769204E-3</v>
      </c>
      <c r="F5" s="27">
        <f>'Pre ISIC Consolidation'!AV8</f>
        <v>9.6361469230769204E-3</v>
      </c>
      <c r="G5" s="27">
        <f>'Pre ISIC Consolidation'!AW8</f>
        <v>9.6361469230769204E-3</v>
      </c>
      <c r="H5" s="27">
        <f>'Pre ISIC Consolidation'!AX8</f>
        <v>9.6361469230769204E-3</v>
      </c>
      <c r="I5" s="27">
        <f>'Pre ISIC Consolidation'!AY8</f>
        <v>9.6361469230769204E-3</v>
      </c>
      <c r="J5" s="27">
        <f>'Pre ISIC Consolidation'!AZ8</f>
        <v>9.6361469230769204E-3</v>
      </c>
      <c r="K5" s="27">
        <f>'Pre ISIC Consolidation'!BA8</f>
        <v>9.6361469230769204E-3</v>
      </c>
      <c r="L5" s="27">
        <f>'Pre ISIC Consolidation'!BB8</f>
        <v>9.6361469230769204E-3</v>
      </c>
      <c r="M5" s="27">
        <f>'Pre ISIC Consolidation'!BC8</f>
        <v>9.6361469230769204E-3</v>
      </c>
      <c r="N5" s="27">
        <f>'Pre ISIC Consolidation'!BD8</f>
        <v>9.6361469230769204E-3</v>
      </c>
      <c r="O5" s="27">
        <f>'Pre ISIC Consolidation'!BE8</f>
        <v>9.6361469230769204E-3</v>
      </c>
      <c r="P5" s="27">
        <f>'Pre ISIC Consolidation'!BF8</f>
        <v>9.6361469230769204E-3</v>
      </c>
      <c r="Q5" s="27">
        <f>'Pre ISIC Consolidation'!BG8</f>
        <v>9.6361469230769204E-3</v>
      </c>
      <c r="R5" s="27">
        <f>'Pre ISIC Consolidation'!BH8</f>
        <v>9.6361469230769204E-3</v>
      </c>
      <c r="S5" s="27">
        <f>'Pre ISIC Consolidation'!BI8</f>
        <v>9.6361469230769204E-3</v>
      </c>
      <c r="T5" s="27">
        <f>'Pre ISIC Consolidation'!BJ8</f>
        <v>9.6361469230769204E-3</v>
      </c>
      <c r="U5" s="27">
        <f>'Pre ISIC Consolidation'!BK8</f>
        <v>9.6361469230769204E-3</v>
      </c>
      <c r="V5" s="27">
        <f>'Pre ISIC Consolidation'!BL8</f>
        <v>9.6361469230769204E-3</v>
      </c>
      <c r="W5" s="27">
        <f>'Pre ISIC Consolidation'!BM8</f>
        <v>9.6361469230769204E-3</v>
      </c>
      <c r="X5" s="27">
        <f>'Pre ISIC Consolidation'!BN8</f>
        <v>9.6361469230769204E-3</v>
      </c>
      <c r="Y5" s="27">
        <f>'Pre ISIC Consolidation'!BO8</f>
        <v>9.6361469230769204E-3</v>
      </c>
      <c r="Z5" s="27">
        <f>'Pre ISIC Consolidation'!BP8</f>
        <v>9.6361469230769204E-3</v>
      </c>
      <c r="AA5" s="27">
        <f>'Pre ISIC Consolidation'!BQ8</f>
        <v>9.6361469230769204E-3</v>
      </c>
      <c r="AB5" s="27">
        <f>'Pre ISIC Consolidation'!BR8</f>
        <v>9.6361469230769204E-3</v>
      </c>
      <c r="AC5" s="27">
        <f>'Pre ISIC Consolidation'!BS8</f>
        <v>9.6361469230769204E-3</v>
      </c>
      <c r="AD5" s="27">
        <f>'Pre ISIC Consolidation'!BT8</f>
        <v>9.6361469230769204E-3</v>
      </c>
      <c r="AE5" s="27">
        <f>'Pre ISIC Consolidation'!BU8</f>
        <v>9.6361469230769204E-3</v>
      </c>
      <c r="AF5" s="27">
        <f>'Pre ISIC Consolidation'!BV8</f>
        <v>9.6361469230769204E-3</v>
      </c>
      <c r="AG5" s="27"/>
      <c r="AH5" s="27"/>
      <c r="AI5" s="27"/>
      <c r="AJ5" s="27"/>
      <c r="AK5" s="27"/>
      <c r="AL5" s="27"/>
      <c r="AM5" s="27"/>
      <c r="AN5" s="27"/>
      <c r="AO5" s="27"/>
      <c r="AP5" s="27"/>
      <c r="AQ5" s="27"/>
      <c r="AR5" s="27"/>
      <c r="AS5" s="27"/>
    </row>
    <row r="6" spans="1:45" x14ac:dyDescent="0.35">
      <c r="A6" s="4" t="s">
        <v>11</v>
      </c>
      <c r="B6" s="27">
        <f>'Pre ISIC Consolidation'!AR9</f>
        <v>9.6361469230769221E-3</v>
      </c>
      <c r="C6" s="27">
        <f>'Pre ISIC Consolidation'!AS9</f>
        <v>9.6361469230769221E-3</v>
      </c>
      <c r="D6" s="27">
        <f>'Pre ISIC Consolidation'!AT9</f>
        <v>9.6361469230769221E-3</v>
      </c>
      <c r="E6" s="27">
        <f>'Pre ISIC Consolidation'!AU9</f>
        <v>9.6361469230769221E-3</v>
      </c>
      <c r="F6" s="27">
        <f>'Pre ISIC Consolidation'!AV9</f>
        <v>9.6361469230769221E-3</v>
      </c>
      <c r="G6" s="27">
        <f>'Pre ISIC Consolidation'!AW9</f>
        <v>9.6361469230769221E-3</v>
      </c>
      <c r="H6" s="27">
        <f>'Pre ISIC Consolidation'!AX9</f>
        <v>9.6361469230769221E-3</v>
      </c>
      <c r="I6" s="27">
        <f>'Pre ISIC Consolidation'!AY9</f>
        <v>9.6361469230769221E-3</v>
      </c>
      <c r="J6" s="27">
        <f>'Pre ISIC Consolidation'!AZ9</f>
        <v>9.6361469230769221E-3</v>
      </c>
      <c r="K6" s="27">
        <f>'Pre ISIC Consolidation'!BA9</f>
        <v>9.6361469230769221E-3</v>
      </c>
      <c r="L6" s="27">
        <f>'Pre ISIC Consolidation'!BB9</f>
        <v>9.6361469230769221E-3</v>
      </c>
      <c r="M6" s="27">
        <f>'Pre ISIC Consolidation'!BC9</f>
        <v>9.6361469230769221E-3</v>
      </c>
      <c r="N6" s="27">
        <f>'Pre ISIC Consolidation'!BD9</f>
        <v>9.6361469230769221E-3</v>
      </c>
      <c r="O6" s="27">
        <f>'Pre ISIC Consolidation'!BE9</f>
        <v>9.6361469230769221E-3</v>
      </c>
      <c r="P6" s="27">
        <f>'Pre ISIC Consolidation'!BF9</f>
        <v>9.6361469230769221E-3</v>
      </c>
      <c r="Q6" s="27">
        <f>'Pre ISIC Consolidation'!BG9</f>
        <v>9.6361469230769221E-3</v>
      </c>
      <c r="R6" s="27">
        <f>'Pre ISIC Consolidation'!BH9</f>
        <v>9.6361469230769221E-3</v>
      </c>
      <c r="S6" s="27">
        <f>'Pre ISIC Consolidation'!BI9</f>
        <v>9.6361469230769221E-3</v>
      </c>
      <c r="T6" s="27">
        <f>'Pre ISIC Consolidation'!BJ9</f>
        <v>9.6361469230769221E-3</v>
      </c>
      <c r="U6" s="27">
        <f>'Pre ISIC Consolidation'!BK9</f>
        <v>9.6361469230769221E-3</v>
      </c>
      <c r="V6" s="27">
        <f>'Pre ISIC Consolidation'!BL9</f>
        <v>9.6361469230769221E-3</v>
      </c>
      <c r="W6" s="27">
        <f>'Pre ISIC Consolidation'!BM9</f>
        <v>9.6361469230769221E-3</v>
      </c>
      <c r="X6" s="27">
        <f>'Pre ISIC Consolidation'!BN9</f>
        <v>9.6361469230769221E-3</v>
      </c>
      <c r="Y6" s="27">
        <f>'Pre ISIC Consolidation'!BO9</f>
        <v>9.6361469230769221E-3</v>
      </c>
      <c r="Z6" s="27">
        <f>'Pre ISIC Consolidation'!BP9</f>
        <v>9.6361469230769221E-3</v>
      </c>
      <c r="AA6" s="27">
        <f>'Pre ISIC Consolidation'!BQ9</f>
        <v>9.6361469230769221E-3</v>
      </c>
      <c r="AB6" s="27">
        <f>'Pre ISIC Consolidation'!BR9</f>
        <v>9.6361469230769221E-3</v>
      </c>
      <c r="AC6" s="27">
        <f>'Pre ISIC Consolidation'!BS9</f>
        <v>9.6361469230769221E-3</v>
      </c>
      <c r="AD6" s="27">
        <f>'Pre ISIC Consolidation'!BT9</f>
        <v>9.6361469230769221E-3</v>
      </c>
      <c r="AE6" s="27">
        <f>'Pre ISIC Consolidation'!BU9</f>
        <v>9.6361469230769221E-3</v>
      </c>
      <c r="AF6" s="27">
        <f>'Pre ISIC Consolidation'!BV9</f>
        <v>9.6361469230769221E-3</v>
      </c>
    </row>
    <row r="7" spans="1:45" x14ac:dyDescent="0.35">
      <c r="A7" s="4" t="s">
        <v>12</v>
      </c>
      <c r="B7" s="27">
        <f>'Pre ISIC Consolidation'!AR10</f>
        <v>2.4075983076923081E-2</v>
      </c>
      <c r="C7" s="27">
        <f>'Pre ISIC Consolidation'!AS10</f>
        <v>2.4075983076923081E-2</v>
      </c>
      <c r="D7" s="27">
        <f>'Pre ISIC Consolidation'!AT10</f>
        <v>2.4075983076923081E-2</v>
      </c>
      <c r="E7" s="27">
        <f>'Pre ISIC Consolidation'!AU10</f>
        <v>2.4075983076923081E-2</v>
      </c>
      <c r="F7" s="27">
        <f>'Pre ISIC Consolidation'!AV10</f>
        <v>2.4075983076923081E-2</v>
      </c>
      <c r="G7" s="27">
        <f>'Pre ISIC Consolidation'!AW10</f>
        <v>2.4075983076923081E-2</v>
      </c>
      <c r="H7" s="27">
        <f>'Pre ISIC Consolidation'!AX10</f>
        <v>2.4075983076923081E-2</v>
      </c>
      <c r="I7" s="27">
        <f>'Pre ISIC Consolidation'!AY10</f>
        <v>2.4075983076923081E-2</v>
      </c>
      <c r="J7" s="27">
        <f>'Pre ISIC Consolidation'!AZ10</f>
        <v>2.4075983076923081E-2</v>
      </c>
      <c r="K7" s="27">
        <f>'Pre ISIC Consolidation'!BA10</f>
        <v>2.4075983076923081E-2</v>
      </c>
      <c r="L7" s="27">
        <f>'Pre ISIC Consolidation'!BB10</f>
        <v>2.4075983076923081E-2</v>
      </c>
      <c r="M7" s="27">
        <f>'Pre ISIC Consolidation'!BC10</f>
        <v>2.4075983076923081E-2</v>
      </c>
      <c r="N7" s="27">
        <f>'Pre ISIC Consolidation'!BD10</f>
        <v>2.4075983076923081E-2</v>
      </c>
      <c r="O7" s="27">
        <f>'Pre ISIC Consolidation'!BE10</f>
        <v>2.4075983076923081E-2</v>
      </c>
      <c r="P7" s="27">
        <f>'Pre ISIC Consolidation'!BF10</f>
        <v>2.4075983076923081E-2</v>
      </c>
      <c r="Q7" s="27">
        <f>'Pre ISIC Consolidation'!BG10</f>
        <v>2.4075983076923081E-2</v>
      </c>
      <c r="R7" s="27">
        <f>'Pre ISIC Consolidation'!BH10</f>
        <v>2.4075983076923081E-2</v>
      </c>
      <c r="S7" s="27">
        <f>'Pre ISIC Consolidation'!BI10</f>
        <v>2.4075983076923081E-2</v>
      </c>
      <c r="T7" s="27">
        <f>'Pre ISIC Consolidation'!BJ10</f>
        <v>2.4075983076923081E-2</v>
      </c>
      <c r="U7" s="27">
        <f>'Pre ISIC Consolidation'!BK10</f>
        <v>2.4075983076923081E-2</v>
      </c>
      <c r="V7" s="27">
        <f>'Pre ISIC Consolidation'!BL10</f>
        <v>2.4075983076923081E-2</v>
      </c>
      <c r="W7" s="27">
        <f>'Pre ISIC Consolidation'!BM10</f>
        <v>2.4075983076923081E-2</v>
      </c>
      <c r="X7" s="27">
        <f>'Pre ISIC Consolidation'!BN10</f>
        <v>2.4075983076923081E-2</v>
      </c>
      <c r="Y7" s="27">
        <f>'Pre ISIC Consolidation'!BO10</f>
        <v>2.4075983076923081E-2</v>
      </c>
      <c r="Z7" s="27">
        <f>'Pre ISIC Consolidation'!BP10</f>
        <v>2.4075983076923081E-2</v>
      </c>
      <c r="AA7" s="27">
        <f>'Pre ISIC Consolidation'!BQ10</f>
        <v>2.4075983076923081E-2</v>
      </c>
      <c r="AB7" s="27">
        <f>'Pre ISIC Consolidation'!BR10</f>
        <v>2.4075983076923081E-2</v>
      </c>
      <c r="AC7" s="27">
        <f>'Pre ISIC Consolidation'!BS10</f>
        <v>2.4075983076923081E-2</v>
      </c>
      <c r="AD7" s="27">
        <f>'Pre ISIC Consolidation'!BT10</f>
        <v>2.4075983076923081E-2</v>
      </c>
      <c r="AE7" s="27">
        <f>'Pre ISIC Consolidation'!BU10</f>
        <v>2.4075983076923081E-2</v>
      </c>
      <c r="AF7" s="27">
        <f>'Pre ISIC Consolidation'!BV10</f>
        <v>2.4075983076923081E-2</v>
      </c>
    </row>
    <row r="8" spans="1:45" x14ac:dyDescent="0.35">
      <c r="A8" s="4" t="s">
        <v>13</v>
      </c>
      <c r="B8" s="27">
        <f>'Pre ISIC Consolidation'!AR11</f>
        <v>2.4075983076923081E-2</v>
      </c>
      <c r="C8" s="27">
        <f>'Pre ISIC Consolidation'!AS11</f>
        <v>2.4075983076923081E-2</v>
      </c>
      <c r="D8" s="27">
        <f>'Pre ISIC Consolidation'!AT11</f>
        <v>2.4075983076923081E-2</v>
      </c>
      <c r="E8" s="27">
        <f>'Pre ISIC Consolidation'!AU11</f>
        <v>2.4075983076923081E-2</v>
      </c>
      <c r="F8" s="27">
        <f>'Pre ISIC Consolidation'!AV11</f>
        <v>2.4075983076923081E-2</v>
      </c>
      <c r="G8" s="27">
        <f>'Pre ISIC Consolidation'!AW11</f>
        <v>2.4075983076923081E-2</v>
      </c>
      <c r="H8" s="27">
        <f>'Pre ISIC Consolidation'!AX11</f>
        <v>2.4075983076923081E-2</v>
      </c>
      <c r="I8" s="27">
        <f>'Pre ISIC Consolidation'!AY11</f>
        <v>2.4075983076923081E-2</v>
      </c>
      <c r="J8" s="27">
        <f>'Pre ISIC Consolidation'!AZ11</f>
        <v>2.4075983076923081E-2</v>
      </c>
      <c r="K8" s="27">
        <f>'Pre ISIC Consolidation'!BA11</f>
        <v>2.4075983076923081E-2</v>
      </c>
      <c r="L8" s="27">
        <f>'Pre ISIC Consolidation'!BB11</f>
        <v>2.4075983076923081E-2</v>
      </c>
      <c r="M8" s="27">
        <f>'Pre ISIC Consolidation'!BC11</f>
        <v>2.4075983076923081E-2</v>
      </c>
      <c r="N8" s="27">
        <f>'Pre ISIC Consolidation'!BD11</f>
        <v>2.4075983076923081E-2</v>
      </c>
      <c r="O8" s="27">
        <f>'Pre ISIC Consolidation'!BE11</f>
        <v>2.4075983076923081E-2</v>
      </c>
      <c r="P8" s="27">
        <f>'Pre ISIC Consolidation'!BF11</f>
        <v>2.4075983076923081E-2</v>
      </c>
      <c r="Q8" s="27">
        <f>'Pre ISIC Consolidation'!BG11</f>
        <v>2.4075983076923081E-2</v>
      </c>
      <c r="R8" s="27">
        <f>'Pre ISIC Consolidation'!BH11</f>
        <v>2.4075983076923081E-2</v>
      </c>
      <c r="S8" s="27">
        <f>'Pre ISIC Consolidation'!BI11</f>
        <v>2.4075983076923081E-2</v>
      </c>
      <c r="T8" s="27">
        <f>'Pre ISIC Consolidation'!BJ11</f>
        <v>2.4075983076923081E-2</v>
      </c>
      <c r="U8" s="27">
        <f>'Pre ISIC Consolidation'!BK11</f>
        <v>2.4075983076923081E-2</v>
      </c>
      <c r="V8" s="27">
        <f>'Pre ISIC Consolidation'!BL11</f>
        <v>2.4075983076923081E-2</v>
      </c>
      <c r="W8" s="27">
        <f>'Pre ISIC Consolidation'!BM11</f>
        <v>2.4075983076923081E-2</v>
      </c>
      <c r="X8" s="27">
        <f>'Pre ISIC Consolidation'!BN11</f>
        <v>2.4075983076923081E-2</v>
      </c>
      <c r="Y8" s="27">
        <f>'Pre ISIC Consolidation'!BO11</f>
        <v>2.4075983076923081E-2</v>
      </c>
      <c r="Z8" s="27">
        <f>'Pre ISIC Consolidation'!BP11</f>
        <v>2.4075983076923081E-2</v>
      </c>
      <c r="AA8" s="27">
        <f>'Pre ISIC Consolidation'!BQ11</f>
        <v>2.4075983076923081E-2</v>
      </c>
      <c r="AB8" s="27">
        <f>'Pre ISIC Consolidation'!BR11</f>
        <v>2.4075983076923081E-2</v>
      </c>
      <c r="AC8" s="27">
        <f>'Pre ISIC Consolidation'!BS11</f>
        <v>2.4075983076923081E-2</v>
      </c>
      <c r="AD8" s="27">
        <f>'Pre ISIC Consolidation'!BT11</f>
        <v>2.4075983076923081E-2</v>
      </c>
      <c r="AE8" s="27">
        <f>'Pre ISIC Consolidation'!BU11</f>
        <v>2.4075983076923081E-2</v>
      </c>
      <c r="AF8" s="27">
        <f>'Pre ISIC Consolidation'!BV11</f>
        <v>2.4075983076923081E-2</v>
      </c>
    </row>
    <row r="9" spans="1:45" x14ac:dyDescent="0.35">
      <c r="A9" s="4" t="s">
        <v>14</v>
      </c>
      <c r="B9" s="27">
        <f>'Pre ISIC Consolidation'!AR12</f>
        <v>2.4075983076923078E-2</v>
      </c>
      <c r="C9" s="27">
        <f>'Pre ISIC Consolidation'!AS12</f>
        <v>2.4075983076923078E-2</v>
      </c>
      <c r="D9" s="27">
        <f>'Pre ISIC Consolidation'!AT12</f>
        <v>2.4075983076923078E-2</v>
      </c>
      <c r="E9" s="27">
        <f>'Pre ISIC Consolidation'!AU12</f>
        <v>2.4075983076923078E-2</v>
      </c>
      <c r="F9" s="27">
        <f>'Pre ISIC Consolidation'!AV12</f>
        <v>2.4075983076923078E-2</v>
      </c>
      <c r="G9" s="27">
        <f>'Pre ISIC Consolidation'!AW12</f>
        <v>2.4075983076923078E-2</v>
      </c>
      <c r="H9" s="27">
        <f>'Pre ISIC Consolidation'!AX12</f>
        <v>2.4075983076923078E-2</v>
      </c>
      <c r="I9" s="27">
        <f>'Pre ISIC Consolidation'!AY12</f>
        <v>2.4075983076923078E-2</v>
      </c>
      <c r="J9" s="27">
        <f>'Pre ISIC Consolidation'!AZ12</f>
        <v>2.4075983076923078E-2</v>
      </c>
      <c r="K9" s="27">
        <f>'Pre ISIC Consolidation'!BA12</f>
        <v>2.4075983076923078E-2</v>
      </c>
      <c r="L9" s="27">
        <f>'Pre ISIC Consolidation'!BB12</f>
        <v>2.4075983076923078E-2</v>
      </c>
      <c r="M9" s="27">
        <f>'Pre ISIC Consolidation'!BC12</f>
        <v>2.4075983076923078E-2</v>
      </c>
      <c r="N9" s="27">
        <f>'Pre ISIC Consolidation'!BD12</f>
        <v>2.4075983076923078E-2</v>
      </c>
      <c r="O9" s="27">
        <f>'Pre ISIC Consolidation'!BE12</f>
        <v>2.4075983076923078E-2</v>
      </c>
      <c r="P9" s="27">
        <f>'Pre ISIC Consolidation'!BF12</f>
        <v>2.4075983076923078E-2</v>
      </c>
      <c r="Q9" s="27">
        <f>'Pre ISIC Consolidation'!BG12</f>
        <v>2.4075983076923078E-2</v>
      </c>
      <c r="R9" s="27">
        <f>'Pre ISIC Consolidation'!BH12</f>
        <v>2.4075983076923078E-2</v>
      </c>
      <c r="S9" s="27">
        <f>'Pre ISIC Consolidation'!BI12</f>
        <v>2.4075983076923078E-2</v>
      </c>
      <c r="T9" s="27">
        <f>'Pre ISIC Consolidation'!BJ12</f>
        <v>2.4075983076923078E-2</v>
      </c>
      <c r="U9" s="27">
        <f>'Pre ISIC Consolidation'!BK12</f>
        <v>2.4075983076923078E-2</v>
      </c>
      <c r="V9" s="27">
        <f>'Pre ISIC Consolidation'!BL12</f>
        <v>2.4075983076923078E-2</v>
      </c>
      <c r="W9" s="27">
        <f>'Pre ISIC Consolidation'!BM12</f>
        <v>2.4075983076923078E-2</v>
      </c>
      <c r="X9" s="27">
        <f>'Pre ISIC Consolidation'!BN12</f>
        <v>2.4075983076923078E-2</v>
      </c>
      <c r="Y9" s="27">
        <f>'Pre ISIC Consolidation'!BO12</f>
        <v>2.4075983076923078E-2</v>
      </c>
      <c r="Z9" s="27">
        <f>'Pre ISIC Consolidation'!BP12</f>
        <v>2.4075983076923078E-2</v>
      </c>
      <c r="AA9" s="27">
        <f>'Pre ISIC Consolidation'!BQ12</f>
        <v>2.4075983076923078E-2</v>
      </c>
      <c r="AB9" s="27">
        <f>'Pre ISIC Consolidation'!BR12</f>
        <v>2.4075983076923078E-2</v>
      </c>
      <c r="AC9" s="27">
        <f>'Pre ISIC Consolidation'!BS12</f>
        <v>2.4075983076923078E-2</v>
      </c>
      <c r="AD9" s="27">
        <f>'Pre ISIC Consolidation'!BT12</f>
        <v>2.4075983076923078E-2</v>
      </c>
      <c r="AE9" s="27">
        <f>'Pre ISIC Consolidation'!BU12</f>
        <v>2.4075983076923078E-2</v>
      </c>
      <c r="AF9" s="27">
        <f>'Pre ISIC Consolidation'!BV12</f>
        <v>2.4075983076923078E-2</v>
      </c>
    </row>
    <row r="10" spans="1:45" x14ac:dyDescent="0.35">
      <c r="A10" s="4" t="s">
        <v>15</v>
      </c>
      <c r="B10" s="27">
        <f>'Pre ISIC Consolidation'!AR13</f>
        <v>2.4075983076923081E-2</v>
      </c>
      <c r="C10" s="27">
        <f>'Pre ISIC Consolidation'!AS13</f>
        <v>2.4075983076923081E-2</v>
      </c>
      <c r="D10" s="27">
        <f>'Pre ISIC Consolidation'!AT13</f>
        <v>2.4075983076923081E-2</v>
      </c>
      <c r="E10" s="27">
        <f>'Pre ISIC Consolidation'!AU13</f>
        <v>2.4075983076923081E-2</v>
      </c>
      <c r="F10" s="27">
        <f>'Pre ISIC Consolidation'!AV13</f>
        <v>2.4075983076923081E-2</v>
      </c>
      <c r="G10" s="27">
        <f>'Pre ISIC Consolidation'!AW13</f>
        <v>2.4075983076923081E-2</v>
      </c>
      <c r="H10" s="27">
        <f>'Pre ISIC Consolidation'!AX13</f>
        <v>2.4075983076923081E-2</v>
      </c>
      <c r="I10" s="27">
        <f>'Pre ISIC Consolidation'!AY13</f>
        <v>2.4075983076923081E-2</v>
      </c>
      <c r="J10" s="27">
        <f>'Pre ISIC Consolidation'!AZ13</f>
        <v>2.4075983076923081E-2</v>
      </c>
      <c r="K10" s="27">
        <f>'Pre ISIC Consolidation'!BA13</f>
        <v>2.4075983076923081E-2</v>
      </c>
      <c r="L10" s="27">
        <f>'Pre ISIC Consolidation'!BB13</f>
        <v>2.4075983076923081E-2</v>
      </c>
      <c r="M10" s="27">
        <f>'Pre ISIC Consolidation'!BC13</f>
        <v>2.4075983076923081E-2</v>
      </c>
      <c r="N10" s="27">
        <f>'Pre ISIC Consolidation'!BD13</f>
        <v>2.4075983076923081E-2</v>
      </c>
      <c r="O10" s="27">
        <f>'Pre ISIC Consolidation'!BE13</f>
        <v>2.4075983076923081E-2</v>
      </c>
      <c r="P10" s="27">
        <f>'Pre ISIC Consolidation'!BF13</f>
        <v>2.4075983076923081E-2</v>
      </c>
      <c r="Q10" s="27">
        <f>'Pre ISIC Consolidation'!BG13</f>
        <v>2.4075983076923081E-2</v>
      </c>
      <c r="R10" s="27">
        <f>'Pre ISIC Consolidation'!BH13</f>
        <v>2.4075983076923081E-2</v>
      </c>
      <c r="S10" s="27">
        <f>'Pre ISIC Consolidation'!BI13</f>
        <v>2.4075983076923081E-2</v>
      </c>
      <c r="T10" s="27">
        <f>'Pre ISIC Consolidation'!BJ13</f>
        <v>2.4075983076923081E-2</v>
      </c>
      <c r="U10" s="27">
        <f>'Pre ISIC Consolidation'!BK13</f>
        <v>2.4075983076923081E-2</v>
      </c>
      <c r="V10" s="27">
        <f>'Pre ISIC Consolidation'!BL13</f>
        <v>2.4075983076923081E-2</v>
      </c>
      <c r="W10" s="27">
        <f>'Pre ISIC Consolidation'!BM13</f>
        <v>2.4075983076923081E-2</v>
      </c>
      <c r="X10" s="27">
        <f>'Pre ISIC Consolidation'!BN13</f>
        <v>2.4075983076923081E-2</v>
      </c>
      <c r="Y10" s="27">
        <f>'Pre ISIC Consolidation'!BO13</f>
        <v>2.4075983076923081E-2</v>
      </c>
      <c r="Z10" s="27">
        <f>'Pre ISIC Consolidation'!BP13</f>
        <v>2.4075983076923081E-2</v>
      </c>
      <c r="AA10" s="27">
        <f>'Pre ISIC Consolidation'!BQ13</f>
        <v>2.4075983076923081E-2</v>
      </c>
      <c r="AB10" s="27">
        <f>'Pre ISIC Consolidation'!BR13</f>
        <v>2.4075983076923081E-2</v>
      </c>
      <c r="AC10" s="27">
        <f>'Pre ISIC Consolidation'!BS13</f>
        <v>2.4075983076923081E-2</v>
      </c>
      <c r="AD10" s="27">
        <f>'Pre ISIC Consolidation'!BT13</f>
        <v>2.4075983076923081E-2</v>
      </c>
      <c r="AE10" s="27">
        <f>'Pre ISIC Consolidation'!BU13</f>
        <v>2.4075983076923081E-2</v>
      </c>
      <c r="AF10" s="27">
        <f>'Pre ISIC Consolidation'!BV13</f>
        <v>2.4075983076923081E-2</v>
      </c>
    </row>
    <row r="11" spans="1:45" x14ac:dyDescent="0.35">
      <c r="A11" s="4" t="s">
        <v>16</v>
      </c>
      <c r="B11" s="27">
        <f>'Pre ISIC Consolidation'!AR14</f>
        <v>2.4075983076923081E-2</v>
      </c>
      <c r="C11" s="27">
        <f>'Pre ISIC Consolidation'!AS14</f>
        <v>2.4075983076923081E-2</v>
      </c>
      <c r="D11" s="27">
        <f>'Pre ISIC Consolidation'!AT14</f>
        <v>2.4075983076923081E-2</v>
      </c>
      <c r="E11" s="27">
        <f>'Pre ISIC Consolidation'!AU14</f>
        <v>2.4075983076923081E-2</v>
      </c>
      <c r="F11" s="27">
        <f>'Pre ISIC Consolidation'!AV14</f>
        <v>2.4075983076923081E-2</v>
      </c>
      <c r="G11" s="27">
        <f>'Pre ISIC Consolidation'!AW14</f>
        <v>2.4075983076923081E-2</v>
      </c>
      <c r="H11" s="27">
        <f>'Pre ISIC Consolidation'!AX14</f>
        <v>2.4075983076923081E-2</v>
      </c>
      <c r="I11" s="27">
        <f>'Pre ISIC Consolidation'!AY14</f>
        <v>2.4075983076923081E-2</v>
      </c>
      <c r="J11" s="27">
        <f>'Pre ISIC Consolidation'!AZ14</f>
        <v>2.4075983076923081E-2</v>
      </c>
      <c r="K11" s="27">
        <f>'Pre ISIC Consolidation'!BA14</f>
        <v>2.4075983076923081E-2</v>
      </c>
      <c r="L11" s="27">
        <f>'Pre ISIC Consolidation'!BB14</f>
        <v>2.4075983076923081E-2</v>
      </c>
      <c r="M11" s="27">
        <f>'Pre ISIC Consolidation'!BC14</f>
        <v>2.4075983076923081E-2</v>
      </c>
      <c r="N11" s="27">
        <f>'Pre ISIC Consolidation'!BD14</f>
        <v>2.4075983076923081E-2</v>
      </c>
      <c r="O11" s="27">
        <f>'Pre ISIC Consolidation'!BE14</f>
        <v>2.4075983076923081E-2</v>
      </c>
      <c r="P11" s="27">
        <f>'Pre ISIC Consolidation'!BF14</f>
        <v>2.4075983076923081E-2</v>
      </c>
      <c r="Q11" s="27">
        <f>'Pre ISIC Consolidation'!BG14</f>
        <v>2.4075983076923081E-2</v>
      </c>
      <c r="R11" s="27">
        <f>'Pre ISIC Consolidation'!BH14</f>
        <v>2.4075983076923081E-2</v>
      </c>
      <c r="S11" s="27">
        <f>'Pre ISIC Consolidation'!BI14</f>
        <v>2.4075983076923081E-2</v>
      </c>
      <c r="T11" s="27">
        <f>'Pre ISIC Consolidation'!BJ14</f>
        <v>2.4075983076923081E-2</v>
      </c>
      <c r="U11" s="27">
        <f>'Pre ISIC Consolidation'!BK14</f>
        <v>2.4075983076923081E-2</v>
      </c>
      <c r="V11" s="27">
        <f>'Pre ISIC Consolidation'!BL14</f>
        <v>2.4075983076923081E-2</v>
      </c>
      <c r="W11" s="27">
        <f>'Pre ISIC Consolidation'!BM14</f>
        <v>2.4075983076923081E-2</v>
      </c>
      <c r="X11" s="27">
        <f>'Pre ISIC Consolidation'!BN14</f>
        <v>2.4075983076923081E-2</v>
      </c>
      <c r="Y11" s="27">
        <f>'Pre ISIC Consolidation'!BO14</f>
        <v>2.4075983076923081E-2</v>
      </c>
      <c r="Z11" s="27">
        <f>'Pre ISIC Consolidation'!BP14</f>
        <v>2.4075983076923081E-2</v>
      </c>
      <c r="AA11" s="27">
        <f>'Pre ISIC Consolidation'!BQ14</f>
        <v>2.4075983076923081E-2</v>
      </c>
      <c r="AB11" s="27">
        <f>'Pre ISIC Consolidation'!BR14</f>
        <v>2.4075983076923081E-2</v>
      </c>
      <c r="AC11" s="27">
        <f>'Pre ISIC Consolidation'!BS14</f>
        <v>2.4075983076923081E-2</v>
      </c>
      <c r="AD11" s="27">
        <f>'Pre ISIC Consolidation'!BT14</f>
        <v>2.4075983076923081E-2</v>
      </c>
      <c r="AE11" s="27">
        <f>'Pre ISIC Consolidation'!BU14</f>
        <v>2.4075983076923081E-2</v>
      </c>
      <c r="AF11" s="27">
        <f>'Pre ISIC Consolidation'!BV14</f>
        <v>2.4075983076923081E-2</v>
      </c>
    </row>
    <row r="12" spans="1:45" x14ac:dyDescent="0.35">
      <c r="A12" s="4" t="s">
        <v>183</v>
      </c>
      <c r="B12" s="27">
        <f>'Pre ISIC Consolidation'!AR15</f>
        <v>2.4075983076923081E-2</v>
      </c>
      <c r="C12" s="27">
        <f>'Pre ISIC Consolidation'!AS15</f>
        <v>2.4075983076923081E-2</v>
      </c>
      <c r="D12" s="27">
        <f>'Pre ISIC Consolidation'!AT15</f>
        <v>2.4075983076923081E-2</v>
      </c>
      <c r="E12" s="27">
        <f>'Pre ISIC Consolidation'!AU15</f>
        <v>2.4075983076923081E-2</v>
      </c>
      <c r="F12" s="27">
        <f>'Pre ISIC Consolidation'!AV15</f>
        <v>2.4075983076923081E-2</v>
      </c>
      <c r="G12" s="27">
        <f>'Pre ISIC Consolidation'!AW15</f>
        <v>2.4075983076923081E-2</v>
      </c>
      <c r="H12" s="27">
        <f>'Pre ISIC Consolidation'!AX15</f>
        <v>2.4075983076923081E-2</v>
      </c>
      <c r="I12" s="27">
        <f>'Pre ISIC Consolidation'!AY15</f>
        <v>2.4075983076923081E-2</v>
      </c>
      <c r="J12" s="27">
        <f>'Pre ISIC Consolidation'!AZ15</f>
        <v>2.4075983076923081E-2</v>
      </c>
      <c r="K12" s="27">
        <f>'Pre ISIC Consolidation'!BA15</f>
        <v>2.4075983076923081E-2</v>
      </c>
      <c r="L12" s="27">
        <f>'Pre ISIC Consolidation'!BB15</f>
        <v>2.4075983076923081E-2</v>
      </c>
      <c r="M12" s="27">
        <f>'Pre ISIC Consolidation'!BC15</f>
        <v>2.4075983076923081E-2</v>
      </c>
      <c r="N12" s="27">
        <f>'Pre ISIC Consolidation'!BD15</f>
        <v>2.4075983076923081E-2</v>
      </c>
      <c r="O12" s="27">
        <f>'Pre ISIC Consolidation'!BE15</f>
        <v>2.4075983076923081E-2</v>
      </c>
      <c r="P12" s="27">
        <f>'Pre ISIC Consolidation'!BF15</f>
        <v>2.4075983076923081E-2</v>
      </c>
      <c r="Q12" s="27">
        <f>'Pre ISIC Consolidation'!BG15</f>
        <v>2.4075983076923081E-2</v>
      </c>
      <c r="R12" s="27">
        <f>'Pre ISIC Consolidation'!BH15</f>
        <v>2.4075983076923081E-2</v>
      </c>
      <c r="S12" s="27">
        <f>'Pre ISIC Consolidation'!BI15</f>
        <v>2.4075983076923081E-2</v>
      </c>
      <c r="T12" s="27">
        <f>'Pre ISIC Consolidation'!BJ15</f>
        <v>2.4075983076923081E-2</v>
      </c>
      <c r="U12" s="27">
        <f>'Pre ISIC Consolidation'!BK15</f>
        <v>2.4075983076923081E-2</v>
      </c>
      <c r="V12" s="27">
        <f>'Pre ISIC Consolidation'!BL15</f>
        <v>2.4075983076923081E-2</v>
      </c>
      <c r="W12" s="27">
        <f>'Pre ISIC Consolidation'!BM15</f>
        <v>2.4075983076923081E-2</v>
      </c>
      <c r="X12" s="27">
        <f>'Pre ISIC Consolidation'!BN15</f>
        <v>2.4075983076923081E-2</v>
      </c>
      <c r="Y12" s="27">
        <f>'Pre ISIC Consolidation'!BO15</f>
        <v>2.4075983076923081E-2</v>
      </c>
      <c r="Z12" s="27">
        <f>'Pre ISIC Consolidation'!BP15</f>
        <v>2.4075983076923081E-2</v>
      </c>
      <c r="AA12" s="27">
        <f>'Pre ISIC Consolidation'!BQ15</f>
        <v>2.4075983076923081E-2</v>
      </c>
      <c r="AB12" s="27">
        <f>'Pre ISIC Consolidation'!BR15</f>
        <v>2.4075983076923081E-2</v>
      </c>
      <c r="AC12" s="27">
        <f>'Pre ISIC Consolidation'!BS15</f>
        <v>2.4075983076923081E-2</v>
      </c>
      <c r="AD12" s="27">
        <f>'Pre ISIC Consolidation'!BT15</f>
        <v>2.4075983076923081E-2</v>
      </c>
      <c r="AE12" s="27">
        <f>'Pre ISIC Consolidation'!BU15</f>
        <v>2.4075983076923081E-2</v>
      </c>
      <c r="AF12" s="27">
        <f>'Pre ISIC Consolidation'!BV15</f>
        <v>2.4075983076923081E-2</v>
      </c>
    </row>
    <row r="13" spans="1:45" x14ac:dyDescent="0.35">
      <c r="A13" s="4" t="s">
        <v>184</v>
      </c>
      <c r="B13" s="27">
        <f>'Pre ISIC Consolidation'!AR16</f>
        <v>2.4075983076923081E-2</v>
      </c>
      <c r="C13" s="27">
        <f>'Pre ISIC Consolidation'!AS16</f>
        <v>2.4075983076923081E-2</v>
      </c>
      <c r="D13" s="27">
        <f>'Pre ISIC Consolidation'!AT16</f>
        <v>2.4075983076923081E-2</v>
      </c>
      <c r="E13" s="27">
        <f>'Pre ISIC Consolidation'!AU16</f>
        <v>2.4075983076923081E-2</v>
      </c>
      <c r="F13" s="27">
        <f>'Pre ISIC Consolidation'!AV16</f>
        <v>2.4075983076923081E-2</v>
      </c>
      <c r="G13" s="27">
        <f>'Pre ISIC Consolidation'!AW16</f>
        <v>2.4075983076923081E-2</v>
      </c>
      <c r="H13" s="27">
        <f>'Pre ISIC Consolidation'!AX16</f>
        <v>2.4075983076923081E-2</v>
      </c>
      <c r="I13" s="27">
        <f>'Pre ISIC Consolidation'!AY16</f>
        <v>2.4075983076923081E-2</v>
      </c>
      <c r="J13" s="27">
        <f>'Pre ISIC Consolidation'!AZ16</f>
        <v>2.4075983076923081E-2</v>
      </c>
      <c r="K13" s="27">
        <f>'Pre ISIC Consolidation'!BA16</f>
        <v>2.4075983076923081E-2</v>
      </c>
      <c r="L13" s="27">
        <f>'Pre ISIC Consolidation'!BB16</f>
        <v>2.4075983076923081E-2</v>
      </c>
      <c r="M13" s="27">
        <f>'Pre ISIC Consolidation'!BC16</f>
        <v>2.4075983076923081E-2</v>
      </c>
      <c r="N13" s="27">
        <f>'Pre ISIC Consolidation'!BD16</f>
        <v>2.4075983076923081E-2</v>
      </c>
      <c r="O13" s="27">
        <f>'Pre ISIC Consolidation'!BE16</f>
        <v>2.4075983076923081E-2</v>
      </c>
      <c r="P13" s="27">
        <f>'Pre ISIC Consolidation'!BF16</f>
        <v>2.4075983076923081E-2</v>
      </c>
      <c r="Q13" s="27">
        <f>'Pre ISIC Consolidation'!BG16</f>
        <v>2.4075983076923081E-2</v>
      </c>
      <c r="R13" s="27">
        <f>'Pre ISIC Consolidation'!BH16</f>
        <v>2.4075983076923081E-2</v>
      </c>
      <c r="S13" s="27">
        <f>'Pre ISIC Consolidation'!BI16</f>
        <v>2.4075983076923081E-2</v>
      </c>
      <c r="T13" s="27">
        <f>'Pre ISIC Consolidation'!BJ16</f>
        <v>2.4075983076923081E-2</v>
      </c>
      <c r="U13" s="27">
        <f>'Pre ISIC Consolidation'!BK16</f>
        <v>2.4075983076923081E-2</v>
      </c>
      <c r="V13" s="27">
        <f>'Pre ISIC Consolidation'!BL16</f>
        <v>2.4075983076923081E-2</v>
      </c>
      <c r="W13" s="27">
        <f>'Pre ISIC Consolidation'!BM16</f>
        <v>2.4075983076923081E-2</v>
      </c>
      <c r="X13" s="27">
        <f>'Pre ISIC Consolidation'!BN16</f>
        <v>2.4075983076923081E-2</v>
      </c>
      <c r="Y13" s="27">
        <f>'Pre ISIC Consolidation'!BO16</f>
        <v>2.4075983076923081E-2</v>
      </c>
      <c r="Z13" s="27">
        <f>'Pre ISIC Consolidation'!BP16</f>
        <v>2.4075983076923081E-2</v>
      </c>
      <c r="AA13" s="27">
        <f>'Pre ISIC Consolidation'!BQ16</f>
        <v>2.4075983076923081E-2</v>
      </c>
      <c r="AB13" s="27">
        <f>'Pre ISIC Consolidation'!BR16</f>
        <v>2.4075983076923081E-2</v>
      </c>
      <c r="AC13" s="27">
        <f>'Pre ISIC Consolidation'!BS16</f>
        <v>2.4075983076923081E-2</v>
      </c>
      <c r="AD13" s="27">
        <f>'Pre ISIC Consolidation'!BT16</f>
        <v>2.4075983076923081E-2</v>
      </c>
      <c r="AE13" s="27">
        <f>'Pre ISIC Consolidation'!BU16</f>
        <v>2.4075983076923081E-2</v>
      </c>
      <c r="AF13" s="27">
        <f>'Pre ISIC Consolidation'!BV16</f>
        <v>2.4075983076923081E-2</v>
      </c>
    </row>
    <row r="14" spans="1:45" x14ac:dyDescent="0.35">
      <c r="A14" s="4" t="s">
        <v>18</v>
      </c>
      <c r="B14" s="27">
        <f>'Pre ISIC Consolidation'!AR17</f>
        <v>2.4075983076923081E-2</v>
      </c>
      <c r="C14" s="27">
        <f>'Pre ISIC Consolidation'!AS17</f>
        <v>2.4075983076923081E-2</v>
      </c>
      <c r="D14" s="27">
        <f>'Pre ISIC Consolidation'!AT17</f>
        <v>2.4075983076923081E-2</v>
      </c>
      <c r="E14" s="27">
        <f>'Pre ISIC Consolidation'!AU17</f>
        <v>2.4075983076923081E-2</v>
      </c>
      <c r="F14" s="27">
        <f>'Pre ISIC Consolidation'!AV17</f>
        <v>2.4075983076923081E-2</v>
      </c>
      <c r="G14" s="27">
        <f>'Pre ISIC Consolidation'!AW17</f>
        <v>2.4075983076923081E-2</v>
      </c>
      <c r="H14" s="27">
        <f>'Pre ISIC Consolidation'!AX17</f>
        <v>2.4075983076923081E-2</v>
      </c>
      <c r="I14" s="27">
        <f>'Pre ISIC Consolidation'!AY17</f>
        <v>2.4075983076923081E-2</v>
      </c>
      <c r="J14" s="27">
        <f>'Pre ISIC Consolidation'!AZ17</f>
        <v>2.4075983076923081E-2</v>
      </c>
      <c r="K14" s="27">
        <f>'Pre ISIC Consolidation'!BA17</f>
        <v>2.4075983076923081E-2</v>
      </c>
      <c r="L14" s="27">
        <f>'Pre ISIC Consolidation'!BB17</f>
        <v>2.4075983076923081E-2</v>
      </c>
      <c r="M14" s="27">
        <f>'Pre ISIC Consolidation'!BC17</f>
        <v>2.4075983076923081E-2</v>
      </c>
      <c r="N14" s="27">
        <f>'Pre ISIC Consolidation'!BD17</f>
        <v>2.4075983076923081E-2</v>
      </c>
      <c r="O14" s="27">
        <f>'Pre ISIC Consolidation'!BE17</f>
        <v>2.4075983076923081E-2</v>
      </c>
      <c r="P14" s="27">
        <f>'Pre ISIC Consolidation'!BF17</f>
        <v>2.4075983076923081E-2</v>
      </c>
      <c r="Q14" s="27">
        <f>'Pre ISIC Consolidation'!BG17</f>
        <v>2.4075983076923081E-2</v>
      </c>
      <c r="R14" s="27">
        <f>'Pre ISIC Consolidation'!BH17</f>
        <v>2.4075983076923081E-2</v>
      </c>
      <c r="S14" s="27">
        <f>'Pre ISIC Consolidation'!BI17</f>
        <v>2.4075983076923081E-2</v>
      </c>
      <c r="T14" s="27">
        <f>'Pre ISIC Consolidation'!BJ17</f>
        <v>2.4075983076923081E-2</v>
      </c>
      <c r="U14" s="27">
        <f>'Pre ISIC Consolidation'!BK17</f>
        <v>2.4075983076923081E-2</v>
      </c>
      <c r="V14" s="27">
        <f>'Pre ISIC Consolidation'!BL17</f>
        <v>2.4075983076923081E-2</v>
      </c>
      <c r="W14" s="27">
        <f>'Pre ISIC Consolidation'!BM17</f>
        <v>2.4075983076923081E-2</v>
      </c>
      <c r="X14" s="27">
        <f>'Pre ISIC Consolidation'!BN17</f>
        <v>2.4075983076923081E-2</v>
      </c>
      <c r="Y14" s="27">
        <f>'Pre ISIC Consolidation'!BO17</f>
        <v>2.4075983076923081E-2</v>
      </c>
      <c r="Z14" s="27">
        <f>'Pre ISIC Consolidation'!BP17</f>
        <v>2.4075983076923081E-2</v>
      </c>
      <c r="AA14" s="27">
        <f>'Pre ISIC Consolidation'!BQ17</f>
        <v>2.4075983076923081E-2</v>
      </c>
      <c r="AB14" s="27">
        <f>'Pre ISIC Consolidation'!BR17</f>
        <v>2.4075983076923081E-2</v>
      </c>
      <c r="AC14" s="27">
        <f>'Pre ISIC Consolidation'!BS17</f>
        <v>2.4075983076923081E-2</v>
      </c>
      <c r="AD14" s="27">
        <f>'Pre ISIC Consolidation'!BT17</f>
        <v>2.4075983076923081E-2</v>
      </c>
      <c r="AE14" s="27">
        <f>'Pre ISIC Consolidation'!BU17</f>
        <v>2.4075983076923081E-2</v>
      </c>
      <c r="AF14" s="27">
        <f>'Pre ISIC Consolidation'!BV17</f>
        <v>2.4075983076923081E-2</v>
      </c>
    </row>
    <row r="15" spans="1:45" x14ac:dyDescent="0.35">
      <c r="A15" s="4" t="s">
        <v>187</v>
      </c>
      <c r="B15" s="27">
        <f>'Pre ISIC Consolidation'!AR18</f>
        <v>2.4075983076923081E-2</v>
      </c>
      <c r="C15" s="27">
        <f>'Pre ISIC Consolidation'!AS18</f>
        <v>2.4075983076923081E-2</v>
      </c>
      <c r="D15" s="27">
        <f>'Pre ISIC Consolidation'!AT18</f>
        <v>2.4075983076923081E-2</v>
      </c>
      <c r="E15" s="27">
        <f>'Pre ISIC Consolidation'!AU18</f>
        <v>2.4075983076923081E-2</v>
      </c>
      <c r="F15" s="27">
        <f>'Pre ISIC Consolidation'!AV18</f>
        <v>2.4075983076923081E-2</v>
      </c>
      <c r="G15" s="27">
        <f>'Pre ISIC Consolidation'!AW18</f>
        <v>2.4075983076923081E-2</v>
      </c>
      <c r="H15" s="27">
        <f>'Pre ISIC Consolidation'!AX18</f>
        <v>2.4075983076923081E-2</v>
      </c>
      <c r="I15" s="27">
        <f>'Pre ISIC Consolidation'!AY18</f>
        <v>2.4075983076923081E-2</v>
      </c>
      <c r="J15" s="27">
        <f>'Pre ISIC Consolidation'!AZ18</f>
        <v>2.4075983076923081E-2</v>
      </c>
      <c r="K15" s="27">
        <f>'Pre ISIC Consolidation'!BA18</f>
        <v>2.4075983076923081E-2</v>
      </c>
      <c r="L15" s="27">
        <f>'Pre ISIC Consolidation'!BB18</f>
        <v>2.4075983076923081E-2</v>
      </c>
      <c r="M15" s="27">
        <f>'Pre ISIC Consolidation'!BC18</f>
        <v>2.4075983076923081E-2</v>
      </c>
      <c r="N15" s="27">
        <f>'Pre ISIC Consolidation'!BD18</f>
        <v>2.4075983076923081E-2</v>
      </c>
      <c r="O15" s="27">
        <f>'Pre ISIC Consolidation'!BE18</f>
        <v>2.4075983076923081E-2</v>
      </c>
      <c r="P15" s="27">
        <f>'Pre ISIC Consolidation'!BF18</f>
        <v>2.4075983076923081E-2</v>
      </c>
      <c r="Q15" s="27">
        <f>'Pre ISIC Consolidation'!BG18</f>
        <v>2.4075983076923081E-2</v>
      </c>
      <c r="R15" s="27">
        <f>'Pre ISIC Consolidation'!BH18</f>
        <v>2.4075983076923081E-2</v>
      </c>
      <c r="S15" s="27">
        <f>'Pre ISIC Consolidation'!BI18</f>
        <v>2.4075983076923081E-2</v>
      </c>
      <c r="T15" s="27">
        <f>'Pre ISIC Consolidation'!BJ18</f>
        <v>2.4075983076923081E-2</v>
      </c>
      <c r="U15" s="27">
        <f>'Pre ISIC Consolidation'!BK18</f>
        <v>2.4075983076923081E-2</v>
      </c>
      <c r="V15" s="27">
        <f>'Pre ISIC Consolidation'!BL18</f>
        <v>2.4075983076923081E-2</v>
      </c>
      <c r="W15" s="27">
        <f>'Pre ISIC Consolidation'!BM18</f>
        <v>2.4075983076923081E-2</v>
      </c>
      <c r="X15" s="27">
        <f>'Pre ISIC Consolidation'!BN18</f>
        <v>2.4075983076923081E-2</v>
      </c>
      <c r="Y15" s="27">
        <f>'Pre ISIC Consolidation'!BO18</f>
        <v>2.4075983076923081E-2</v>
      </c>
      <c r="Z15" s="27">
        <f>'Pre ISIC Consolidation'!BP18</f>
        <v>2.4075983076923081E-2</v>
      </c>
      <c r="AA15" s="27">
        <f>'Pre ISIC Consolidation'!BQ18</f>
        <v>2.4075983076923081E-2</v>
      </c>
      <c r="AB15" s="27">
        <f>'Pre ISIC Consolidation'!BR18</f>
        <v>2.4075983076923081E-2</v>
      </c>
      <c r="AC15" s="27">
        <f>'Pre ISIC Consolidation'!BS18</f>
        <v>2.4075983076923081E-2</v>
      </c>
      <c r="AD15" s="27">
        <f>'Pre ISIC Consolidation'!BT18</f>
        <v>2.4075983076923081E-2</v>
      </c>
      <c r="AE15" s="27">
        <f>'Pre ISIC Consolidation'!BU18</f>
        <v>2.4075983076923081E-2</v>
      </c>
      <c r="AF15" s="27">
        <f>'Pre ISIC Consolidation'!BV18</f>
        <v>2.4075983076923081E-2</v>
      </c>
    </row>
    <row r="16" spans="1:45" x14ac:dyDescent="0.35">
      <c r="A16" s="4" t="s">
        <v>188</v>
      </c>
      <c r="B16" s="27">
        <f>'Pre ISIC Consolidation'!AR19</f>
        <v>2.4075983076923081E-2</v>
      </c>
      <c r="C16" s="27">
        <f>'Pre ISIC Consolidation'!AS19</f>
        <v>2.4075983076923081E-2</v>
      </c>
      <c r="D16" s="27">
        <f>'Pre ISIC Consolidation'!AT19</f>
        <v>2.4075983076923081E-2</v>
      </c>
      <c r="E16" s="27">
        <f>'Pre ISIC Consolidation'!AU19</f>
        <v>2.4075983076923081E-2</v>
      </c>
      <c r="F16" s="27">
        <f>'Pre ISIC Consolidation'!AV19</f>
        <v>2.4075983076923081E-2</v>
      </c>
      <c r="G16" s="27">
        <f>'Pre ISIC Consolidation'!AW19</f>
        <v>2.4075983076923081E-2</v>
      </c>
      <c r="H16" s="27">
        <f>'Pre ISIC Consolidation'!AX19</f>
        <v>2.4075983076923081E-2</v>
      </c>
      <c r="I16" s="27">
        <f>'Pre ISIC Consolidation'!AY19</f>
        <v>2.4075983076923081E-2</v>
      </c>
      <c r="J16" s="27">
        <f>'Pre ISIC Consolidation'!AZ19</f>
        <v>2.4075983076923081E-2</v>
      </c>
      <c r="K16" s="27">
        <f>'Pre ISIC Consolidation'!BA19</f>
        <v>2.4075983076923081E-2</v>
      </c>
      <c r="L16" s="27">
        <f>'Pre ISIC Consolidation'!BB19</f>
        <v>2.4075983076923081E-2</v>
      </c>
      <c r="M16" s="27">
        <f>'Pre ISIC Consolidation'!BC19</f>
        <v>2.4075983076923081E-2</v>
      </c>
      <c r="N16" s="27">
        <f>'Pre ISIC Consolidation'!BD19</f>
        <v>2.4075983076923081E-2</v>
      </c>
      <c r="O16" s="27">
        <f>'Pre ISIC Consolidation'!BE19</f>
        <v>2.4075983076923081E-2</v>
      </c>
      <c r="P16" s="27">
        <f>'Pre ISIC Consolidation'!BF19</f>
        <v>2.4075983076923081E-2</v>
      </c>
      <c r="Q16" s="27">
        <f>'Pre ISIC Consolidation'!BG19</f>
        <v>2.4075983076923081E-2</v>
      </c>
      <c r="R16" s="27">
        <f>'Pre ISIC Consolidation'!BH19</f>
        <v>2.4075983076923081E-2</v>
      </c>
      <c r="S16" s="27">
        <f>'Pre ISIC Consolidation'!BI19</f>
        <v>2.4075983076923081E-2</v>
      </c>
      <c r="T16" s="27">
        <f>'Pre ISIC Consolidation'!BJ19</f>
        <v>2.4075983076923081E-2</v>
      </c>
      <c r="U16" s="27">
        <f>'Pre ISIC Consolidation'!BK19</f>
        <v>2.4075983076923081E-2</v>
      </c>
      <c r="V16" s="27">
        <f>'Pre ISIC Consolidation'!BL19</f>
        <v>2.4075983076923081E-2</v>
      </c>
      <c r="W16" s="27">
        <f>'Pre ISIC Consolidation'!BM19</f>
        <v>2.4075983076923081E-2</v>
      </c>
      <c r="X16" s="27">
        <f>'Pre ISIC Consolidation'!BN19</f>
        <v>2.4075983076923081E-2</v>
      </c>
      <c r="Y16" s="27">
        <f>'Pre ISIC Consolidation'!BO19</f>
        <v>2.4075983076923081E-2</v>
      </c>
      <c r="Z16" s="27">
        <f>'Pre ISIC Consolidation'!BP19</f>
        <v>2.4075983076923081E-2</v>
      </c>
      <c r="AA16" s="27">
        <f>'Pre ISIC Consolidation'!BQ19</f>
        <v>2.4075983076923081E-2</v>
      </c>
      <c r="AB16" s="27">
        <f>'Pre ISIC Consolidation'!BR19</f>
        <v>2.4075983076923081E-2</v>
      </c>
      <c r="AC16" s="27">
        <f>'Pre ISIC Consolidation'!BS19</f>
        <v>2.4075983076923081E-2</v>
      </c>
      <c r="AD16" s="27">
        <f>'Pre ISIC Consolidation'!BT19</f>
        <v>2.4075983076923081E-2</v>
      </c>
      <c r="AE16" s="27">
        <f>'Pre ISIC Consolidation'!BU19</f>
        <v>2.4075983076923081E-2</v>
      </c>
      <c r="AF16" s="27">
        <f>'Pre ISIC Consolidation'!BV19</f>
        <v>2.4075983076923081E-2</v>
      </c>
    </row>
    <row r="17" spans="1:32" x14ac:dyDescent="0.35">
      <c r="A17" s="4" t="s">
        <v>189</v>
      </c>
      <c r="B17" s="27">
        <f>'Pre ISIC Consolidation'!AR20</f>
        <v>2.4075983076923081E-2</v>
      </c>
      <c r="C17" s="27">
        <f>'Pre ISIC Consolidation'!AS20</f>
        <v>2.4075983076923081E-2</v>
      </c>
      <c r="D17" s="27">
        <f>'Pre ISIC Consolidation'!AT20</f>
        <v>2.4075983076923081E-2</v>
      </c>
      <c r="E17" s="27">
        <f>'Pre ISIC Consolidation'!AU20</f>
        <v>2.4075983076923081E-2</v>
      </c>
      <c r="F17" s="27">
        <f>'Pre ISIC Consolidation'!AV20</f>
        <v>2.4075983076923081E-2</v>
      </c>
      <c r="G17" s="27">
        <f>'Pre ISIC Consolidation'!AW20</f>
        <v>2.4075983076923081E-2</v>
      </c>
      <c r="H17" s="27">
        <f>'Pre ISIC Consolidation'!AX20</f>
        <v>2.4075983076923081E-2</v>
      </c>
      <c r="I17" s="27">
        <f>'Pre ISIC Consolidation'!AY20</f>
        <v>2.4075983076923081E-2</v>
      </c>
      <c r="J17" s="27">
        <f>'Pre ISIC Consolidation'!AZ20</f>
        <v>2.4075983076923081E-2</v>
      </c>
      <c r="K17" s="27">
        <f>'Pre ISIC Consolidation'!BA20</f>
        <v>2.4075983076923081E-2</v>
      </c>
      <c r="L17" s="27">
        <f>'Pre ISIC Consolidation'!BB20</f>
        <v>2.4075983076923081E-2</v>
      </c>
      <c r="M17" s="27">
        <f>'Pre ISIC Consolidation'!BC20</f>
        <v>2.4075983076923081E-2</v>
      </c>
      <c r="N17" s="27">
        <f>'Pre ISIC Consolidation'!BD20</f>
        <v>2.4075983076923081E-2</v>
      </c>
      <c r="O17" s="27">
        <f>'Pre ISIC Consolidation'!BE20</f>
        <v>2.4075983076923081E-2</v>
      </c>
      <c r="P17" s="27">
        <f>'Pre ISIC Consolidation'!BF20</f>
        <v>2.4075983076923081E-2</v>
      </c>
      <c r="Q17" s="27">
        <f>'Pre ISIC Consolidation'!BG20</f>
        <v>2.4075983076923081E-2</v>
      </c>
      <c r="R17" s="27">
        <f>'Pre ISIC Consolidation'!BH20</f>
        <v>2.4075983076923081E-2</v>
      </c>
      <c r="S17" s="27">
        <f>'Pre ISIC Consolidation'!BI20</f>
        <v>2.4075983076923081E-2</v>
      </c>
      <c r="T17" s="27">
        <f>'Pre ISIC Consolidation'!BJ20</f>
        <v>2.4075983076923081E-2</v>
      </c>
      <c r="U17" s="27">
        <f>'Pre ISIC Consolidation'!BK20</f>
        <v>2.4075983076923081E-2</v>
      </c>
      <c r="V17" s="27">
        <f>'Pre ISIC Consolidation'!BL20</f>
        <v>2.4075983076923081E-2</v>
      </c>
      <c r="W17" s="27">
        <f>'Pre ISIC Consolidation'!BM20</f>
        <v>2.4075983076923081E-2</v>
      </c>
      <c r="X17" s="27">
        <f>'Pre ISIC Consolidation'!BN20</f>
        <v>2.4075983076923081E-2</v>
      </c>
      <c r="Y17" s="27">
        <f>'Pre ISIC Consolidation'!BO20</f>
        <v>2.4075983076923081E-2</v>
      </c>
      <c r="Z17" s="27">
        <f>'Pre ISIC Consolidation'!BP20</f>
        <v>2.4075983076923081E-2</v>
      </c>
      <c r="AA17" s="27">
        <f>'Pre ISIC Consolidation'!BQ20</f>
        <v>2.4075983076923081E-2</v>
      </c>
      <c r="AB17" s="27">
        <f>'Pre ISIC Consolidation'!BR20</f>
        <v>2.4075983076923081E-2</v>
      </c>
      <c r="AC17" s="27">
        <f>'Pre ISIC Consolidation'!BS20</f>
        <v>2.4075983076923081E-2</v>
      </c>
      <c r="AD17" s="27">
        <f>'Pre ISIC Consolidation'!BT20</f>
        <v>2.4075983076923081E-2</v>
      </c>
      <c r="AE17" s="27">
        <f>'Pre ISIC Consolidation'!BU20</f>
        <v>2.4075983076923081E-2</v>
      </c>
      <c r="AF17" s="27">
        <f>'Pre ISIC Consolidation'!BV20</f>
        <v>2.4075983076923081E-2</v>
      </c>
    </row>
    <row r="18" spans="1:32" x14ac:dyDescent="0.35">
      <c r="A18" s="4" t="s">
        <v>190</v>
      </c>
      <c r="B18" s="27">
        <f>'Pre ISIC Consolidation'!AR21</f>
        <v>2.4075983076923081E-2</v>
      </c>
      <c r="C18" s="27">
        <f>'Pre ISIC Consolidation'!AS21</f>
        <v>2.4075983076923081E-2</v>
      </c>
      <c r="D18" s="27">
        <f>'Pre ISIC Consolidation'!AT21</f>
        <v>2.4075983076923081E-2</v>
      </c>
      <c r="E18" s="27">
        <f>'Pre ISIC Consolidation'!AU21</f>
        <v>2.4075983076923081E-2</v>
      </c>
      <c r="F18" s="27">
        <f>'Pre ISIC Consolidation'!AV21</f>
        <v>2.4075983076923081E-2</v>
      </c>
      <c r="G18" s="27">
        <f>'Pre ISIC Consolidation'!AW21</f>
        <v>2.4075983076923081E-2</v>
      </c>
      <c r="H18" s="27">
        <f>'Pre ISIC Consolidation'!AX21</f>
        <v>2.4075983076923081E-2</v>
      </c>
      <c r="I18" s="27">
        <f>'Pre ISIC Consolidation'!AY21</f>
        <v>2.4075983076923081E-2</v>
      </c>
      <c r="J18" s="27">
        <f>'Pre ISIC Consolidation'!AZ21</f>
        <v>2.4075983076923081E-2</v>
      </c>
      <c r="K18" s="27">
        <f>'Pre ISIC Consolidation'!BA21</f>
        <v>2.4075983076923081E-2</v>
      </c>
      <c r="L18" s="27">
        <f>'Pre ISIC Consolidation'!BB21</f>
        <v>2.4075983076923081E-2</v>
      </c>
      <c r="M18" s="27">
        <f>'Pre ISIC Consolidation'!BC21</f>
        <v>2.4075983076923081E-2</v>
      </c>
      <c r="N18" s="27">
        <f>'Pre ISIC Consolidation'!BD21</f>
        <v>2.4075983076923081E-2</v>
      </c>
      <c r="O18" s="27">
        <f>'Pre ISIC Consolidation'!BE21</f>
        <v>2.4075983076923081E-2</v>
      </c>
      <c r="P18" s="27">
        <f>'Pre ISIC Consolidation'!BF21</f>
        <v>2.4075983076923081E-2</v>
      </c>
      <c r="Q18" s="27">
        <f>'Pre ISIC Consolidation'!BG21</f>
        <v>2.4075983076923081E-2</v>
      </c>
      <c r="R18" s="27">
        <f>'Pre ISIC Consolidation'!BH21</f>
        <v>2.4075983076923081E-2</v>
      </c>
      <c r="S18" s="27">
        <f>'Pre ISIC Consolidation'!BI21</f>
        <v>2.4075983076923081E-2</v>
      </c>
      <c r="T18" s="27">
        <f>'Pre ISIC Consolidation'!BJ21</f>
        <v>2.4075983076923081E-2</v>
      </c>
      <c r="U18" s="27">
        <f>'Pre ISIC Consolidation'!BK21</f>
        <v>2.4075983076923081E-2</v>
      </c>
      <c r="V18" s="27">
        <f>'Pre ISIC Consolidation'!BL21</f>
        <v>2.4075983076923081E-2</v>
      </c>
      <c r="W18" s="27">
        <f>'Pre ISIC Consolidation'!BM21</f>
        <v>2.4075983076923081E-2</v>
      </c>
      <c r="X18" s="27">
        <f>'Pre ISIC Consolidation'!BN21</f>
        <v>2.4075983076923081E-2</v>
      </c>
      <c r="Y18" s="27">
        <f>'Pre ISIC Consolidation'!BO21</f>
        <v>2.4075983076923081E-2</v>
      </c>
      <c r="Z18" s="27">
        <f>'Pre ISIC Consolidation'!BP21</f>
        <v>2.4075983076923081E-2</v>
      </c>
      <c r="AA18" s="27">
        <f>'Pre ISIC Consolidation'!BQ21</f>
        <v>2.4075983076923081E-2</v>
      </c>
      <c r="AB18" s="27">
        <f>'Pre ISIC Consolidation'!BR21</f>
        <v>2.4075983076923081E-2</v>
      </c>
      <c r="AC18" s="27">
        <f>'Pre ISIC Consolidation'!BS21</f>
        <v>2.4075983076923081E-2</v>
      </c>
      <c r="AD18" s="27">
        <f>'Pre ISIC Consolidation'!BT21</f>
        <v>2.4075983076923081E-2</v>
      </c>
      <c r="AE18" s="27">
        <f>'Pre ISIC Consolidation'!BU21</f>
        <v>2.4075983076923081E-2</v>
      </c>
      <c r="AF18" s="27">
        <f>'Pre ISIC Consolidation'!BV21</f>
        <v>2.4075983076923081E-2</v>
      </c>
    </row>
    <row r="19" spans="1:32" x14ac:dyDescent="0.35">
      <c r="A19" s="4" t="s">
        <v>21</v>
      </c>
      <c r="B19" s="27">
        <f>'Pre ISIC Consolidation'!AR22</f>
        <v>2.4075983076923081E-2</v>
      </c>
      <c r="C19" s="27">
        <f>'Pre ISIC Consolidation'!AS22</f>
        <v>2.4075983076923081E-2</v>
      </c>
      <c r="D19" s="27">
        <f>'Pre ISIC Consolidation'!AT22</f>
        <v>2.4075983076923081E-2</v>
      </c>
      <c r="E19" s="27">
        <f>'Pre ISIC Consolidation'!AU22</f>
        <v>2.4075983076923081E-2</v>
      </c>
      <c r="F19" s="27">
        <f>'Pre ISIC Consolidation'!AV22</f>
        <v>2.4075983076923081E-2</v>
      </c>
      <c r="G19" s="27">
        <f>'Pre ISIC Consolidation'!AW22</f>
        <v>2.4075983076923081E-2</v>
      </c>
      <c r="H19" s="27">
        <f>'Pre ISIC Consolidation'!AX22</f>
        <v>2.4075983076923081E-2</v>
      </c>
      <c r="I19" s="27">
        <f>'Pre ISIC Consolidation'!AY22</f>
        <v>2.4075983076923081E-2</v>
      </c>
      <c r="J19" s="27">
        <f>'Pre ISIC Consolidation'!AZ22</f>
        <v>2.4075983076923081E-2</v>
      </c>
      <c r="K19" s="27">
        <f>'Pre ISIC Consolidation'!BA22</f>
        <v>2.4075983076923081E-2</v>
      </c>
      <c r="L19" s="27">
        <f>'Pre ISIC Consolidation'!BB22</f>
        <v>2.4075983076923081E-2</v>
      </c>
      <c r="M19" s="27">
        <f>'Pre ISIC Consolidation'!BC22</f>
        <v>2.4075983076923081E-2</v>
      </c>
      <c r="N19" s="27">
        <f>'Pre ISIC Consolidation'!BD22</f>
        <v>2.4075983076923081E-2</v>
      </c>
      <c r="O19" s="27">
        <f>'Pre ISIC Consolidation'!BE22</f>
        <v>2.4075983076923081E-2</v>
      </c>
      <c r="P19" s="27">
        <f>'Pre ISIC Consolidation'!BF22</f>
        <v>2.4075983076923081E-2</v>
      </c>
      <c r="Q19" s="27">
        <f>'Pre ISIC Consolidation'!BG22</f>
        <v>2.4075983076923081E-2</v>
      </c>
      <c r="R19" s="27">
        <f>'Pre ISIC Consolidation'!BH22</f>
        <v>2.4075983076923081E-2</v>
      </c>
      <c r="S19" s="27">
        <f>'Pre ISIC Consolidation'!BI22</f>
        <v>2.4075983076923081E-2</v>
      </c>
      <c r="T19" s="27">
        <f>'Pre ISIC Consolidation'!BJ22</f>
        <v>2.4075983076923081E-2</v>
      </c>
      <c r="U19" s="27">
        <f>'Pre ISIC Consolidation'!BK22</f>
        <v>2.4075983076923081E-2</v>
      </c>
      <c r="V19" s="27">
        <f>'Pre ISIC Consolidation'!BL22</f>
        <v>2.4075983076923081E-2</v>
      </c>
      <c r="W19" s="27">
        <f>'Pre ISIC Consolidation'!BM22</f>
        <v>2.4075983076923081E-2</v>
      </c>
      <c r="X19" s="27">
        <f>'Pre ISIC Consolidation'!BN22</f>
        <v>2.4075983076923081E-2</v>
      </c>
      <c r="Y19" s="27">
        <f>'Pre ISIC Consolidation'!BO22</f>
        <v>2.4075983076923081E-2</v>
      </c>
      <c r="Z19" s="27">
        <f>'Pre ISIC Consolidation'!BP22</f>
        <v>2.4075983076923081E-2</v>
      </c>
      <c r="AA19" s="27">
        <f>'Pre ISIC Consolidation'!BQ22</f>
        <v>2.4075983076923081E-2</v>
      </c>
      <c r="AB19" s="27">
        <f>'Pre ISIC Consolidation'!BR22</f>
        <v>2.4075983076923081E-2</v>
      </c>
      <c r="AC19" s="27">
        <f>'Pre ISIC Consolidation'!BS22</f>
        <v>2.4075983076923081E-2</v>
      </c>
      <c r="AD19" s="27">
        <f>'Pre ISIC Consolidation'!BT22</f>
        <v>2.4075983076923081E-2</v>
      </c>
      <c r="AE19" s="27">
        <f>'Pre ISIC Consolidation'!BU22</f>
        <v>2.4075983076923081E-2</v>
      </c>
      <c r="AF19" s="27">
        <f>'Pre ISIC Consolidation'!BV22</f>
        <v>2.4075983076923081E-2</v>
      </c>
    </row>
    <row r="20" spans="1:32" x14ac:dyDescent="0.35">
      <c r="A20" s="4" t="s">
        <v>22</v>
      </c>
      <c r="B20" s="27">
        <f>'Pre ISIC Consolidation'!AR23</f>
        <v>2.4075983076923081E-2</v>
      </c>
      <c r="C20" s="27">
        <f>'Pre ISIC Consolidation'!AS23</f>
        <v>2.4075983076923081E-2</v>
      </c>
      <c r="D20" s="27">
        <f>'Pre ISIC Consolidation'!AT23</f>
        <v>2.4075983076923081E-2</v>
      </c>
      <c r="E20" s="27">
        <f>'Pre ISIC Consolidation'!AU23</f>
        <v>2.4075983076923081E-2</v>
      </c>
      <c r="F20" s="27">
        <f>'Pre ISIC Consolidation'!AV23</f>
        <v>2.4075983076923081E-2</v>
      </c>
      <c r="G20" s="27">
        <f>'Pre ISIC Consolidation'!AW23</f>
        <v>2.4075983076923081E-2</v>
      </c>
      <c r="H20" s="27">
        <f>'Pre ISIC Consolidation'!AX23</f>
        <v>2.4075983076923081E-2</v>
      </c>
      <c r="I20" s="27">
        <f>'Pre ISIC Consolidation'!AY23</f>
        <v>2.4075983076923081E-2</v>
      </c>
      <c r="J20" s="27">
        <f>'Pre ISIC Consolidation'!AZ23</f>
        <v>2.4075983076923081E-2</v>
      </c>
      <c r="K20" s="27">
        <f>'Pre ISIC Consolidation'!BA23</f>
        <v>2.4075983076923081E-2</v>
      </c>
      <c r="L20" s="27">
        <f>'Pre ISIC Consolidation'!BB23</f>
        <v>2.4075983076923081E-2</v>
      </c>
      <c r="M20" s="27">
        <f>'Pre ISIC Consolidation'!BC23</f>
        <v>2.4075983076923081E-2</v>
      </c>
      <c r="N20" s="27">
        <f>'Pre ISIC Consolidation'!BD23</f>
        <v>2.4075983076923081E-2</v>
      </c>
      <c r="O20" s="27">
        <f>'Pre ISIC Consolidation'!BE23</f>
        <v>2.4075983076923081E-2</v>
      </c>
      <c r="P20" s="27">
        <f>'Pre ISIC Consolidation'!BF23</f>
        <v>2.4075983076923081E-2</v>
      </c>
      <c r="Q20" s="27">
        <f>'Pre ISIC Consolidation'!BG23</f>
        <v>2.4075983076923081E-2</v>
      </c>
      <c r="R20" s="27">
        <f>'Pre ISIC Consolidation'!BH23</f>
        <v>2.4075983076923081E-2</v>
      </c>
      <c r="S20" s="27">
        <f>'Pre ISIC Consolidation'!BI23</f>
        <v>2.4075983076923081E-2</v>
      </c>
      <c r="T20" s="27">
        <f>'Pre ISIC Consolidation'!BJ23</f>
        <v>2.4075983076923081E-2</v>
      </c>
      <c r="U20" s="27">
        <f>'Pre ISIC Consolidation'!BK23</f>
        <v>2.4075983076923081E-2</v>
      </c>
      <c r="V20" s="27">
        <f>'Pre ISIC Consolidation'!BL23</f>
        <v>2.4075983076923081E-2</v>
      </c>
      <c r="W20" s="27">
        <f>'Pre ISIC Consolidation'!BM23</f>
        <v>2.4075983076923081E-2</v>
      </c>
      <c r="X20" s="27">
        <f>'Pre ISIC Consolidation'!BN23</f>
        <v>2.4075983076923081E-2</v>
      </c>
      <c r="Y20" s="27">
        <f>'Pre ISIC Consolidation'!BO23</f>
        <v>2.4075983076923081E-2</v>
      </c>
      <c r="Z20" s="27">
        <f>'Pre ISIC Consolidation'!BP23</f>
        <v>2.4075983076923081E-2</v>
      </c>
      <c r="AA20" s="27">
        <f>'Pre ISIC Consolidation'!BQ23</f>
        <v>2.4075983076923081E-2</v>
      </c>
      <c r="AB20" s="27">
        <f>'Pre ISIC Consolidation'!BR23</f>
        <v>2.4075983076923081E-2</v>
      </c>
      <c r="AC20" s="27">
        <f>'Pre ISIC Consolidation'!BS23</f>
        <v>2.4075983076923081E-2</v>
      </c>
      <c r="AD20" s="27">
        <f>'Pre ISIC Consolidation'!BT23</f>
        <v>2.4075983076923081E-2</v>
      </c>
      <c r="AE20" s="27">
        <f>'Pre ISIC Consolidation'!BU23</f>
        <v>2.4075983076923081E-2</v>
      </c>
      <c r="AF20" s="27">
        <f>'Pre ISIC Consolidation'!BV23</f>
        <v>2.4075983076923081E-2</v>
      </c>
    </row>
    <row r="21" spans="1:32" x14ac:dyDescent="0.35">
      <c r="A21" s="4" t="s">
        <v>23</v>
      </c>
      <c r="B21" s="27">
        <f>'Pre ISIC Consolidation'!AR24</f>
        <v>2.4075983076923081E-2</v>
      </c>
      <c r="C21" s="27">
        <f>'Pre ISIC Consolidation'!AS24</f>
        <v>2.4075983076923081E-2</v>
      </c>
      <c r="D21" s="27">
        <f>'Pre ISIC Consolidation'!AT24</f>
        <v>2.4075983076923081E-2</v>
      </c>
      <c r="E21" s="27">
        <f>'Pre ISIC Consolidation'!AU24</f>
        <v>2.4075983076923081E-2</v>
      </c>
      <c r="F21" s="27">
        <f>'Pre ISIC Consolidation'!AV24</f>
        <v>2.4075983076923081E-2</v>
      </c>
      <c r="G21" s="27">
        <f>'Pre ISIC Consolidation'!AW24</f>
        <v>2.4075983076923081E-2</v>
      </c>
      <c r="H21" s="27">
        <f>'Pre ISIC Consolidation'!AX24</f>
        <v>2.4075983076923081E-2</v>
      </c>
      <c r="I21" s="27">
        <f>'Pre ISIC Consolidation'!AY24</f>
        <v>2.4075983076923081E-2</v>
      </c>
      <c r="J21" s="27">
        <f>'Pre ISIC Consolidation'!AZ24</f>
        <v>2.4075983076923081E-2</v>
      </c>
      <c r="K21" s="27">
        <f>'Pre ISIC Consolidation'!BA24</f>
        <v>2.4075983076923081E-2</v>
      </c>
      <c r="L21" s="27">
        <f>'Pre ISIC Consolidation'!BB24</f>
        <v>2.4075983076923081E-2</v>
      </c>
      <c r="M21" s="27">
        <f>'Pre ISIC Consolidation'!BC24</f>
        <v>2.4075983076923081E-2</v>
      </c>
      <c r="N21" s="27">
        <f>'Pre ISIC Consolidation'!BD24</f>
        <v>2.4075983076923081E-2</v>
      </c>
      <c r="O21" s="27">
        <f>'Pre ISIC Consolidation'!BE24</f>
        <v>2.4075983076923081E-2</v>
      </c>
      <c r="P21" s="27">
        <f>'Pre ISIC Consolidation'!BF24</f>
        <v>2.4075983076923081E-2</v>
      </c>
      <c r="Q21" s="27">
        <f>'Pre ISIC Consolidation'!BG24</f>
        <v>2.4075983076923081E-2</v>
      </c>
      <c r="R21" s="27">
        <f>'Pre ISIC Consolidation'!BH24</f>
        <v>2.4075983076923081E-2</v>
      </c>
      <c r="S21" s="27">
        <f>'Pre ISIC Consolidation'!BI24</f>
        <v>2.4075983076923081E-2</v>
      </c>
      <c r="T21" s="27">
        <f>'Pre ISIC Consolidation'!BJ24</f>
        <v>2.4075983076923081E-2</v>
      </c>
      <c r="U21" s="27">
        <f>'Pre ISIC Consolidation'!BK24</f>
        <v>2.4075983076923081E-2</v>
      </c>
      <c r="V21" s="27">
        <f>'Pre ISIC Consolidation'!BL24</f>
        <v>2.4075983076923081E-2</v>
      </c>
      <c r="W21" s="27">
        <f>'Pre ISIC Consolidation'!BM24</f>
        <v>2.4075983076923081E-2</v>
      </c>
      <c r="X21" s="27">
        <f>'Pre ISIC Consolidation'!BN24</f>
        <v>2.4075983076923081E-2</v>
      </c>
      <c r="Y21" s="27">
        <f>'Pre ISIC Consolidation'!BO24</f>
        <v>2.4075983076923081E-2</v>
      </c>
      <c r="Z21" s="27">
        <f>'Pre ISIC Consolidation'!BP24</f>
        <v>2.4075983076923081E-2</v>
      </c>
      <c r="AA21" s="27">
        <f>'Pre ISIC Consolidation'!BQ24</f>
        <v>2.4075983076923081E-2</v>
      </c>
      <c r="AB21" s="27">
        <f>'Pre ISIC Consolidation'!BR24</f>
        <v>2.4075983076923081E-2</v>
      </c>
      <c r="AC21" s="27">
        <f>'Pre ISIC Consolidation'!BS24</f>
        <v>2.4075983076923081E-2</v>
      </c>
      <c r="AD21" s="27">
        <f>'Pre ISIC Consolidation'!BT24</f>
        <v>2.4075983076923081E-2</v>
      </c>
      <c r="AE21" s="27">
        <f>'Pre ISIC Consolidation'!BU24</f>
        <v>2.4075983076923081E-2</v>
      </c>
      <c r="AF21" s="27">
        <f>'Pre ISIC Consolidation'!BV24</f>
        <v>2.4075983076923081E-2</v>
      </c>
    </row>
    <row r="22" spans="1:32" x14ac:dyDescent="0.35">
      <c r="A22" s="4" t="s">
        <v>24</v>
      </c>
      <c r="B22" s="27">
        <f>'Pre ISIC Consolidation'!AR25</f>
        <v>2.4075983076923081E-2</v>
      </c>
      <c r="C22" s="27">
        <f>'Pre ISIC Consolidation'!AS25</f>
        <v>2.4075983076923081E-2</v>
      </c>
      <c r="D22" s="27">
        <f>'Pre ISIC Consolidation'!AT25</f>
        <v>2.4075983076923081E-2</v>
      </c>
      <c r="E22" s="27">
        <f>'Pre ISIC Consolidation'!AU25</f>
        <v>2.4075983076923081E-2</v>
      </c>
      <c r="F22" s="27">
        <f>'Pre ISIC Consolidation'!AV25</f>
        <v>2.4075983076923081E-2</v>
      </c>
      <c r="G22" s="27">
        <f>'Pre ISIC Consolidation'!AW25</f>
        <v>2.4075983076923081E-2</v>
      </c>
      <c r="H22" s="27">
        <f>'Pre ISIC Consolidation'!AX25</f>
        <v>2.4075983076923081E-2</v>
      </c>
      <c r="I22" s="27">
        <f>'Pre ISIC Consolidation'!AY25</f>
        <v>2.4075983076923081E-2</v>
      </c>
      <c r="J22" s="27">
        <f>'Pre ISIC Consolidation'!AZ25</f>
        <v>2.4075983076923081E-2</v>
      </c>
      <c r="K22" s="27">
        <f>'Pre ISIC Consolidation'!BA25</f>
        <v>2.4075983076923081E-2</v>
      </c>
      <c r="L22" s="27">
        <f>'Pre ISIC Consolidation'!BB25</f>
        <v>2.4075983076923081E-2</v>
      </c>
      <c r="M22" s="27">
        <f>'Pre ISIC Consolidation'!BC25</f>
        <v>2.4075983076923081E-2</v>
      </c>
      <c r="N22" s="27">
        <f>'Pre ISIC Consolidation'!BD25</f>
        <v>2.4075983076923081E-2</v>
      </c>
      <c r="O22" s="27">
        <f>'Pre ISIC Consolidation'!BE25</f>
        <v>2.4075983076923081E-2</v>
      </c>
      <c r="P22" s="27">
        <f>'Pre ISIC Consolidation'!BF25</f>
        <v>2.4075983076923081E-2</v>
      </c>
      <c r="Q22" s="27">
        <f>'Pre ISIC Consolidation'!BG25</f>
        <v>2.4075983076923081E-2</v>
      </c>
      <c r="R22" s="27">
        <f>'Pre ISIC Consolidation'!BH25</f>
        <v>2.4075983076923081E-2</v>
      </c>
      <c r="S22" s="27">
        <f>'Pre ISIC Consolidation'!BI25</f>
        <v>2.4075983076923081E-2</v>
      </c>
      <c r="T22" s="27">
        <f>'Pre ISIC Consolidation'!BJ25</f>
        <v>2.4075983076923081E-2</v>
      </c>
      <c r="U22" s="27">
        <f>'Pre ISIC Consolidation'!BK25</f>
        <v>2.4075983076923081E-2</v>
      </c>
      <c r="V22" s="27">
        <f>'Pre ISIC Consolidation'!BL25</f>
        <v>2.4075983076923081E-2</v>
      </c>
      <c r="W22" s="27">
        <f>'Pre ISIC Consolidation'!BM25</f>
        <v>2.4075983076923081E-2</v>
      </c>
      <c r="X22" s="27">
        <f>'Pre ISIC Consolidation'!BN25</f>
        <v>2.4075983076923081E-2</v>
      </c>
      <c r="Y22" s="27">
        <f>'Pre ISIC Consolidation'!BO25</f>
        <v>2.4075983076923081E-2</v>
      </c>
      <c r="Z22" s="27">
        <f>'Pre ISIC Consolidation'!BP25</f>
        <v>2.4075983076923081E-2</v>
      </c>
      <c r="AA22" s="27">
        <f>'Pre ISIC Consolidation'!BQ25</f>
        <v>2.4075983076923081E-2</v>
      </c>
      <c r="AB22" s="27">
        <f>'Pre ISIC Consolidation'!BR25</f>
        <v>2.4075983076923081E-2</v>
      </c>
      <c r="AC22" s="27">
        <f>'Pre ISIC Consolidation'!BS25</f>
        <v>2.4075983076923081E-2</v>
      </c>
      <c r="AD22" s="27">
        <f>'Pre ISIC Consolidation'!BT25</f>
        <v>2.4075983076923081E-2</v>
      </c>
      <c r="AE22" s="27">
        <f>'Pre ISIC Consolidation'!BU25</f>
        <v>2.4075983076923081E-2</v>
      </c>
      <c r="AF22" s="27">
        <f>'Pre ISIC Consolidation'!BV25</f>
        <v>2.4075983076923081E-2</v>
      </c>
    </row>
    <row r="23" spans="1:32" x14ac:dyDescent="0.35">
      <c r="A23" s="4" t="s">
        <v>25</v>
      </c>
      <c r="B23" s="27">
        <f>'Pre ISIC Consolidation'!AR26</f>
        <v>2.4075983076923081E-2</v>
      </c>
      <c r="C23" s="27">
        <f>'Pre ISIC Consolidation'!AS26</f>
        <v>2.4075983076923081E-2</v>
      </c>
      <c r="D23" s="27">
        <f>'Pre ISIC Consolidation'!AT26</f>
        <v>2.4075983076923081E-2</v>
      </c>
      <c r="E23" s="27">
        <f>'Pre ISIC Consolidation'!AU26</f>
        <v>2.4075983076923081E-2</v>
      </c>
      <c r="F23" s="27">
        <f>'Pre ISIC Consolidation'!AV26</f>
        <v>2.4075983076923081E-2</v>
      </c>
      <c r="G23" s="27">
        <f>'Pre ISIC Consolidation'!AW26</f>
        <v>2.4075983076923081E-2</v>
      </c>
      <c r="H23" s="27">
        <f>'Pre ISIC Consolidation'!AX26</f>
        <v>2.4075983076923081E-2</v>
      </c>
      <c r="I23" s="27">
        <f>'Pre ISIC Consolidation'!AY26</f>
        <v>2.4075983076923081E-2</v>
      </c>
      <c r="J23" s="27">
        <f>'Pre ISIC Consolidation'!AZ26</f>
        <v>2.4075983076923081E-2</v>
      </c>
      <c r="K23" s="27">
        <f>'Pre ISIC Consolidation'!BA26</f>
        <v>2.4075983076923081E-2</v>
      </c>
      <c r="L23" s="27">
        <f>'Pre ISIC Consolidation'!BB26</f>
        <v>2.4075983076923081E-2</v>
      </c>
      <c r="M23" s="27">
        <f>'Pre ISIC Consolidation'!BC26</f>
        <v>2.4075983076923081E-2</v>
      </c>
      <c r="N23" s="27">
        <f>'Pre ISIC Consolidation'!BD26</f>
        <v>2.4075983076923081E-2</v>
      </c>
      <c r="O23" s="27">
        <f>'Pre ISIC Consolidation'!BE26</f>
        <v>2.4075983076923081E-2</v>
      </c>
      <c r="P23" s="27">
        <f>'Pre ISIC Consolidation'!BF26</f>
        <v>2.4075983076923081E-2</v>
      </c>
      <c r="Q23" s="27">
        <f>'Pre ISIC Consolidation'!BG26</f>
        <v>2.4075983076923081E-2</v>
      </c>
      <c r="R23" s="27">
        <f>'Pre ISIC Consolidation'!BH26</f>
        <v>2.4075983076923081E-2</v>
      </c>
      <c r="S23" s="27">
        <f>'Pre ISIC Consolidation'!BI26</f>
        <v>2.4075983076923081E-2</v>
      </c>
      <c r="T23" s="27">
        <f>'Pre ISIC Consolidation'!BJ26</f>
        <v>2.4075983076923081E-2</v>
      </c>
      <c r="U23" s="27">
        <f>'Pre ISIC Consolidation'!BK26</f>
        <v>2.4075983076923081E-2</v>
      </c>
      <c r="V23" s="27">
        <f>'Pre ISIC Consolidation'!BL26</f>
        <v>2.4075983076923081E-2</v>
      </c>
      <c r="W23" s="27">
        <f>'Pre ISIC Consolidation'!BM26</f>
        <v>2.4075983076923081E-2</v>
      </c>
      <c r="X23" s="27">
        <f>'Pre ISIC Consolidation'!BN26</f>
        <v>2.4075983076923081E-2</v>
      </c>
      <c r="Y23" s="27">
        <f>'Pre ISIC Consolidation'!BO26</f>
        <v>2.4075983076923081E-2</v>
      </c>
      <c r="Z23" s="27">
        <f>'Pre ISIC Consolidation'!BP26</f>
        <v>2.4075983076923081E-2</v>
      </c>
      <c r="AA23" s="27">
        <f>'Pre ISIC Consolidation'!BQ26</f>
        <v>2.4075983076923081E-2</v>
      </c>
      <c r="AB23" s="27">
        <f>'Pre ISIC Consolidation'!BR26</f>
        <v>2.4075983076923081E-2</v>
      </c>
      <c r="AC23" s="27">
        <f>'Pre ISIC Consolidation'!BS26</f>
        <v>2.4075983076923081E-2</v>
      </c>
      <c r="AD23" s="27">
        <f>'Pre ISIC Consolidation'!BT26</f>
        <v>2.4075983076923081E-2</v>
      </c>
      <c r="AE23" s="27">
        <f>'Pre ISIC Consolidation'!BU26</f>
        <v>2.4075983076923081E-2</v>
      </c>
      <c r="AF23" s="27">
        <f>'Pre ISIC Consolidation'!BV26</f>
        <v>2.4075983076923081E-2</v>
      </c>
    </row>
    <row r="24" spans="1:32" x14ac:dyDescent="0.35">
      <c r="A24" s="4" t="s">
        <v>26</v>
      </c>
      <c r="B24" s="27">
        <f>'Pre ISIC Consolidation'!AR27</f>
        <v>2.4075983076923081E-2</v>
      </c>
      <c r="C24" s="27">
        <f>'Pre ISIC Consolidation'!AS27</f>
        <v>2.4075983076923081E-2</v>
      </c>
      <c r="D24" s="27">
        <f>'Pre ISIC Consolidation'!AT27</f>
        <v>2.4075983076923081E-2</v>
      </c>
      <c r="E24" s="27">
        <f>'Pre ISIC Consolidation'!AU27</f>
        <v>2.4075983076923081E-2</v>
      </c>
      <c r="F24" s="27">
        <f>'Pre ISIC Consolidation'!AV27</f>
        <v>2.4075983076923081E-2</v>
      </c>
      <c r="G24" s="27">
        <f>'Pre ISIC Consolidation'!AW27</f>
        <v>2.4075983076923081E-2</v>
      </c>
      <c r="H24" s="27">
        <f>'Pre ISIC Consolidation'!AX27</f>
        <v>2.4075983076923081E-2</v>
      </c>
      <c r="I24" s="27">
        <f>'Pre ISIC Consolidation'!AY27</f>
        <v>2.4075983076923081E-2</v>
      </c>
      <c r="J24" s="27">
        <f>'Pre ISIC Consolidation'!AZ27</f>
        <v>2.4075983076923081E-2</v>
      </c>
      <c r="K24" s="27">
        <f>'Pre ISIC Consolidation'!BA27</f>
        <v>2.4075983076923081E-2</v>
      </c>
      <c r="L24" s="27">
        <f>'Pre ISIC Consolidation'!BB27</f>
        <v>2.4075983076923081E-2</v>
      </c>
      <c r="M24" s="27">
        <f>'Pre ISIC Consolidation'!BC27</f>
        <v>2.4075983076923081E-2</v>
      </c>
      <c r="N24" s="27">
        <f>'Pre ISIC Consolidation'!BD27</f>
        <v>2.4075983076923081E-2</v>
      </c>
      <c r="O24" s="27">
        <f>'Pre ISIC Consolidation'!BE27</f>
        <v>2.4075983076923081E-2</v>
      </c>
      <c r="P24" s="27">
        <f>'Pre ISIC Consolidation'!BF27</f>
        <v>2.4075983076923081E-2</v>
      </c>
      <c r="Q24" s="27">
        <f>'Pre ISIC Consolidation'!BG27</f>
        <v>2.4075983076923081E-2</v>
      </c>
      <c r="R24" s="27">
        <f>'Pre ISIC Consolidation'!BH27</f>
        <v>2.4075983076923081E-2</v>
      </c>
      <c r="S24" s="27">
        <f>'Pre ISIC Consolidation'!BI27</f>
        <v>2.4075983076923081E-2</v>
      </c>
      <c r="T24" s="27">
        <f>'Pre ISIC Consolidation'!BJ27</f>
        <v>2.4075983076923081E-2</v>
      </c>
      <c r="U24" s="27">
        <f>'Pre ISIC Consolidation'!BK27</f>
        <v>2.4075983076923081E-2</v>
      </c>
      <c r="V24" s="27">
        <f>'Pre ISIC Consolidation'!BL27</f>
        <v>2.4075983076923081E-2</v>
      </c>
      <c r="W24" s="27">
        <f>'Pre ISIC Consolidation'!BM27</f>
        <v>2.4075983076923081E-2</v>
      </c>
      <c r="X24" s="27">
        <f>'Pre ISIC Consolidation'!BN27</f>
        <v>2.4075983076923081E-2</v>
      </c>
      <c r="Y24" s="27">
        <f>'Pre ISIC Consolidation'!BO27</f>
        <v>2.4075983076923081E-2</v>
      </c>
      <c r="Z24" s="27">
        <f>'Pre ISIC Consolidation'!BP27</f>
        <v>2.4075983076923081E-2</v>
      </c>
      <c r="AA24" s="27">
        <f>'Pre ISIC Consolidation'!BQ27</f>
        <v>2.4075983076923081E-2</v>
      </c>
      <c r="AB24" s="27">
        <f>'Pre ISIC Consolidation'!BR27</f>
        <v>2.4075983076923081E-2</v>
      </c>
      <c r="AC24" s="27">
        <f>'Pre ISIC Consolidation'!BS27</f>
        <v>2.4075983076923081E-2</v>
      </c>
      <c r="AD24" s="27">
        <f>'Pre ISIC Consolidation'!BT27</f>
        <v>2.4075983076923081E-2</v>
      </c>
      <c r="AE24" s="27">
        <f>'Pre ISIC Consolidation'!BU27</f>
        <v>2.4075983076923081E-2</v>
      </c>
      <c r="AF24" s="27">
        <f>'Pre ISIC Consolidation'!BV27</f>
        <v>2.4075983076923081E-2</v>
      </c>
    </row>
    <row r="25" spans="1:32" x14ac:dyDescent="0.35">
      <c r="A25" s="4" t="s">
        <v>27</v>
      </c>
      <c r="B25" s="27">
        <f>'Pre ISIC Consolidation'!AR28</f>
        <v>1.1109961517318352E-3</v>
      </c>
      <c r="C25" s="27">
        <f>'Pre ISIC Consolidation'!AS28</f>
        <v>1.1109961517318352E-3</v>
      </c>
      <c r="D25" s="27">
        <f>'Pre ISIC Consolidation'!AT28</f>
        <v>1.1109961517318352E-3</v>
      </c>
      <c r="E25" s="27">
        <f>'Pre ISIC Consolidation'!AU28</f>
        <v>1.1109961517318352E-3</v>
      </c>
      <c r="F25" s="27">
        <f>'Pre ISIC Consolidation'!AV28</f>
        <v>1.1109961517318352E-3</v>
      </c>
      <c r="G25" s="27">
        <f>'Pre ISIC Consolidation'!AW28</f>
        <v>1.1109961517318352E-3</v>
      </c>
      <c r="H25" s="27">
        <f>'Pre ISIC Consolidation'!AX28</f>
        <v>1.1109961517318352E-3</v>
      </c>
      <c r="I25" s="27">
        <f>'Pre ISIC Consolidation'!AY28</f>
        <v>1.1109961517318352E-3</v>
      </c>
      <c r="J25" s="27">
        <f>'Pre ISIC Consolidation'!AZ28</f>
        <v>1.1109961517318352E-3</v>
      </c>
      <c r="K25" s="27">
        <f>'Pre ISIC Consolidation'!BA28</f>
        <v>1.1109961517318352E-3</v>
      </c>
      <c r="L25" s="27">
        <f>'Pre ISIC Consolidation'!BB28</f>
        <v>1.1109961517318352E-3</v>
      </c>
      <c r="M25" s="27">
        <f>'Pre ISIC Consolidation'!BC28</f>
        <v>1.1109961517318352E-3</v>
      </c>
      <c r="N25" s="27">
        <f>'Pre ISIC Consolidation'!BD28</f>
        <v>1.1109961517318352E-3</v>
      </c>
      <c r="O25" s="27">
        <f>'Pre ISIC Consolidation'!BE28</f>
        <v>1.1109961517318352E-3</v>
      </c>
      <c r="P25" s="27">
        <f>'Pre ISIC Consolidation'!BF28</f>
        <v>1.1109961517318352E-3</v>
      </c>
      <c r="Q25" s="27">
        <f>'Pre ISIC Consolidation'!BG28</f>
        <v>1.1109961517318352E-3</v>
      </c>
      <c r="R25" s="27">
        <f>'Pre ISIC Consolidation'!BH28</f>
        <v>1.1109961517318352E-3</v>
      </c>
      <c r="S25" s="27">
        <f>'Pre ISIC Consolidation'!BI28</f>
        <v>1.1109961517318352E-3</v>
      </c>
      <c r="T25" s="27">
        <f>'Pre ISIC Consolidation'!BJ28</f>
        <v>1.1109961517318352E-3</v>
      </c>
      <c r="U25" s="27">
        <f>'Pre ISIC Consolidation'!BK28</f>
        <v>1.1109961517318352E-3</v>
      </c>
      <c r="V25" s="27">
        <f>'Pre ISIC Consolidation'!BL28</f>
        <v>1.1109961517318352E-3</v>
      </c>
      <c r="W25" s="27">
        <f>'Pre ISIC Consolidation'!BM28</f>
        <v>1.1109961517318352E-3</v>
      </c>
      <c r="X25" s="27">
        <f>'Pre ISIC Consolidation'!BN28</f>
        <v>1.1109961517318352E-3</v>
      </c>
      <c r="Y25" s="27">
        <f>'Pre ISIC Consolidation'!BO28</f>
        <v>1.1109961517318352E-3</v>
      </c>
      <c r="Z25" s="27">
        <f>'Pre ISIC Consolidation'!BP28</f>
        <v>1.1109961517318352E-3</v>
      </c>
      <c r="AA25" s="27">
        <f>'Pre ISIC Consolidation'!BQ28</f>
        <v>1.1109961517318352E-3</v>
      </c>
      <c r="AB25" s="27">
        <f>'Pre ISIC Consolidation'!BR28</f>
        <v>1.1109961517318352E-3</v>
      </c>
      <c r="AC25" s="27">
        <f>'Pre ISIC Consolidation'!BS28</f>
        <v>1.1109961517318352E-3</v>
      </c>
      <c r="AD25" s="27">
        <f>'Pre ISIC Consolidation'!BT28</f>
        <v>1.1109961517318352E-3</v>
      </c>
      <c r="AE25" s="27">
        <f>'Pre ISIC Consolidation'!BU28</f>
        <v>1.1109961517318352E-3</v>
      </c>
      <c r="AF25" s="27">
        <f>'Pre ISIC Consolidation'!BV28</f>
        <v>1.1109961517318352E-3</v>
      </c>
    </row>
    <row r="26" spans="1:32" x14ac:dyDescent="0.35">
      <c r="A26" s="4" t="s">
        <v>191</v>
      </c>
      <c r="B26" s="27">
        <f>'Pre ISIC Consolidation'!AR29</f>
        <v>9.6361469230769187E-3</v>
      </c>
      <c r="C26" s="27">
        <f>'Pre ISIC Consolidation'!AS29</f>
        <v>9.6361469230769187E-3</v>
      </c>
      <c r="D26" s="27">
        <f>'Pre ISIC Consolidation'!AT29</f>
        <v>9.6361469230769187E-3</v>
      </c>
      <c r="E26" s="27">
        <f>'Pre ISIC Consolidation'!AU29</f>
        <v>9.6361469230769187E-3</v>
      </c>
      <c r="F26" s="27">
        <f>'Pre ISIC Consolidation'!AV29</f>
        <v>9.6361469230769187E-3</v>
      </c>
      <c r="G26" s="27">
        <f>'Pre ISIC Consolidation'!AW29</f>
        <v>9.6361469230769187E-3</v>
      </c>
      <c r="H26" s="27">
        <f>'Pre ISIC Consolidation'!AX29</f>
        <v>9.6361469230769187E-3</v>
      </c>
      <c r="I26" s="27">
        <f>'Pre ISIC Consolidation'!AY29</f>
        <v>9.6361469230769187E-3</v>
      </c>
      <c r="J26" s="27">
        <f>'Pre ISIC Consolidation'!AZ29</f>
        <v>9.6361469230769187E-3</v>
      </c>
      <c r="K26" s="27">
        <f>'Pre ISIC Consolidation'!BA29</f>
        <v>9.6361469230769187E-3</v>
      </c>
      <c r="L26" s="27">
        <f>'Pre ISIC Consolidation'!BB29</f>
        <v>9.6361469230769187E-3</v>
      </c>
      <c r="M26" s="27">
        <f>'Pre ISIC Consolidation'!BC29</f>
        <v>9.6361469230769187E-3</v>
      </c>
      <c r="N26" s="27">
        <f>'Pre ISIC Consolidation'!BD29</f>
        <v>9.6361469230769187E-3</v>
      </c>
      <c r="O26" s="27">
        <f>'Pre ISIC Consolidation'!BE29</f>
        <v>9.6361469230769187E-3</v>
      </c>
      <c r="P26" s="27">
        <f>'Pre ISIC Consolidation'!BF29</f>
        <v>9.6361469230769187E-3</v>
      </c>
      <c r="Q26" s="27">
        <f>'Pre ISIC Consolidation'!BG29</f>
        <v>9.6361469230769187E-3</v>
      </c>
      <c r="R26" s="27">
        <f>'Pre ISIC Consolidation'!BH29</f>
        <v>9.6361469230769187E-3</v>
      </c>
      <c r="S26" s="27">
        <f>'Pre ISIC Consolidation'!BI29</f>
        <v>9.6361469230769187E-3</v>
      </c>
      <c r="T26" s="27">
        <f>'Pre ISIC Consolidation'!BJ29</f>
        <v>9.6361469230769187E-3</v>
      </c>
      <c r="U26" s="27">
        <f>'Pre ISIC Consolidation'!BK29</f>
        <v>9.6361469230769187E-3</v>
      </c>
      <c r="V26" s="27">
        <f>'Pre ISIC Consolidation'!BL29</f>
        <v>9.6361469230769187E-3</v>
      </c>
      <c r="W26" s="27">
        <f>'Pre ISIC Consolidation'!BM29</f>
        <v>9.6361469230769187E-3</v>
      </c>
      <c r="X26" s="27">
        <f>'Pre ISIC Consolidation'!BN29</f>
        <v>9.6361469230769187E-3</v>
      </c>
      <c r="Y26" s="27">
        <f>'Pre ISIC Consolidation'!BO29</f>
        <v>9.6361469230769187E-3</v>
      </c>
      <c r="Z26" s="27">
        <f>'Pre ISIC Consolidation'!BP29</f>
        <v>9.6361469230769187E-3</v>
      </c>
      <c r="AA26" s="27">
        <f>'Pre ISIC Consolidation'!BQ29</f>
        <v>9.6361469230769187E-3</v>
      </c>
      <c r="AB26" s="27">
        <f>'Pre ISIC Consolidation'!BR29</f>
        <v>9.6361469230769187E-3</v>
      </c>
      <c r="AC26" s="27">
        <f>'Pre ISIC Consolidation'!BS29</f>
        <v>9.6361469230769187E-3</v>
      </c>
      <c r="AD26" s="27">
        <f>'Pre ISIC Consolidation'!BT29</f>
        <v>9.6361469230769187E-3</v>
      </c>
      <c r="AE26" s="27">
        <f>'Pre ISIC Consolidation'!BU29</f>
        <v>9.6361469230769187E-3</v>
      </c>
      <c r="AF26" s="27">
        <f>'Pre ISIC Consolidation'!BV29</f>
        <v>9.6361469230769187E-3</v>
      </c>
    </row>
    <row r="27" spans="1:32" x14ac:dyDescent="0.35">
      <c r="A27" s="4" t="s">
        <v>192</v>
      </c>
      <c r="B27" s="27">
        <f>'Pre ISIC Consolidation'!AR30</f>
        <v>9.6361469230769204E-3</v>
      </c>
      <c r="C27" s="27">
        <f>'Pre ISIC Consolidation'!AS30</f>
        <v>9.6361469230769204E-3</v>
      </c>
      <c r="D27" s="27">
        <f>'Pre ISIC Consolidation'!AT30</f>
        <v>9.6361469230769204E-3</v>
      </c>
      <c r="E27" s="27">
        <f>'Pre ISIC Consolidation'!AU30</f>
        <v>9.6361469230769204E-3</v>
      </c>
      <c r="F27" s="27">
        <f>'Pre ISIC Consolidation'!AV30</f>
        <v>9.6361469230769204E-3</v>
      </c>
      <c r="G27" s="27">
        <f>'Pre ISIC Consolidation'!AW30</f>
        <v>9.6361469230769204E-3</v>
      </c>
      <c r="H27" s="27">
        <f>'Pre ISIC Consolidation'!AX30</f>
        <v>9.6361469230769204E-3</v>
      </c>
      <c r="I27" s="27">
        <f>'Pre ISIC Consolidation'!AY30</f>
        <v>9.6361469230769204E-3</v>
      </c>
      <c r="J27" s="27">
        <f>'Pre ISIC Consolidation'!AZ30</f>
        <v>9.6361469230769204E-3</v>
      </c>
      <c r="K27" s="27">
        <f>'Pre ISIC Consolidation'!BA30</f>
        <v>9.6361469230769204E-3</v>
      </c>
      <c r="L27" s="27">
        <f>'Pre ISIC Consolidation'!BB30</f>
        <v>9.6361469230769204E-3</v>
      </c>
      <c r="M27" s="27">
        <f>'Pre ISIC Consolidation'!BC30</f>
        <v>9.6361469230769204E-3</v>
      </c>
      <c r="N27" s="27">
        <f>'Pre ISIC Consolidation'!BD30</f>
        <v>9.6361469230769204E-3</v>
      </c>
      <c r="O27" s="27">
        <f>'Pre ISIC Consolidation'!BE30</f>
        <v>9.6361469230769204E-3</v>
      </c>
      <c r="P27" s="27">
        <f>'Pre ISIC Consolidation'!BF30</f>
        <v>9.6361469230769204E-3</v>
      </c>
      <c r="Q27" s="27">
        <f>'Pre ISIC Consolidation'!BG30</f>
        <v>9.6361469230769204E-3</v>
      </c>
      <c r="R27" s="27">
        <f>'Pre ISIC Consolidation'!BH30</f>
        <v>9.6361469230769204E-3</v>
      </c>
      <c r="S27" s="27">
        <f>'Pre ISIC Consolidation'!BI30</f>
        <v>9.6361469230769204E-3</v>
      </c>
      <c r="T27" s="27">
        <f>'Pre ISIC Consolidation'!BJ30</f>
        <v>9.6361469230769204E-3</v>
      </c>
      <c r="U27" s="27">
        <f>'Pre ISIC Consolidation'!BK30</f>
        <v>9.6361469230769204E-3</v>
      </c>
      <c r="V27" s="27">
        <f>'Pre ISIC Consolidation'!BL30</f>
        <v>9.6361469230769204E-3</v>
      </c>
      <c r="W27" s="27">
        <f>'Pre ISIC Consolidation'!BM30</f>
        <v>9.6361469230769204E-3</v>
      </c>
      <c r="X27" s="27">
        <f>'Pre ISIC Consolidation'!BN30</f>
        <v>9.6361469230769204E-3</v>
      </c>
      <c r="Y27" s="27">
        <f>'Pre ISIC Consolidation'!BO30</f>
        <v>9.6361469230769204E-3</v>
      </c>
      <c r="Z27" s="27">
        <f>'Pre ISIC Consolidation'!BP30</f>
        <v>9.6361469230769204E-3</v>
      </c>
      <c r="AA27" s="27">
        <f>'Pre ISIC Consolidation'!BQ30</f>
        <v>9.6361469230769204E-3</v>
      </c>
      <c r="AB27" s="27">
        <f>'Pre ISIC Consolidation'!BR30</f>
        <v>9.6361469230769204E-3</v>
      </c>
      <c r="AC27" s="27">
        <f>'Pre ISIC Consolidation'!BS30</f>
        <v>9.6361469230769204E-3</v>
      </c>
      <c r="AD27" s="27">
        <f>'Pre ISIC Consolidation'!BT30</f>
        <v>9.6361469230769204E-3</v>
      </c>
      <c r="AE27" s="27">
        <f>'Pre ISIC Consolidation'!BU30</f>
        <v>9.6361469230769204E-3</v>
      </c>
      <c r="AF27" s="27">
        <f>'Pre ISIC Consolidation'!BV30</f>
        <v>9.6361469230769204E-3</v>
      </c>
    </row>
    <row r="28" spans="1:32" x14ac:dyDescent="0.35">
      <c r="A28" s="4" t="s">
        <v>193</v>
      </c>
      <c r="B28" s="27">
        <f>'Pre ISIC Consolidation'!AR31</f>
        <v>9.6361469230769204E-3</v>
      </c>
      <c r="C28" s="27">
        <f>'Pre ISIC Consolidation'!AS31</f>
        <v>9.6361469230769204E-3</v>
      </c>
      <c r="D28" s="27">
        <f>'Pre ISIC Consolidation'!AT31</f>
        <v>9.6361469230769204E-3</v>
      </c>
      <c r="E28" s="27">
        <f>'Pre ISIC Consolidation'!AU31</f>
        <v>9.6361469230769204E-3</v>
      </c>
      <c r="F28" s="27">
        <f>'Pre ISIC Consolidation'!AV31</f>
        <v>9.6361469230769204E-3</v>
      </c>
      <c r="G28" s="27">
        <f>'Pre ISIC Consolidation'!AW31</f>
        <v>9.6361469230769204E-3</v>
      </c>
      <c r="H28" s="27">
        <f>'Pre ISIC Consolidation'!AX31</f>
        <v>9.6361469230769204E-3</v>
      </c>
      <c r="I28" s="27">
        <f>'Pre ISIC Consolidation'!AY31</f>
        <v>9.6361469230769204E-3</v>
      </c>
      <c r="J28" s="27">
        <f>'Pre ISIC Consolidation'!AZ31</f>
        <v>9.6361469230769204E-3</v>
      </c>
      <c r="K28" s="27">
        <f>'Pre ISIC Consolidation'!BA31</f>
        <v>9.6361469230769204E-3</v>
      </c>
      <c r="L28" s="27">
        <f>'Pre ISIC Consolidation'!BB31</f>
        <v>9.6361469230769204E-3</v>
      </c>
      <c r="M28" s="27">
        <f>'Pre ISIC Consolidation'!BC31</f>
        <v>9.6361469230769204E-3</v>
      </c>
      <c r="N28" s="27">
        <f>'Pre ISIC Consolidation'!BD31</f>
        <v>9.6361469230769204E-3</v>
      </c>
      <c r="O28" s="27">
        <f>'Pre ISIC Consolidation'!BE31</f>
        <v>9.6361469230769204E-3</v>
      </c>
      <c r="P28" s="27">
        <f>'Pre ISIC Consolidation'!BF31</f>
        <v>9.6361469230769204E-3</v>
      </c>
      <c r="Q28" s="27">
        <f>'Pre ISIC Consolidation'!BG31</f>
        <v>9.6361469230769204E-3</v>
      </c>
      <c r="R28" s="27">
        <f>'Pre ISIC Consolidation'!BH31</f>
        <v>9.6361469230769204E-3</v>
      </c>
      <c r="S28" s="27">
        <f>'Pre ISIC Consolidation'!BI31</f>
        <v>9.6361469230769204E-3</v>
      </c>
      <c r="T28" s="27">
        <f>'Pre ISIC Consolidation'!BJ31</f>
        <v>9.6361469230769204E-3</v>
      </c>
      <c r="U28" s="27">
        <f>'Pre ISIC Consolidation'!BK31</f>
        <v>9.6361469230769204E-3</v>
      </c>
      <c r="V28" s="27">
        <f>'Pre ISIC Consolidation'!BL31</f>
        <v>9.6361469230769204E-3</v>
      </c>
      <c r="W28" s="27">
        <f>'Pre ISIC Consolidation'!BM31</f>
        <v>9.6361469230769204E-3</v>
      </c>
      <c r="X28" s="27">
        <f>'Pre ISIC Consolidation'!BN31</f>
        <v>9.6361469230769204E-3</v>
      </c>
      <c r="Y28" s="27">
        <f>'Pre ISIC Consolidation'!BO31</f>
        <v>9.6361469230769204E-3</v>
      </c>
      <c r="Z28" s="27">
        <f>'Pre ISIC Consolidation'!BP31</f>
        <v>9.6361469230769204E-3</v>
      </c>
      <c r="AA28" s="27">
        <f>'Pre ISIC Consolidation'!BQ31</f>
        <v>9.6361469230769204E-3</v>
      </c>
      <c r="AB28" s="27">
        <f>'Pre ISIC Consolidation'!BR31</f>
        <v>9.6361469230769204E-3</v>
      </c>
      <c r="AC28" s="27">
        <f>'Pre ISIC Consolidation'!BS31</f>
        <v>9.6361469230769204E-3</v>
      </c>
      <c r="AD28" s="27">
        <f>'Pre ISIC Consolidation'!BT31</f>
        <v>9.6361469230769204E-3</v>
      </c>
      <c r="AE28" s="27">
        <f>'Pre ISIC Consolidation'!BU31</f>
        <v>9.6361469230769204E-3</v>
      </c>
      <c r="AF28" s="27">
        <f>'Pre ISIC Consolidation'!BV31</f>
        <v>9.6361469230769204E-3</v>
      </c>
    </row>
    <row r="29" spans="1:32" x14ac:dyDescent="0.35">
      <c r="A29" s="4" t="s">
        <v>29</v>
      </c>
      <c r="B29" s="27">
        <f>'Pre ISIC Consolidation'!AR32</f>
        <v>0</v>
      </c>
      <c r="C29" s="27">
        <f>'Pre ISIC Consolidation'!AS32</f>
        <v>0</v>
      </c>
      <c r="D29" s="27">
        <f>'Pre ISIC Consolidation'!AT32</f>
        <v>0</v>
      </c>
      <c r="E29" s="27">
        <f>'Pre ISIC Consolidation'!AU32</f>
        <v>0</v>
      </c>
      <c r="F29" s="27">
        <f>'Pre ISIC Consolidation'!AV32</f>
        <v>0</v>
      </c>
      <c r="G29" s="27">
        <f>'Pre ISIC Consolidation'!AW32</f>
        <v>0</v>
      </c>
      <c r="H29" s="27">
        <f>'Pre ISIC Consolidation'!AX32</f>
        <v>0</v>
      </c>
      <c r="I29" s="27">
        <f>'Pre ISIC Consolidation'!AY32</f>
        <v>0</v>
      </c>
      <c r="J29" s="27">
        <f>'Pre ISIC Consolidation'!AZ32</f>
        <v>0</v>
      </c>
      <c r="K29" s="27">
        <f>'Pre ISIC Consolidation'!BA32</f>
        <v>0</v>
      </c>
      <c r="L29" s="27">
        <f>'Pre ISIC Consolidation'!BB32</f>
        <v>0</v>
      </c>
      <c r="M29" s="27">
        <f>'Pre ISIC Consolidation'!BC32</f>
        <v>0</v>
      </c>
      <c r="N29" s="27">
        <f>'Pre ISIC Consolidation'!BD32</f>
        <v>0</v>
      </c>
      <c r="O29" s="27">
        <f>'Pre ISIC Consolidation'!BE32</f>
        <v>0</v>
      </c>
      <c r="P29" s="27">
        <f>'Pre ISIC Consolidation'!BF32</f>
        <v>0</v>
      </c>
      <c r="Q29" s="27">
        <f>'Pre ISIC Consolidation'!BG32</f>
        <v>0</v>
      </c>
      <c r="R29" s="27">
        <f>'Pre ISIC Consolidation'!BH32</f>
        <v>0</v>
      </c>
      <c r="S29" s="27">
        <f>'Pre ISIC Consolidation'!BI32</f>
        <v>0</v>
      </c>
      <c r="T29" s="27">
        <f>'Pre ISIC Consolidation'!BJ32</f>
        <v>0</v>
      </c>
      <c r="U29" s="27">
        <f>'Pre ISIC Consolidation'!BK32</f>
        <v>0</v>
      </c>
      <c r="V29" s="27">
        <f>'Pre ISIC Consolidation'!BL32</f>
        <v>0</v>
      </c>
      <c r="W29" s="27">
        <f>'Pre ISIC Consolidation'!BM32</f>
        <v>0</v>
      </c>
      <c r="X29" s="27">
        <f>'Pre ISIC Consolidation'!BN32</f>
        <v>0</v>
      </c>
      <c r="Y29" s="27">
        <f>'Pre ISIC Consolidation'!BO32</f>
        <v>0</v>
      </c>
      <c r="Z29" s="27">
        <f>'Pre ISIC Consolidation'!BP32</f>
        <v>0</v>
      </c>
      <c r="AA29" s="27">
        <f>'Pre ISIC Consolidation'!BQ32</f>
        <v>0</v>
      </c>
      <c r="AB29" s="27">
        <f>'Pre ISIC Consolidation'!BR32</f>
        <v>0</v>
      </c>
      <c r="AC29" s="27">
        <f>'Pre ISIC Consolidation'!BS32</f>
        <v>0</v>
      </c>
      <c r="AD29" s="27">
        <f>'Pre ISIC Consolidation'!BT32</f>
        <v>0</v>
      </c>
      <c r="AE29" s="27">
        <f>'Pre ISIC Consolidation'!BU32</f>
        <v>0</v>
      </c>
      <c r="AF29" s="27">
        <f>'Pre ISIC Consolidation'!BV32</f>
        <v>0</v>
      </c>
    </row>
    <row r="30" spans="1:32" x14ac:dyDescent="0.35">
      <c r="A30" s="4" t="s">
        <v>30</v>
      </c>
      <c r="B30" s="27">
        <f>'Pre ISIC Consolidation'!AR33</f>
        <v>6.9511523076923069E-3</v>
      </c>
      <c r="C30" s="27">
        <f>'Pre ISIC Consolidation'!AS33</f>
        <v>6.9511523076923069E-3</v>
      </c>
      <c r="D30" s="27">
        <f>'Pre ISIC Consolidation'!AT33</f>
        <v>6.9511523076923069E-3</v>
      </c>
      <c r="E30" s="27">
        <f>'Pre ISIC Consolidation'!AU33</f>
        <v>6.9511523076923069E-3</v>
      </c>
      <c r="F30" s="27">
        <f>'Pre ISIC Consolidation'!AV33</f>
        <v>6.9511523076923069E-3</v>
      </c>
      <c r="G30" s="27">
        <f>'Pre ISIC Consolidation'!AW33</f>
        <v>6.9511523076923069E-3</v>
      </c>
      <c r="H30" s="27">
        <f>'Pre ISIC Consolidation'!AX33</f>
        <v>6.9511523076923069E-3</v>
      </c>
      <c r="I30" s="27">
        <f>'Pre ISIC Consolidation'!AY33</f>
        <v>6.9511523076923069E-3</v>
      </c>
      <c r="J30" s="27">
        <f>'Pre ISIC Consolidation'!AZ33</f>
        <v>6.9511523076923069E-3</v>
      </c>
      <c r="K30" s="27">
        <f>'Pre ISIC Consolidation'!BA33</f>
        <v>6.9511523076923069E-3</v>
      </c>
      <c r="L30" s="27">
        <f>'Pre ISIC Consolidation'!BB33</f>
        <v>6.9511523076923069E-3</v>
      </c>
      <c r="M30" s="27">
        <f>'Pre ISIC Consolidation'!BC33</f>
        <v>6.9511523076923069E-3</v>
      </c>
      <c r="N30" s="27">
        <f>'Pre ISIC Consolidation'!BD33</f>
        <v>6.9511523076923069E-3</v>
      </c>
      <c r="O30" s="27">
        <f>'Pre ISIC Consolidation'!BE33</f>
        <v>6.9511523076923069E-3</v>
      </c>
      <c r="P30" s="27">
        <f>'Pre ISIC Consolidation'!BF33</f>
        <v>6.9511523076923069E-3</v>
      </c>
      <c r="Q30" s="27">
        <f>'Pre ISIC Consolidation'!BG33</f>
        <v>6.9511523076923069E-3</v>
      </c>
      <c r="R30" s="27">
        <f>'Pre ISIC Consolidation'!BH33</f>
        <v>6.9511523076923069E-3</v>
      </c>
      <c r="S30" s="27">
        <f>'Pre ISIC Consolidation'!BI33</f>
        <v>6.9511523076923069E-3</v>
      </c>
      <c r="T30" s="27">
        <f>'Pre ISIC Consolidation'!BJ33</f>
        <v>6.9511523076923069E-3</v>
      </c>
      <c r="U30" s="27">
        <f>'Pre ISIC Consolidation'!BK33</f>
        <v>6.9511523076923069E-3</v>
      </c>
      <c r="V30" s="27">
        <f>'Pre ISIC Consolidation'!BL33</f>
        <v>6.9511523076923069E-3</v>
      </c>
      <c r="W30" s="27">
        <f>'Pre ISIC Consolidation'!BM33</f>
        <v>6.9511523076923069E-3</v>
      </c>
      <c r="X30" s="27">
        <f>'Pre ISIC Consolidation'!BN33</f>
        <v>6.9511523076923069E-3</v>
      </c>
      <c r="Y30" s="27">
        <f>'Pre ISIC Consolidation'!BO33</f>
        <v>6.9511523076923069E-3</v>
      </c>
      <c r="Z30" s="27">
        <f>'Pre ISIC Consolidation'!BP33</f>
        <v>6.9511523076923069E-3</v>
      </c>
      <c r="AA30" s="27">
        <f>'Pre ISIC Consolidation'!BQ33</f>
        <v>6.9511523076923069E-3</v>
      </c>
      <c r="AB30" s="27">
        <f>'Pre ISIC Consolidation'!BR33</f>
        <v>6.9511523076923069E-3</v>
      </c>
      <c r="AC30" s="27">
        <f>'Pre ISIC Consolidation'!BS33</f>
        <v>6.9511523076923069E-3</v>
      </c>
      <c r="AD30" s="27">
        <f>'Pre ISIC Consolidation'!BT33</f>
        <v>6.9511523076923069E-3</v>
      </c>
      <c r="AE30" s="27">
        <f>'Pre ISIC Consolidation'!BU33</f>
        <v>6.9511523076923069E-3</v>
      </c>
      <c r="AF30" s="27">
        <f>'Pre ISIC Consolidation'!BV33</f>
        <v>6.9511523076923069E-3</v>
      </c>
    </row>
    <row r="31" spans="1:32" x14ac:dyDescent="0.35">
      <c r="A31" s="4" t="s">
        <v>31</v>
      </c>
      <c r="B31" s="27">
        <f>'Pre ISIC Consolidation'!AR34</f>
        <v>6.9511523076923069E-3</v>
      </c>
      <c r="C31" s="27">
        <f>'Pre ISIC Consolidation'!AS34</f>
        <v>6.9511523076923069E-3</v>
      </c>
      <c r="D31" s="27">
        <f>'Pre ISIC Consolidation'!AT34</f>
        <v>6.9511523076923069E-3</v>
      </c>
      <c r="E31" s="27">
        <f>'Pre ISIC Consolidation'!AU34</f>
        <v>6.9511523076923069E-3</v>
      </c>
      <c r="F31" s="27">
        <f>'Pre ISIC Consolidation'!AV34</f>
        <v>6.9511523076923069E-3</v>
      </c>
      <c r="G31" s="27">
        <f>'Pre ISIC Consolidation'!AW34</f>
        <v>6.9511523076923069E-3</v>
      </c>
      <c r="H31" s="27">
        <f>'Pre ISIC Consolidation'!AX34</f>
        <v>6.9511523076923069E-3</v>
      </c>
      <c r="I31" s="27">
        <f>'Pre ISIC Consolidation'!AY34</f>
        <v>6.9511523076923069E-3</v>
      </c>
      <c r="J31" s="27">
        <f>'Pre ISIC Consolidation'!AZ34</f>
        <v>6.9511523076923069E-3</v>
      </c>
      <c r="K31" s="27">
        <f>'Pre ISIC Consolidation'!BA34</f>
        <v>6.9511523076923069E-3</v>
      </c>
      <c r="L31" s="27">
        <f>'Pre ISIC Consolidation'!BB34</f>
        <v>6.9511523076923069E-3</v>
      </c>
      <c r="M31" s="27">
        <f>'Pre ISIC Consolidation'!BC34</f>
        <v>6.9511523076923069E-3</v>
      </c>
      <c r="N31" s="27">
        <f>'Pre ISIC Consolidation'!BD34</f>
        <v>6.9511523076923069E-3</v>
      </c>
      <c r="O31" s="27">
        <f>'Pre ISIC Consolidation'!BE34</f>
        <v>6.9511523076923069E-3</v>
      </c>
      <c r="P31" s="27">
        <f>'Pre ISIC Consolidation'!BF34</f>
        <v>6.9511523076923069E-3</v>
      </c>
      <c r="Q31" s="27">
        <f>'Pre ISIC Consolidation'!BG34</f>
        <v>6.9511523076923069E-3</v>
      </c>
      <c r="R31" s="27">
        <f>'Pre ISIC Consolidation'!BH34</f>
        <v>6.9511523076923069E-3</v>
      </c>
      <c r="S31" s="27">
        <f>'Pre ISIC Consolidation'!BI34</f>
        <v>6.9511523076923069E-3</v>
      </c>
      <c r="T31" s="27">
        <f>'Pre ISIC Consolidation'!BJ34</f>
        <v>6.9511523076923069E-3</v>
      </c>
      <c r="U31" s="27">
        <f>'Pre ISIC Consolidation'!BK34</f>
        <v>6.9511523076923069E-3</v>
      </c>
      <c r="V31" s="27">
        <f>'Pre ISIC Consolidation'!BL34</f>
        <v>6.9511523076923069E-3</v>
      </c>
      <c r="W31" s="27">
        <f>'Pre ISIC Consolidation'!BM34</f>
        <v>6.9511523076923069E-3</v>
      </c>
      <c r="X31" s="27">
        <f>'Pre ISIC Consolidation'!BN34</f>
        <v>6.9511523076923069E-3</v>
      </c>
      <c r="Y31" s="27">
        <f>'Pre ISIC Consolidation'!BO34</f>
        <v>6.9511523076923069E-3</v>
      </c>
      <c r="Z31" s="27">
        <f>'Pre ISIC Consolidation'!BP34</f>
        <v>6.9511523076923069E-3</v>
      </c>
      <c r="AA31" s="27">
        <f>'Pre ISIC Consolidation'!BQ34</f>
        <v>6.9511523076923069E-3</v>
      </c>
      <c r="AB31" s="27">
        <f>'Pre ISIC Consolidation'!BR34</f>
        <v>6.9511523076923069E-3</v>
      </c>
      <c r="AC31" s="27">
        <f>'Pre ISIC Consolidation'!BS34</f>
        <v>6.9511523076923069E-3</v>
      </c>
      <c r="AD31" s="27">
        <f>'Pre ISIC Consolidation'!BT34</f>
        <v>6.9511523076923069E-3</v>
      </c>
      <c r="AE31" s="27">
        <f>'Pre ISIC Consolidation'!BU34</f>
        <v>6.9511523076923069E-3</v>
      </c>
      <c r="AF31" s="27">
        <f>'Pre ISIC Consolidation'!BV34</f>
        <v>6.9511523076923069E-3</v>
      </c>
    </row>
    <row r="32" spans="1:32" x14ac:dyDescent="0.35">
      <c r="A32" s="4" t="s">
        <v>32</v>
      </c>
      <c r="B32" s="27">
        <f>'Pre ISIC Consolidation'!AR35</f>
        <v>6.9511523076923069E-3</v>
      </c>
      <c r="C32" s="27">
        <f>'Pre ISIC Consolidation'!AS35</f>
        <v>6.9511523076923069E-3</v>
      </c>
      <c r="D32" s="27">
        <f>'Pre ISIC Consolidation'!AT35</f>
        <v>6.9511523076923069E-3</v>
      </c>
      <c r="E32" s="27">
        <f>'Pre ISIC Consolidation'!AU35</f>
        <v>6.9511523076923069E-3</v>
      </c>
      <c r="F32" s="27">
        <f>'Pre ISIC Consolidation'!AV35</f>
        <v>6.9511523076923069E-3</v>
      </c>
      <c r="G32" s="27">
        <f>'Pre ISIC Consolidation'!AW35</f>
        <v>6.9511523076923069E-3</v>
      </c>
      <c r="H32" s="27">
        <f>'Pre ISIC Consolidation'!AX35</f>
        <v>6.9511523076923069E-3</v>
      </c>
      <c r="I32" s="27">
        <f>'Pre ISIC Consolidation'!AY35</f>
        <v>6.9511523076923069E-3</v>
      </c>
      <c r="J32" s="27">
        <f>'Pre ISIC Consolidation'!AZ35</f>
        <v>6.9511523076923069E-3</v>
      </c>
      <c r="K32" s="27">
        <f>'Pre ISIC Consolidation'!BA35</f>
        <v>6.9511523076923069E-3</v>
      </c>
      <c r="L32" s="27">
        <f>'Pre ISIC Consolidation'!BB35</f>
        <v>6.9511523076923069E-3</v>
      </c>
      <c r="M32" s="27">
        <f>'Pre ISIC Consolidation'!BC35</f>
        <v>6.9511523076923069E-3</v>
      </c>
      <c r="N32" s="27">
        <f>'Pre ISIC Consolidation'!BD35</f>
        <v>6.9511523076923069E-3</v>
      </c>
      <c r="O32" s="27">
        <f>'Pre ISIC Consolidation'!BE35</f>
        <v>6.9511523076923069E-3</v>
      </c>
      <c r="P32" s="27">
        <f>'Pre ISIC Consolidation'!BF35</f>
        <v>6.9511523076923069E-3</v>
      </c>
      <c r="Q32" s="27">
        <f>'Pre ISIC Consolidation'!BG35</f>
        <v>6.9511523076923069E-3</v>
      </c>
      <c r="R32" s="27">
        <f>'Pre ISIC Consolidation'!BH35</f>
        <v>6.9511523076923069E-3</v>
      </c>
      <c r="S32" s="27">
        <f>'Pre ISIC Consolidation'!BI35</f>
        <v>6.9511523076923069E-3</v>
      </c>
      <c r="T32" s="27">
        <f>'Pre ISIC Consolidation'!BJ35</f>
        <v>6.9511523076923069E-3</v>
      </c>
      <c r="U32" s="27">
        <f>'Pre ISIC Consolidation'!BK35</f>
        <v>6.9511523076923069E-3</v>
      </c>
      <c r="V32" s="27">
        <f>'Pre ISIC Consolidation'!BL35</f>
        <v>6.9511523076923069E-3</v>
      </c>
      <c r="W32" s="27">
        <f>'Pre ISIC Consolidation'!BM35</f>
        <v>6.9511523076923069E-3</v>
      </c>
      <c r="X32" s="27">
        <f>'Pre ISIC Consolidation'!BN35</f>
        <v>6.9511523076923069E-3</v>
      </c>
      <c r="Y32" s="27">
        <f>'Pre ISIC Consolidation'!BO35</f>
        <v>6.9511523076923069E-3</v>
      </c>
      <c r="Z32" s="27">
        <f>'Pre ISIC Consolidation'!BP35</f>
        <v>6.9511523076923069E-3</v>
      </c>
      <c r="AA32" s="27">
        <f>'Pre ISIC Consolidation'!BQ35</f>
        <v>6.9511523076923069E-3</v>
      </c>
      <c r="AB32" s="27">
        <f>'Pre ISIC Consolidation'!BR35</f>
        <v>6.9511523076923069E-3</v>
      </c>
      <c r="AC32" s="27">
        <f>'Pre ISIC Consolidation'!BS35</f>
        <v>6.9511523076923069E-3</v>
      </c>
      <c r="AD32" s="27">
        <f>'Pre ISIC Consolidation'!BT35</f>
        <v>6.9511523076923069E-3</v>
      </c>
      <c r="AE32" s="27">
        <f>'Pre ISIC Consolidation'!BU35</f>
        <v>6.9511523076923069E-3</v>
      </c>
      <c r="AF32" s="27">
        <f>'Pre ISIC Consolidation'!BV35</f>
        <v>6.9511523076923069E-3</v>
      </c>
    </row>
    <row r="33" spans="1:32" x14ac:dyDescent="0.35">
      <c r="A33" s="4" t="s">
        <v>33</v>
      </c>
      <c r="B33" s="27">
        <f>'Pre ISIC Consolidation'!AR36</f>
        <v>2.9626880384615389E-2</v>
      </c>
      <c r="C33" s="27">
        <f>'Pre ISIC Consolidation'!AS36</f>
        <v>2.9626880384615389E-2</v>
      </c>
      <c r="D33" s="27">
        <f>'Pre ISIC Consolidation'!AT36</f>
        <v>2.9626880384615389E-2</v>
      </c>
      <c r="E33" s="27">
        <f>'Pre ISIC Consolidation'!AU36</f>
        <v>2.9626880384615389E-2</v>
      </c>
      <c r="F33" s="27">
        <f>'Pre ISIC Consolidation'!AV36</f>
        <v>2.9626880384615389E-2</v>
      </c>
      <c r="G33" s="27">
        <f>'Pre ISIC Consolidation'!AW36</f>
        <v>2.9626880384615389E-2</v>
      </c>
      <c r="H33" s="27">
        <f>'Pre ISIC Consolidation'!AX36</f>
        <v>2.9626880384615389E-2</v>
      </c>
      <c r="I33" s="27">
        <f>'Pre ISIC Consolidation'!AY36</f>
        <v>2.9626880384615389E-2</v>
      </c>
      <c r="J33" s="27">
        <f>'Pre ISIC Consolidation'!AZ36</f>
        <v>2.9626880384615389E-2</v>
      </c>
      <c r="K33" s="27">
        <f>'Pre ISIC Consolidation'!BA36</f>
        <v>2.9626880384615389E-2</v>
      </c>
      <c r="L33" s="27">
        <f>'Pre ISIC Consolidation'!BB36</f>
        <v>2.9626880384615389E-2</v>
      </c>
      <c r="M33" s="27">
        <f>'Pre ISIC Consolidation'!BC36</f>
        <v>2.9626880384615389E-2</v>
      </c>
      <c r="N33" s="27">
        <f>'Pre ISIC Consolidation'!BD36</f>
        <v>2.9626880384615389E-2</v>
      </c>
      <c r="O33" s="27">
        <f>'Pre ISIC Consolidation'!BE36</f>
        <v>2.9626880384615389E-2</v>
      </c>
      <c r="P33" s="27">
        <f>'Pre ISIC Consolidation'!BF36</f>
        <v>2.9626880384615389E-2</v>
      </c>
      <c r="Q33" s="27">
        <f>'Pre ISIC Consolidation'!BG36</f>
        <v>2.9626880384615389E-2</v>
      </c>
      <c r="R33" s="27">
        <f>'Pre ISIC Consolidation'!BH36</f>
        <v>2.9626880384615389E-2</v>
      </c>
      <c r="S33" s="27">
        <f>'Pre ISIC Consolidation'!BI36</f>
        <v>2.9626880384615389E-2</v>
      </c>
      <c r="T33" s="27">
        <f>'Pre ISIC Consolidation'!BJ36</f>
        <v>2.9626880384615389E-2</v>
      </c>
      <c r="U33" s="27">
        <f>'Pre ISIC Consolidation'!BK36</f>
        <v>2.9626880384615389E-2</v>
      </c>
      <c r="V33" s="27">
        <f>'Pre ISIC Consolidation'!BL36</f>
        <v>2.9626880384615389E-2</v>
      </c>
      <c r="W33" s="27">
        <f>'Pre ISIC Consolidation'!BM36</f>
        <v>2.9626880384615389E-2</v>
      </c>
      <c r="X33" s="27">
        <f>'Pre ISIC Consolidation'!BN36</f>
        <v>2.9626880384615389E-2</v>
      </c>
      <c r="Y33" s="27">
        <f>'Pre ISIC Consolidation'!BO36</f>
        <v>2.9626880384615389E-2</v>
      </c>
      <c r="Z33" s="27">
        <f>'Pre ISIC Consolidation'!BP36</f>
        <v>2.9626880384615389E-2</v>
      </c>
      <c r="AA33" s="27">
        <f>'Pre ISIC Consolidation'!BQ36</f>
        <v>2.9626880384615389E-2</v>
      </c>
      <c r="AB33" s="27">
        <f>'Pre ISIC Consolidation'!BR36</f>
        <v>2.9626880384615389E-2</v>
      </c>
      <c r="AC33" s="27">
        <f>'Pre ISIC Consolidation'!BS36</f>
        <v>2.9626880384615389E-2</v>
      </c>
      <c r="AD33" s="27">
        <f>'Pre ISIC Consolidation'!BT36</f>
        <v>2.9626880384615389E-2</v>
      </c>
      <c r="AE33" s="27">
        <f>'Pre ISIC Consolidation'!BU36</f>
        <v>2.9626880384615389E-2</v>
      </c>
      <c r="AF33" s="27">
        <f>'Pre ISIC Consolidation'!BV36</f>
        <v>2.9626880384615389E-2</v>
      </c>
    </row>
    <row r="34" spans="1:32" x14ac:dyDescent="0.35">
      <c r="A34" s="4" t="s">
        <v>34</v>
      </c>
      <c r="B34" s="27">
        <f>'Pre ISIC Consolidation'!AR37</f>
        <v>2.9626880384615389E-2</v>
      </c>
      <c r="C34" s="27">
        <f>'Pre ISIC Consolidation'!AS37</f>
        <v>2.9626880384615389E-2</v>
      </c>
      <c r="D34" s="27">
        <f>'Pre ISIC Consolidation'!AT37</f>
        <v>2.9626880384615389E-2</v>
      </c>
      <c r="E34" s="27">
        <f>'Pre ISIC Consolidation'!AU37</f>
        <v>2.9626880384615389E-2</v>
      </c>
      <c r="F34" s="27">
        <f>'Pre ISIC Consolidation'!AV37</f>
        <v>2.9626880384615389E-2</v>
      </c>
      <c r="G34" s="27">
        <f>'Pre ISIC Consolidation'!AW37</f>
        <v>2.9626880384615389E-2</v>
      </c>
      <c r="H34" s="27">
        <f>'Pre ISIC Consolidation'!AX37</f>
        <v>2.9626880384615389E-2</v>
      </c>
      <c r="I34" s="27">
        <f>'Pre ISIC Consolidation'!AY37</f>
        <v>2.9626880384615389E-2</v>
      </c>
      <c r="J34" s="27">
        <f>'Pre ISIC Consolidation'!AZ37</f>
        <v>2.9626880384615389E-2</v>
      </c>
      <c r="K34" s="27">
        <f>'Pre ISIC Consolidation'!BA37</f>
        <v>2.9626880384615389E-2</v>
      </c>
      <c r="L34" s="27">
        <f>'Pre ISIC Consolidation'!BB37</f>
        <v>2.9626880384615389E-2</v>
      </c>
      <c r="M34" s="27">
        <f>'Pre ISIC Consolidation'!BC37</f>
        <v>2.9626880384615389E-2</v>
      </c>
      <c r="N34" s="27">
        <f>'Pre ISIC Consolidation'!BD37</f>
        <v>2.9626880384615389E-2</v>
      </c>
      <c r="O34" s="27">
        <f>'Pre ISIC Consolidation'!BE37</f>
        <v>2.9626880384615389E-2</v>
      </c>
      <c r="P34" s="27">
        <f>'Pre ISIC Consolidation'!BF37</f>
        <v>2.9626880384615389E-2</v>
      </c>
      <c r="Q34" s="27">
        <f>'Pre ISIC Consolidation'!BG37</f>
        <v>2.9626880384615389E-2</v>
      </c>
      <c r="R34" s="27">
        <f>'Pre ISIC Consolidation'!BH37</f>
        <v>2.9626880384615389E-2</v>
      </c>
      <c r="S34" s="27">
        <f>'Pre ISIC Consolidation'!BI37</f>
        <v>2.9626880384615389E-2</v>
      </c>
      <c r="T34" s="27">
        <f>'Pre ISIC Consolidation'!BJ37</f>
        <v>2.9626880384615389E-2</v>
      </c>
      <c r="U34" s="27">
        <f>'Pre ISIC Consolidation'!BK37</f>
        <v>2.9626880384615389E-2</v>
      </c>
      <c r="V34" s="27">
        <f>'Pre ISIC Consolidation'!BL37</f>
        <v>2.9626880384615389E-2</v>
      </c>
      <c r="W34" s="27">
        <f>'Pre ISIC Consolidation'!BM37</f>
        <v>2.9626880384615389E-2</v>
      </c>
      <c r="X34" s="27">
        <f>'Pre ISIC Consolidation'!BN37</f>
        <v>2.9626880384615389E-2</v>
      </c>
      <c r="Y34" s="27">
        <f>'Pre ISIC Consolidation'!BO37</f>
        <v>2.9626880384615389E-2</v>
      </c>
      <c r="Z34" s="27">
        <f>'Pre ISIC Consolidation'!BP37</f>
        <v>2.9626880384615389E-2</v>
      </c>
      <c r="AA34" s="27">
        <f>'Pre ISIC Consolidation'!BQ37</f>
        <v>2.9626880384615389E-2</v>
      </c>
      <c r="AB34" s="27">
        <f>'Pre ISIC Consolidation'!BR37</f>
        <v>2.9626880384615389E-2</v>
      </c>
      <c r="AC34" s="27">
        <f>'Pre ISIC Consolidation'!BS37</f>
        <v>2.9626880384615389E-2</v>
      </c>
      <c r="AD34" s="27">
        <f>'Pre ISIC Consolidation'!BT37</f>
        <v>2.9626880384615389E-2</v>
      </c>
      <c r="AE34" s="27">
        <f>'Pre ISIC Consolidation'!BU37</f>
        <v>2.9626880384615389E-2</v>
      </c>
      <c r="AF34" s="27">
        <f>'Pre ISIC Consolidation'!BV37</f>
        <v>2.9626880384615389E-2</v>
      </c>
    </row>
    <row r="35" spans="1:32" x14ac:dyDescent="0.35">
      <c r="A35" s="4" t="s">
        <v>35</v>
      </c>
      <c r="B35" s="27">
        <f>'Pre ISIC Consolidation'!AR38</f>
        <v>2.9626880384615389E-2</v>
      </c>
      <c r="C35" s="27">
        <f>'Pre ISIC Consolidation'!AS38</f>
        <v>2.9626880384615389E-2</v>
      </c>
      <c r="D35" s="27">
        <f>'Pre ISIC Consolidation'!AT38</f>
        <v>2.9626880384615389E-2</v>
      </c>
      <c r="E35" s="27">
        <f>'Pre ISIC Consolidation'!AU38</f>
        <v>2.9626880384615389E-2</v>
      </c>
      <c r="F35" s="27">
        <f>'Pre ISIC Consolidation'!AV38</f>
        <v>2.9626880384615389E-2</v>
      </c>
      <c r="G35" s="27">
        <f>'Pre ISIC Consolidation'!AW38</f>
        <v>2.9626880384615389E-2</v>
      </c>
      <c r="H35" s="27">
        <f>'Pre ISIC Consolidation'!AX38</f>
        <v>2.9626880384615389E-2</v>
      </c>
      <c r="I35" s="27">
        <f>'Pre ISIC Consolidation'!AY38</f>
        <v>2.9626880384615389E-2</v>
      </c>
      <c r="J35" s="27">
        <f>'Pre ISIC Consolidation'!AZ38</f>
        <v>2.9626880384615389E-2</v>
      </c>
      <c r="K35" s="27">
        <f>'Pre ISIC Consolidation'!BA38</f>
        <v>2.9626880384615389E-2</v>
      </c>
      <c r="L35" s="27">
        <f>'Pre ISIC Consolidation'!BB38</f>
        <v>2.9626880384615389E-2</v>
      </c>
      <c r="M35" s="27">
        <f>'Pre ISIC Consolidation'!BC38</f>
        <v>2.9626880384615389E-2</v>
      </c>
      <c r="N35" s="27">
        <f>'Pre ISIC Consolidation'!BD38</f>
        <v>2.9626880384615389E-2</v>
      </c>
      <c r="O35" s="27">
        <f>'Pre ISIC Consolidation'!BE38</f>
        <v>2.9626880384615389E-2</v>
      </c>
      <c r="P35" s="27">
        <f>'Pre ISIC Consolidation'!BF38</f>
        <v>2.9626880384615389E-2</v>
      </c>
      <c r="Q35" s="27">
        <f>'Pre ISIC Consolidation'!BG38</f>
        <v>2.9626880384615389E-2</v>
      </c>
      <c r="R35" s="27">
        <f>'Pre ISIC Consolidation'!BH38</f>
        <v>2.9626880384615389E-2</v>
      </c>
      <c r="S35" s="27">
        <f>'Pre ISIC Consolidation'!BI38</f>
        <v>2.9626880384615389E-2</v>
      </c>
      <c r="T35" s="27">
        <f>'Pre ISIC Consolidation'!BJ38</f>
        <v>2.9626880384615389E-2</v>
      </c>
      <c r="U35" s="27">
        <f>'Pre ISIC Consolidation'!BK38</f>
        <v>2.9626880384615389E-2</v>
      </c>
      <c r="V35" s="27">
        <f>'Pre ISIC Consolidation'!BL38</f>
        <v>2.9626880384615389E-2</v>
      </c>
      <c r="W35" s="27">
        <f>'Pre ISIC Consolidation'!BM38</f>
        <v>2.9626880384615389E-2</v>
      </c>
      <c r="X35" s="27">
        <f>'Pre ISIC Consolidation'!BN38</f>
        <v>2.9626880384615389E-2</v>
      </c>
      <c r="Y35" s="27">
        <f>'Pre ISIC Consolidation'!BO38</f>
        <v>2.9626880384615389E-2</v>
      </c>
      <c r="Z35" s="27">
        <f>'Pre ISIC Consolidation'!BP38</f>
        <v>2.9626880384615389E-2</v>
      </c>
      <c r="AA35" s="27">
        <f>'Pre ISIC Consolidation'!BQ38</f>
        <v>2.9626880384615389E-2</v>
      </c>
      <c r="AB35" s="27">
        <f>'Pre ISIC Consolidation'!BR38</f>
        <v>2.9626880384615389E-2</v>
      </c>
      <c r="AC35" s="27">
        <f>'Pre ISIC Consolidation'!BS38</f>
        <v>2.9626880384615389E-2</v>
      </c>
      <c r="AD35" s="27">
        <f>'Pre ISIC Consolidation'!BT38</f>
        <v>2.9626880384615389E-2</v>
      </c>
      <c r="AE35" s="27">
        <f>'Pre ISIC Consolidation'!BU38</f>
        <v>2.9626880384615389E-2</v>
      </c>
      <c r="AF35" s="27">
        <f>'Pre ISIC Consolidation'!BV38</f>
        <v>2.9626880384615389E-2</v>
      </c>
    </row>
    <row r="36" spans="1:32" x14ac:dyDescent="0.35">
      <c r="A36" s="4" t="s">
        <v>36</v>
      </c>
      <c r="B36" s="27">
        <f>'Pre ISIC Consolidation'!AR39</f>
        <v>1.1673723076923078E-2</v>
      </c>
      <c r="C36" s="27">
        <f>'Pre ISIC Consolidation'!AS39</f>
        <v>1.1673723076923078E-2</v>
      </c>
      <c r="D36" s="27">
        <f>'Pre ISIC Consolidation'!AT39</f>
        <v>1.1673723076923078E-2</v>
      </c>
      <c r="E36" s="27">
        <f>'Pre ISIC Consolidation'!AU39</f>
        <v>1.1673723076923078E-2</v>
      </c>
      <c r="F36" s="27">
        <f>'Pre ISIC Consolidation'!AV39</f>
        <v>1.1673723076923078E-2</v>
      </c>
      <c r="G36" s="27">
        <f>'Pre ISIC Consolidation'!AW39</f>
        <v>1.1673723076923078E-2</v>
      </c>
      <c r="H36" s="27">
        <f>'Pre ISIC Consolidation'!AX39</f>
        <v>1.1673723076923078E-2</v>
      </c>
      <c r="I36" s="27">
        <f>'Pre ISIC Consolidation'!AY39</f>
        <v>1.1673723076923078E-2</v>
      </c>
      <c r="J36" s="27">
        <f>'Pre ISIC Consolidation'!AZ39</f>
        <v>1.1673723076923078E-2</v>
      </c>
      <c r="K36" s="27">
        <f>'Pre ISIC Consolidation'!BA39</f>
        <v>1.1673723076923078E-2</v>
      </c>
      <c r="L36" s="27">
        <f>'Pre ISIC Consolidation'!BB39</f>
        <v>1.1673723076923078E-2</v>
      </c>
      <c r="M36" s="27">
        <f>'Pre ISIC Consolidation'!BC39</f>
        <v>1.1673723076923078E-2</v>
      </c>
      <c r="N36" s="27">
        <f>'Pre ISIC Consolidation'!BD39</f>
        <v>1.1673723076923078E-2</v>
      </c>
      <c r="O36" s="27">
        <f>'Pre ISIC Consolidation'!BE39</f>
        <v>1.1673723076923078E-2</v>
      </c>
      <c r="P36" s="27">
        <f>'Pre ISIC Consolidation'!BF39</f>
        <v>1.1673723076923078E-2</v>
      </c>
      <c r="Q36" s="27">
        <f>'Pre ISIC Consolidation'!BG39</f>
        <v>1.1673723076923078E-2</v>
      </c>
      <c r="R36" s="27">
        <f>'Pre ISIC Consolidation'!BH39</f>
        <v>1.1673723076923078E-2</v>
      </c>
      <c r="S36" s="27">
        <f>'Pre ISIC Consolidation'!BI39</f>
        <v>1.1673723076923078E-2</v>
      </c>
      <c r="T36" s="27">
        <f>'Pre ISIC Consolidation'!BJ39</f>
        <v>1.1673723076923078E-2</v>
      </c>
      <c r="U36" s="27">
        <f>'Pre ISIC Consolidation'!BK39</f>
        <v>1.1673723076923078E-2</v>
      </c>
      <c r="V36" s="27">
        <f>'Pre ISIC Consolidation'!BL39</f>
        <v>1.1673723076923078E-2</v>
      </c>
      <c r="W36" s="27">
        <f>'Pre ISIC Consolidation'!BM39</f>
        <v>1.1673723076923078E-2</v>
      </c>
      <c r="X36" s="27">
        <f>'Pre ISIC Consolidation'!BN39</f>
        <v>1.1673723076923078E-2</v>
      </c>
      <c r="Y36" s="27">
        <f>'Pre ISIC Consolidation'!BO39</f>
        <v>1.1673723076923078E-2</v>
      </c>
      <c r="Z36" s="27">
        <f>'Pre ISIC Consolidation'!BP39</f>
        <v>1.1673723076923078E-2</v>
      </c>
      <c r="AA36" s="27">
        <f>'Pre ISIC Consolidation'!BQ39</f>
        <v>1.1673723076923078E-2</v>
      </c>
      <c r="AB36" s="27">
        <f>'Pre ISIC Consolidation'!BR39</f>
        <v>1.1673723076923078E-2</v>
      </c>
      <c r="AC36" s="27">
        <f>'Pre ISIC Consolidation'!BS39</f>
        <v>1.1673723076923078E-2</v>
      </c>
      <c r="AD36" s="27">
        <f>'Pre ISIC Consolidation'!BT39</f>
        <v>1.1673723076923078E-2</v>
      </c>
      <c r="AE36" s="27">
        <f>'Pre ISIC Consolidation'!BU39</f>
        <v>1.1673723076923078E-2</v>
      </c>
      <c r="AF36" s="27">
        <f>'Pre ISIC Consolidation'!BV39</f>
        <v>1.1673723076923078E-2</v>
      </c>
    </row>
    <row r="37" spans="1:32" x14ac:dyDescent="0.35">
      <c r="A37" s="4" t="s">
        <v>37</v>
      </c>
      <c r="B37" s="27">
        <f>'Pre ISIC Consolidation'!AR40</f>
        <v>1.1673723076923078E-2</v>
      </c>
      <c r="C37" s="27">
        <f>'Pre ISIC Consolidation'!AS40</f>
        <v>1.1673723076923078E-2</v>
      </c>
      <c r="D37" s="27">
        <f>'Pre ISIC Consolidation'!AT40</f>
        <v>1.1673723076923078E-2</v>
      </c>
      <c r="E37" s="27">
        <f>'Pre ISIC Consolidation'!AU40</f>
        <v>1.1673723076923078E-2</v>
      </c>
      <c r="F37" s="27">
        <f>'Pre ISIC Consolidation'!AV40</f>
        <v>1.1673723076923078E-2</v>
      </c>
      <c r="G37" s="27">
        <f>'Pre ISIC Consolidation'!AW40</f>
        <v>1.1673723076923078E-2</v>
      </c>
      <c r="H37" s="27">
        <f>'Pre ISIC Consolidation'!AX40</f>
        <v>1.1673723076923078E-2</v>
      </c>
      <c r="I37" s="27">
        <f>'Pre ISIC Consolidation'!AY40</f>
        <v>1.1673723076923078E-2</v>
      </c>
      <c r="J37" s="27">
        <f>'Pre ISIC Consolidation'!AZ40</f>
        <v>1.1673723076923078E-2</v>
      </c>
      <c r="K37" s="27">
        <f>'Pre ISIC Consolidation'!BA40</f>
        <v>1.1673723076923078E-2</v>
      </c>
      <c r="L37" s="27">
        <f>'Pre ISIC Consolidation'!BB40</f>
        <v>1.1673723076923078E-2</v>
      </c>
      <c r="M37" s="27">
        <f>'Pre ISIC Consolidation'!BC40</f>
        <v>1.1673723076923078E-2</v>
      </c>
      <c r="N37" s="27">
        <f>'Pre ISIC Consolidation'!BD40</f>
        <v>1.1673723076923078E-2</v>
      </c>
      <c r="O37" s="27">
        <f>'Pre ISIC Consolidation'!BE40</f>
        <v>1.1673723076923078E-2</v>
      </c>
      <c r="P37" s="27">
        <f>'Pre ISIC Consolidation'!BF40</f>
        <v>1.1673723076923078E-2</v>
      </c>
      <c r="Q37" s="27">
        <f>'Pre ISIC Consolidation'!BG40</f>
        <v>1.1673723076923078E-2</v>
      </c>
      <c r="R37" s="27">
        <f>'Pre ISIC Consolidation'!BH40</f>
        <v>1.1673723076923078E-2</v>
      </c>
      <c r="S37" s="27">
        <f>'Pre ISIC Consolidation'!BI40</f>
        <v>1.1673723076923078E-2</v>
      </c>
      <c r="T37" s="27">
        <f>'Pre ISIC Consolidation'!BJ40</f>
        <v>1.1673723076923078E-2</v>
      </c>
      <c r="U37" s="27">
        <f>'Pre ISIC Consolidation'!BK40</f>
        <v>1.1673723076923078E-2</v>
      </c>
      <c r="V37" s="27">
        <f>'Pre ISIC Consolidation'!BL40</f>
        <v>1.1673723076923078E-2</v>
      </c>
      <c r="W37" s="27">
        <f>'Pre ISIC Consolidation'!BM40</f>
        <v>1.1673723076923078E-2</v>
      </c>
      <c r="X37" s="27">
        <f>'Pre ISIC Consolidation'!BN40</f>
        <v>1.1673723076923078E-2</v>
      </c>
      <c r="Y37" s="27">
        <f>'Pre ISIC Consolidation'!BO40</f>
        <v>1.1673723076923078E-2</v>
      </c>
      <c r="Z37" s="27">
        <f>'Pre ISIC Consolidation'!BP40</f>
        <v>1.1673723076923078E-2</v>
      </c>
      <c r="AA37" s="27">
        <f>'Pre ISIC Consolidation'!BQ40</f>
        <v>1.1673723076923078E-2</v>
      </c>
      <c r="AB37" s="27">
        <f>'Pre ISIC Consolidation'!BR40</f>
        <v>1.1673723076923078E-2</v>
      </c>
      <c r="AC37" s="27">
        <f>'Pre ISIC Consolidation'!BS40</f>
        <v>1.1673723076923078E-2</v>
      </c>
      <c r="AD37" s="27">
        <f>'Pre ISIC Consolidation'!BT40</f>
        <v>1.1673723076923078E-2</v>
      </c>
      <c r="AE37" s="27">
        <f>'Pre ISIC Consolidation'!BU40</f>
        <v>1.1673723076923078E-2</v>
      </c>
      <c r="AF37" s="27">
        <f>'Pre ISIC Consolidation'!BV40</f>
        <v>1.1673723076923078E-2</v>
      </c>
    </row>
    <row r="38" spans="1:32" x14ac:dyDescent="0.35">
      <c r="A38" s="4" t="s">
        <v>38</v>
      </c>
      <c r="B38" s="27">
        <f>'Pre ISIC Consolidation'!AR41</f>
        <v>1.1673723076923078E-2</v>
      </c>
      <c r="C38" s="27">
        <f>'Pre ISIC Consolidation'!AS41</f>
        <v>1.1673723076923078E-2</v>
      </c>
      <c r="D38" s="27">
        <f>'Pre ISIC Consolidation'!AT41</f>
        <v>1.1673723076923078E-2</v>
      </c>
      <c r="E38" s="27">
        <f>'Pre ISIC Consolidation'!AU41</f>
        <v>1.1673723076923078E-2</v>
      </c>
      <c r="F38" s="27">
        <f>'Pre ISIC Consolidation'!AV41</f>
        <v>1.1673723076923078E-2</v>
      </c>
      <c r="G38" s="27">
        <f>'Pre ISIC Consolidation'!AW41</f>
        <v>1.1673723076923078E-2</v>
      </c>
      <c r="H38" s="27">
        <f>'Pre ISIC Consolidation'!AX41</f>
        <v>1.1673723076923078E-2</v>
      </c>
      <c r="I38" s="27">
        <f>'Pre ISIC Consolidation'!AY41</f>
        <v>1.1673723076923078E-2</v>
      </c>
      <c r="J38" s="27">
        <f>'Pre ISIC Consolidation'!AZ41</f>
        <v>1.1673723076923078E-2</v>
      </c>
      <c r="K38" s="27">
        <f>'Pre ISIC Consolidation'!BA41</f>
        <v>1.1673723076923078E-2</v>
      </c>
      <c r="L38" s="27">
        <f>'Pre ISIC Consolidation'!BB41</f>
        <v>1.1673723076923078E-2</v>
      </c>
      <c r="M38" s="27">
        <f>'Pre ISIC Consolidation'!BC41</f>
        <v>1.1673723076923078E-2</v>
      </c>
      <c r="N38" s="27">
        <f>'Pre ISIC Consolidation'!BD41</f>
        <v>1.1673723076923078E-2</v>
      </c>
      <c r="O38" s="27">
        <f>'Pre ISIC Consolidation'!BE41</f>
        <v>1.1673723076923078E-2</v>
      </c>
      <c r="P38" s="27">
        <f>'Pre ISIC Consolidation'!BF41</f>
        <v>1.1673723076923078E-2</v>
      </c>
      <c r="Q38" s="27">
        <f>'Pre ISIC Consolidation'!BG41</f>
        <v>1.1673723076923078E-2</v>
      </c>
      <c r="R38" s="27">
        <f>'Pre ISIC Consolidation'!BH41</f>
        <v>1.1673723076923078E-2</v>
      </c>
      <c r="S38" s="27">
        <f>'Pre ISIC Consolidation'!BI41</f>
        <v>1.1673723076923078E-2</v>
      </c>
      <c r="T38" s="27">
        <f>'Pre ISIC Consolidation'!BJ41</f>
        <v>1.1673723076923078E-2</v>
      </c>
      <c r="U38" s="27">
        <f>'Pre ISIC Consolidation'!BK41</f>
        <v>1.1673723076923078E-2</v>
      </c>
      <c r="V38" s="27">
        <f>'Pre ISIC Consolidation'!BL41</f>
        <v>1.1673723076923078E-2</v>
      </c>
      <c r="W38" s="27">
        <f>'Pre ISIC Consolidation'!BM41</f>
        <v>1.1673723076923078E-2</v>
      </c>
      <c r="X38" s="27">
        <f>'Pre ISIC Consolidation'!BN41</f>
        <v>1.1673723076923078E-2</v>
      </c>
      <c r="Y38" s="27">
        <f>'Pre ISIC Consolidation'!BO41</f>
        <v>1.1673723076923078E-2</v>
      </c>
      <c r="Z38" s="27">
        <f>'Pre ISIC Consolidation'!BP41</f>
        <v>1.1673723076923078E-2</v>
      </c>
      <c r="AA38" s="27">
        <f>'Pre ISIC Consolidation'!BQ41</f>
        <v>1.1673723076923078E-2</v>
      </c>
      <c r="AB38" s="27">
        <f>'Pre ISIC Consolidation'!BR41</f>
        <v>1.1673723076923078E-2</v>
      </c>
      <c r="AC38" s="27">
        <f>'Pre ISIC Consolidation'!BS41</f>
        <v>1.1673723076923078E-2</v>
      </c>
      <c r="AD38" s="27">
        <f>'Pre ISIC Consolidation'!BT41</f>
        <v>1.1673723076923078E-2</v>
      </c>
      <c r="AE38" s="27">
        <f>'Pre ISIC Consolidation'!BU41</f>
        <v>1.1673723076923078E-2</v>
      </c>
      <c r="AF38" s="27">
        <f>'Pre ISIC Consolidation'!BV41</f>
        <v>1.1673723076923078E-2</v>
      </c>
    </row>
    <row r="39" spans="1:32" x14ac:dyDescent="0.35">
      <c r="A39" s="4" t="s">
        <v>39</v>
      </c>
      <c r="B39" s="27">
        <f>'Pre ISIC Consolidation'!AR42</f>
        <v>-6.1643492307692314E-3</v>
      </c>
      <c r="C39" s="27">
        <f>'Pre ISIC Consolidation'!AS42</f>
        <v>-6.1643492307692314E-3</v>
      </c>
      <c r="D39" s="27">
        <f>'Pre ISIC Consolidation'!AT42</f>
        <v>-6.1643492307692314E-3</v>
      </c>
      <c r="E39" s="27">
        <f>'Pre ISIC Consolidation'!AU42</f>
        <v>-6.1643492307692314E-3</v>
      </c>
      <c r="F39" s="27">
        <f>'Pre ISIC Consolidation'!AV42</f>
        <v>-6.1643492307692314E-3</v>
      </c>
      <c r="G39" s="27">
        <f>'Pre ISIC Consolidation'!AW42</f>
        <v>-6.1643492307692314E-3</v>
      </c>
      <c r="H39" s="27">
        <f>'Pre ISIC Consolidation'!AX42</f>
        <v>-6.1643492307692314E-3</v>
      </c>
      <c r="I39" s="27">
        <f>'Pre ISIC Consolidation'!AY42</f>
        <v>-6.1643492307692314E-3</v>
      </c>
      <c r="J39" s="27">
        <f>'Pre ISIC Consolidation'!AZ42</f>
        <v>-6.1643492307692314E-3</v>
      </c>
      <c r="K39" s="27">
        <f>'Pre ISIC Consolidation'!BA42</f>
        <v>-6.1643492307692314E-3</v>
      </c>
      <c r="L39" s="27">
        <f>'Pre ISIC Consolidation'!BB42</f>
        <v>-6.1643492307692314E-3</v>
      </c>
      <c r="M39" s="27">
        <f>'Pre ISIC Consolidation'!BC42</f>
        <v>-6.1643492307692314E-3</v>
      </c>
      <c r="N39" s="27">
        <f>'Pre ISIC Consolidation'!BD42</f>
        <v>-6.1643492307692314E-3</v>
      </c>
      <c r="O39" s="27">
        <f>'Pre ISIC Consolidation'!BE42</f>
        <v>-6.1643492307692314E-3</v>
      </c>
      <c r="P39" s="27">
        <f>'Pre ISIC Consolidation'!BF42</f>
        <v>-6.1643492307692314E-3</v>
      </c>
      <c r="Q39" s="27">
        <f>'Pre ISIC Consolidation'!BG42</f>
        <v>-6.1643492307692314E-3</v>
      </c>
      <c r="R39" s="27">
        <f>'Pre ISIC Consolidation'!BH42</f>
        <v>-6.1643492307692314E-3</v>
      </c>
      <c r="S39" s="27">
        <f>'Pre ISIC Consolidation'!BI42</f>
        <v>-6.1643492307692314E-3</v>
      </c>
      <c r="T39" s="27">
        <f>'Pre ISIC Consolidation'!BJ42</f>
        <v>-6.1643492307692314E-3</v>
      </c>
      <c r="U39" s="27">
        <f>'Pre ISIC Consolidation'!BK42</f>
        <v>-6.1643492307692314E-3</v>
      </c>
      <c r="V39" s="27">
        <f>'Pre ISIC Consolidation'!BL42</f>
        <v>-6.1643492307692314E-3</v>
      </c>
      <c r="W39" s="27">
        <f>'Pre ISIC Consolidation'!BM42</f>
        <v>-6.1643492307692314E-3</v>
      </c>
      <c r="X39" s="27">
        <f>'Pre ISIC Consolidation'!BN42</f>
        <v>-6.1643492307692314E-3</v>
      </c>
      <c r="Y39" s="27">
        <f>'Pre ISIC Consolidation'!BO42</f>
        <v>-6.1643492307692314E-3</v>
      </c>
      <c r="Z39" s="27">
        <f>'Pre ISIC Consolidation'!BP42</f>
        <v>-6.1643492307692314E-3</v>
      </c>
      <c r="AA39" s="27">
        <f>'Pre ISIC Consolidation'!BQ42</f>
        <v>-6.1643492307692314E-3</v>
      </c>
      <c r="AB39" s="27">
        <f>'Pre ISIC Consolidation'!BR42</f>
        <v>-6.1643492307692314E-3</v>
      </c>
      <c r="AC39" s="27">
        <f>'Pre ISIC Consolidation'!BS42</f>
        <v>-6.1643492307692314E-3</v>
      </c>
      <c r="AD39" s="27">
        <f>'Pre ISIC Consolidation'!BT42</f>
        <v>-6.1643492307692314E-3</v>
      </c>
      <c r="AE39" s="27">
        <f>'Pre ISIC Consolidation'!BU42</f>
        <v>-6.1643492307692314E-3</v>
      </c>
      <c r="AF39" s="27">
        <f>'Pre ISIC Consolidation'!BV42</f>
        <v>-6.1643492307692314E-3</v>
      </c>
    </row>
    <row r="40" spans="1:32" x14ac:dyDescent="0.35">
      <c r="A40" s="4" t="s">
        <v>40</v>
      </c>
      <c r="B40" s="27">
        <f>'Pre ISIC Consolidation'!AR43</f>
        <v>-6.1643492307692314E-3</v>
      </c>
      <c r="C40" s="27">
        <f>'Pre ISIC Consolidation'!AS43</f>
        <v>-6.1643492307692314E-3</v>
      </c>
      <c r="D40" s="27">
        <f>'Pre ISIC Consolidation'!AT43</f>
        <v>-6.1643492307692314E-3</v>
      </c>
      <c r="E40" s="27">
        <f>'Pre ISIC Consolidation'!AU43</f>
        <v>-6.1643492307692314E-3</v>
      </c>
      <c r="F40" s="27">
        <f>'Pre ISIC Consolidation'!AV43</f>
        <v>-6.1643492307692314E-3</v>
      </c>
      <c r="G40" s="27">
        <f>'Pre ISIC Consolidation'!AW43</f>
        <v>-6.1643492307692314E-3</v>
      </c>
      <c r="H40" s="27">
        <f>'Pre ISIC Consolidation'!AX43</f>
        <v>-6.1643492307692314E-3</v>
      </c>
      <c r="I40" s="27">
        <f>'Pre ISIC Consolidation'!AY43</f>
        <v>-6.1643492307692314E-3</v>
      </c>
      <c r="J40" s="27">
        <f>'Pre ISIC Consolidation'!AZ43</f>
        <v>-6.1643492307692314E-3</v>
      </c>
      <c r="K40" s="27">
        <f>'Pre ISIC Consolidation'!BA43</f>
        <v>-6.1643492307692314E-3</v>
      </c>
      <c r="L40" s="27">
        <f>'Pre ISIC Consolidation'!BB43</f>
        <v>-6.1643492307692314E-3</v>
      </c>
      <c r="M40" s="27">
        <f>'Pre ISIC Consolidation'!BC43</f>
        <v>-6.1643492307692314E-3</v>
      </c>
      <c r="N40" s="27">
        <f>'Pre ISIC Consolidation'!BD43</f>
        <v>-6.1643492307692314E-3</v>
      </c>
      <c r="O40" s="27">
        <f>'Pre ISIC Consolidation'!BE43</f>
        <v>-6.1643492307692314E-3</v>
      </c>
      <c r="P40" s="27">
        <f>'Pre ISIC Consolidation'!BF43</f>
        <v>-6.1643492307692314E-3</v>
      </c>
      <c r="Q40" s="27">
        <f>'Pre ISIC Consolidation'!BG43</f>
        <v>-6.1643492307692314E-3</v>
      </c>
      <c r="R40" s="27">
        <f>'Pre ISIC Consolidation'!BH43</f>
        <v>-6.1643492307692314E-3</v>
      </c>
      <c r="S40" s="27">
        <f>'Pre ISIC Consolidation'!BI43</f>
        <v>-6.1643492307692314E-3</v>
      </c>
      <c r="T40" s="27">
        <f>'Pre ISIC Consolidation'!BJ43</f>
        <v>-6.1643492307692314E-3</v>
      </c>
      <c r="U40" s="27">
        <f>'Pre ISIC Consolidation'!BK43</f>
        <v>-6.1643492307692314E-3</v>
      </c>
      <c r="V40" s="27">
        <f>'Pre ISIC Consolidation'!BL43</f>
        <v>-6.1643492307692314E-3</v>
      </c>
      <c r="W40" s="27">
        <f>'Pre ISIC Consolidation'!BM43</f>
        <v>-6.1643492307692314E-3</v>
      </c>
      <c r="X40" s="27">
        <f>'Pre ISIC Consolidation'!BN43</f>
        <v>-6.1643492307692314E-3</v>
      </c>
      <c r="Y40" s="27">
        <f>'Pre ISIC Consolidation'!BO43</f>
        <v>-6.1643492307692314E-3</v>
      </c>
      <c r="Z40" s="27">
        <f>'Pre ISIC Consolidation'!BP43</f>
        <v>-6.1643492307692314E-3</v>
      </c>
      <c r="AA40" s="27">
        <f>'Pre ISIC Consolidation'!BQ43</f>
        <v>-6.1643492307692314E-3</v>
      </c>
      <c r="AB40" s="27">
        <f>'Pre ISIC Consolidation'!BR43</f>
        <v>-6.1643492307692314E-3</v>
      </c>
      <c r="AC40" s="27">
        <f>'Pre ISIC Consolidation'!BS43</f>
        <v>-6.1643492307692314E-3</v>
      </c>
      <c r="AD40" s="27">
        <f>'Pre ISIC Consolidation'!BT43</f>
        <v>-6.1643492307692314E-3</v>
      </c>
      <c r="AE40" s="27">
        <f>'Pre ISIC Consolidation'!BU43</f>
        <v>-6.1643492307692314E-3</v>
      </c>
      <c r="AF40" s="27">
        <f>'Pre ISIC Consolidation'!BV43</f>
        <v>-6.1643492307692314E-3</v>
      </c>
    </row>
    <row r="41" spans="1:32" x14ac:dyDescent="0.35">
      <c r="A41" s="4" t="s">
        <v>41</v>
      </c>
      <c r="B41" s="27">
        <f>'Pre ISIC Consolidation'!AR44</f>
        <v>-6.1643492307692314E-3</v>
      </c>
      <c r="C41" s="27">
        <f>'Pre ISIC Consolidation'!AS44</f>
        <v>-6.1643492307692314E-3</v>
      </c>
      <c r="D41" s="27">
        <f>'Pre ISIC Consolidation'!AT44</f>
        <v>-6.1643492307692314E-3</v>
      </c>
      <c r="E41" s="27">
        <f>'Pre ISIC Consolidation'!AU44</f>
        <v>-6.1643492307692314E-3</v>
      </c>
      <c r="F41" s="27">
        <f>'Pre ISIC Consolidation'!AV44</f>
        <v>-6.1643492307692314E-3</v>
      </c>
      <c r="G41" s="27">
        <f>'Pre ISIC Consolidation'!AW44</f>
        <v>-6.1643492307692314E-3</v>
      </c>
      <c r="H41" s="27">
        <f>'Pre ISIC Consolidation'!AX44</f>
        <v>-6.1643492307692314E-3</v>
      </c>
      <c r="I41" s="27">
        <f>'Pre ISIC Consolidation'!AY44</f>
        <v>-6.1643492307692314E-3</v>
      </c>
      <c r="J41" s="27">
        <f>'Pre ISIC Consolidation'!AZ44</f>
        <v>-6.1643492307692314E-3</v>
      </c>
      <c r="K41" s="27">
        <f>'Pre ISIC Consolidation'!BA44</f>
        <v>-6.1643492307692314E-3</v>
      </c>
      <c r="L41" s="27">
        <f>'Pre ISIC Consolidation'!BB44</f>
        <v>-6.1643492307692314E-3</v>
      </c>
      <c r="M41" s="27">
        <f>'Pre ISIC Consolidation'!BC44</f>
        <v>-6.1643492307692314E-3</v>
      </c>
      <c r="N41" s="27">
        <f>'Pre ISIC Consolidation'!BD44</f>
        <v>-6.1643492307692314E-3</v>
      </c>
      <c r="O41" s="27">
        <f>'Pre ISIC Consolidation'!BE44</f>
        <v>-6.1643492307692314E-3</v>
      </c>
      <c r="P41" s="27">
        <f>'Pre ISIC Consolidation'!BF44</f>
        <v>-6.1643492307692314E-3</v>
      </c>
      <c r="Q41" s="27">
        <f>'Pre ISIC Consolidation'!BG44</f>
        <v>-6.1643492307692314E-3</v>
      </c>
      <c r="R41" s="27">
        <f>'Pre ISIC Consolidation'!BH44</f>
        <v>-6.1643492307692314E-3</v>
      </c>
      <c r="S41" s="27">
        <f>'Pre ISIC Consolidation'!BI44</f>
        <v>-6.1643492307692314E-3</v>
      </c>
      <c r="T41" s="27">
        <f>'Pre ISIC Consolidation'!BJ44</f>
        <v>-6.1643492307692314E-3</v>
      </c>
      <c r="U41" s="27">
        <f>'Pre ISIC Consolidation'!BK44</f>
        <v>-6.1643492307692314E-3</v>
      </c>
      <c r="V41" s="27">
        <f>'Pre ISIC Consolidation'!BL44</f>
        <v>-6.1643492307692314E-3</v>
      </c>
      <c r="W41" s="27">
        <f>'Pre ISIC Consolidation'!BM44</f>
        <v>-6.1643492307692314E-3</v>
      </c>
      <c r="X41" s="27">
        <f>'Pre ISIC Consolidation'!BN44</f>
        <v>-6.1643492307692314E-3</v>
      </c>
      <c r="Y41" s="27">
        <f>'Pre ISIC Consolidation'!BO44</f>
        <v>-6.1643492307692314E-3</v>
      </c>
      <c r="Z41" s="27">
        <f>'Pre ISIC Consolidation'!BP44</f>
        <v>-6.1643492307692314E-3</v>
      </c>
      <c r="AA41" s="27">
        <f>'Pre ISIC Consolidation'!BQ44</f>
        <v>-6.1643492307692314E-3</v>
      </c>
      <c r="AB41" s="27">
        <f>'Pre ISIC Consolidation'!BR44</f>
        <v>-6.1643492307692314E-3</v>
      </c>
      <c r="AC41" s="27">
        <f>'Pre ISIC Consolidation'!BS44</f>
        <v>-6.1643492307692314E-3</v>
      </c>
      <c r="AD41" s="27">
        <f>'Pre ISIC Consolidation'!BT44</f>
        <v>-6.1643492307692314E-3</v>
      </c>
      <c r="AE41" s="27">
        <f>'Pre ISIC Consolidation'!BU44</f>
        <v>-6.1643492307692314E-3</v>
      </c>
      <c r="AF41" s="27">
        <f>'Pre ISIC Consolidation'!BV44</f>
        <v>-6.1643492307692314E-3</v>
      </c>
    </row>
    <row r="42" spans="1:32" x14ac:dyDescent="0.35">
      <c r="A42" s="4" t="s">
        <v>42</v>
      </c>
      <c r="B42" s="27">
        <f>'Pre ISIC Consolidation'!AR45</f>
        <v>-6.1643492307692314E-3</v>
      </c>
      <c r="C42" s="27">
        <f>'Pre ISIC Consolidation'!AS45</f>
        <v>-6.1643492307692314E-3</v>
      </c>
      <c r="D42" s="27">
        <f>'Pre ISIC Consolidation'!AT45</f>
        <v>-6.1643492307692314E-3</v>
      </c>
      <c r="E42" s="27">
        <f>'Pre ISIC Consolidation'!AU45</f>
        <v>-6.1643492307692314E-3</v>
      </c>
      <c r="F42" s="27">
        <f>'Pre ISIC Consolidation'!AV45</f>
        <v>-6.1643492307692314E-3</v>
      </c>
      <c r="G42" s="27">
        <f>'Pre ISIC Consolidation'!AW45</f>
        <v>-6.1643492307692314E-3</v>
      </c>
      <c r="H42" s="27">
        <f>'Pre ISIC Consolidation'!AX45</f>
        <v>-6.1643492307692314E-3</v>
      </c>
      <c r="I42" s="27">
        <f>'Pre ISIC Consolidation'!AY45</f>
        <v>-6.1643492307692314E-3</v>
      </c>
      <c r="J42" s="27">
        <f>'Pre ISIC Consolidation'!AZ45</f>
        <v>-6.1643492307692314E-3</v>
      </c>
      <c r="K42" s="27">
        <f>'Pre ISIC Consolidation'!BA45</f>
        <v>-6.1643492307692314E-3</v>
      </c>
      <c r="L42" s="27">
        <f>'Pre ISIC Consolidation'!BB45</f>
        <v>-6.1643492307692314E-3</v>
      </c>
      <c r="M42" s="27">
        <f>'Pre ISIC Consolidation'!BC45</f>
        <v>-6.1643492307692314E-3</v>
      </c>
      <c r="N42" s="27">
        <f>'Pre ISIC Consolidation'!BD45</f>
        <v>-6.1643492307692314E-3</v>
      </c>
      <c r="O42" s="27">
        <f>'Pre ISIC Consolidation'!BE45</f>
        <v>-6.1643492307692314E-3</v>
      </c>
      <c r="P42" s="27">
        <f>'Pre ISIC Consolidation'!BF45</f>
        <v>-6.1643492307692314E-3</v>
      </c>
      <c r="Q42" s="27">
        <f>'Pre ISIC Consolidation'!BG45</f>
        <v>-6.1643492307692314E-3</v>
      </c>
      <c r="R42" s="27">
        <f>'Pre ISIC Consolidation'!BH45</f>
        <v>-6.1643492307692314E-3</v>
      </c>
      <c r="S42" s="27">
        <f>'Pre ISIC Consolidation'!BI45</f>
        <v>-6.1643492307692314E-3</v>
      </c>
      <c r="T42" s="27">
        <f>'Pre ISIC Consolidation'!BJ45</f>
        <v>-6.1643492307692314E-3</v>
      </c>
      <c r="U42" s="27">
        <f>'Pre ISIC Consolidation'!BK45</f>
        <v>-6.1643492307692314E-3</v>
      </c>
      <c r="V42" s="27">
        <f>'Pre ISIC Consolidation'!BL45</f>
        <v>-6.1643492307692314E-3</v>
      </c>
      <c r="W42" s="27">
        <f>'Pre ISIC Consolidation'!BM45</f>
        <v>-6.1643492307692314E-3</v>
      </c>
      <c r="X42" s="27">
        <f>'Pre ISIC Consolidation'!BN45</f>
        <v>-6.1643492307692314E-3</v>
      </c>
      <c r="Y42" s="27">
        <f>'Pre ISIC Consolidation'!BO45</f>
        <v>-6.1643492307692314E-3</v>
      </c>
      <c r="Z42" s="27">
        <f>'Pre ISIC Consolidation'!BP45</f>
        <v>-6.1643492307692314E-3</v>
      </c>
      <c r="AA42" s="27">
        <f>'Pre ISIC Consolidation'!BQ45</f>
        <v>-6.1643492307692314E-3</v>
      </c>
      <c r="AB42" s="27">
        <f>'Pre ISIC Consolidation'!BR45</f>
        <v>-6.1643492307692314E-3</v>
      </c>
      <c r="AC42" s="27">
        <f>'Pre ISIC Consolidation'!BS45</f>
        <v>-6.1643492307692314E-3</v>
      </c>
      <c r="AD42" s="27">
        <f>'Pre ISIC Consolidation'!BT45</f>
        <v>-6.1643492307692314E-3</v>
      </c>
      <c r="AE42" s="27">
        <f>'Pre ISIC Consolidation'!BU45</f>
        <v>-6.1643492307692314E-3</v>
      </c>
      <c r="AF42" s="27">
        <f>'Pre ISIC Consolidation'!BV45</f>
        <v>-6.1643492307692314E-3</v>
      </c>
    </row>
    <row r="43" spans="1:32" x14ac:dyDescent="0.35">
      <c r="A43" s="4" t="s">
        <v>43</v>
      </c>
      <c r="B43" s="27">
        <f>'Pre ISIC Consolidation'!AR46</f>
        <v>0</v>
      </c>
      <c r="C43" s="27">
        <f>'Pre ISIC Consolidation'!AS46</f>
        <v>0</v>
      </c>
      <c r="D43" s="27">
        <f>'Pre ISIC Consolidation'!AT46</f>
        <v>0</v>
      </c>
      <c r="E43" s="27">
        <f>'Pre ISIC Consolidation'!AU46</f>
        <v>0</v>
      </c>
      <c r="F43" s="27">
        <f>'Pre ISIC Consolidation'!AV46</f>
        <v>0</v>
      </c>
      <c r="G43" s="27">
        <f>'Pre ISIC Consolidation'!AW46</f>
        <v>0</v>
      </c>
      <c r="H43" s="27">
        <f>'Pre ISIC Consolidation'!AX46</f>
        <v>0</v>
      </c>
      <c r="I43" s="27">
        <f>'Pre ISIC Consolidation'!AY46</f>
        <v>0</v>
      </c>
      <c r="J43" s="27">
        <f>'Pre ISIC Consolidation'!AZ46</f>
        <v>0</v>
      </c>
      <c r="K43" s="27">
        <f>'Pre ISIC Consolidation'!BA46</f>
        <v>0</v>
      </c>
      <c r="L43" s="27">
        <f>'Pre ISIC Consolidation'!BB46</f>
        <v>0</v>
      </c>
      <c r="M43" s="27">
        <f>'Pre ISIC Consolidation'!BC46</f>
        <v>0</v>
      </c>
      <c r="N43" s="27">
        <f>'Pre ISIC Consolidation'!BD46</f>
        <v>0</v>
      </c>
      <c r="O43" s="27">
        <f>'Pre ISIC Consolidation'!BE46</f>
        <v>0</v>
      </c>
      <c r="P43" s="27">
        <f>'Pre ISIC Consolidation'!BF46</f>
        <v>0</v>
      </c>
      <c r="Q43" s="27">
        <f>'Pre ISIC Consolidation'!BG46</f>
        <v>0</v>
      </c>
      <c r="R43" s="27">
        <f>'Pre ISIC Consolidation'!BH46</f>
        <v>0</v>
      </c>
      <c r="S43" s="27">
        <f>'Pre ISIC Consolidation'!BI46</f>
        <v>0</v>
      </c>
      <c r="T43" s="27">
        <f>'Pre ISIC Consolidation'!BJ46</f>
        <v>0</v>
      </c>
      <c r="U43" s="27">
        <f>'Pre ISIC Consolidation'!BK46</f>
        <v>0</v>
      </c>
      <c r="V43" s="27">
        <f>'Pre ISIC Consolidation'!BL46</f>
        <v>0</v>
      </c>
      <c r="W43" s="27">
        <f>'Pre ISIC Consolidation'!BM46</f>
        <v>0</v>
      </c>
      <c r="X43" s="27">
        <f>'Pre ISIC Consolidation'!BN46</f>
        <v>0</v>
      </c>
      <c r="Y43" s="27">
        <f>'Pre ISIC Consolidation'!BO46</f>
        <v>0</v>
      </c>
      <c r="Z43" s="27">
        <f>'Pre ISIC Consolidation'!BP46</f>
        <v>0</v>
      </c>
      <c r="AA43" s="27">
        <f>'Pre ISIC Consolidation'!BQ46</f>
        <v>0</v>
      </c>
      <c r="AB43" s="27">
        <f>'Pre ISIC Consolidation'!BR46</f>
        <v>0</v>
      </c>
      <c r="AC43" s="27">
        <f>'Pre ISIC Consolidation'!BS46</f>
        <v>0</v>
      </c>
      <c r="AD43" s="27">
        <f>'Pre ISIC Consolidation'!BT46</f>
        <v>0</v>
      </c>
      <c r="AE43" s="27">
        <f>'Pre ISIC Consolidation'!BU46</f>
        <v>0</v>
      </c>
      <c r="AF43" s="27">
        <f>'Pre ISIC Consolidation'!BV46</f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A1:C37"/>
  <sheetViews>
    <sheetView workbookViewId="0">
      <selection activeCell="B41" sqref="B41"/>
    </sheetView>
  </sheetViews>
  <sheetFormatPr defaultRowHeight="14.5" x14ac:dyDescent="0.35"/>
  <cols>
    <col min="1" max="1" width="13.26953125" style="2" customWidth="1"/>
    <col min="2" max="2" width="75.08984375" customWidth="1"/>
    <col min="3" max="3" width="26" customWidth="1"/>
  </cols>
  <sheetData>
    <row r="1" spans="1:3" x14ac:dyDescent="0.35">
      <c r="A1" s="22" t="s">
        <v>161</v>
      </c>
      <c r="B1" s="23" t="s">
        <v>162</v>
      </c>
      <c r="C1" s="23" t="s">
        <v>163</v>
      </c>
    </row>
    <row r="2" spans="1:3" x14ac:dyDescent="0.35">
      <c r="A2" s="2" t="s">
        <v>8</v>
      </c>
      <c r="B2" t="s">
        <v>44</v>
      </c>
      <c r="C2" t="s">
        <v>165</v>
      </c>
    </row>
    <row r="3" spans="1:3" x14ac:dyDescent="0.35">
      <c r="A3" s="2" t="s">
        <v>9</v>
      </c>
      <c r="B3" t="s">
        <v>45</v>
      </c>
      <c r="C3" t="s">
        <v>164</v>
      </c>
    </row>
    <row r="4" spans="1:3" x14ac:dyDescent="0.35">
      <c r="A4" s="2" t="s">
        <v>10</v>
      </c>
      <c r="B4" t="s">
        <v>46</v>
      </c>
      <c r="C4" t="s">
        <v>164</v>
      </c>
    </row>
    <row r="5" spans="1:3" x14ac:dyDescent="0.35">
      <c r="A5" s="2" t="s">
        <v>11</v>
      </c>
      <c r="B5" t="s">
        <v>47</v>
      </c>
      <c r="C5" t="s">
        <v>164</v>
      </c>
    </row>
    <row r="6" spans="1:3" x14ac:dyDescent="0.35">
      <c r="A6" s="2" t="s">
        <v>12</v>
      </c>
      <c r="B6" t="s">
        <v>48</v>
      </c>
      <c r="C6" t="s">
        <v>165</v>
      </c>
    </row>
    <row r="7" spans="1:3" x14ac:dyDescent="0.35">
      <c r="A7" s="2" t="s">
        <v>13</v>
      </c>
      <c r="B7" t="s">
        <v>49</v>
      </c>
      <c r="C7" t="s">
        <v>165</v>
      </c>
    </row>
    <row r="8" spans="1:3" x14ac:dyDescent="0.35">
      <c r="A8" s="2" t="s">
        <v>14</v>
      </c>
      <c r="B8" t="s">
        <v>50</v>
      </c>
      <c r="C8" t="s">
        <v>165</v>
      </c>
    </row>
    <row r="9" spans="1:3" x14ac:dyDescent="0.35">
      <c r="A9" s="2" t="s">
        <v>15</v>
      </c>
      <c r="B9" t="s">
        <v>51</v>
      </c>
      <c r="C9" t="s">
        <v>165</v>
      </c>
    </row>
    <row r="10" spans="1:3" x14ac:dyDescent="0.35">
      <c r="A10" s="2" t="s">
        <v>16</v>
      </c>
      <c r="B10" t="s">
        <v>52</v>
      </c>
      <c r="C10" t="s">
        <v>165</v>
      </c>
    </row>
    <row r="11" spans="1:3" x14ac:dyDescent="0.35">
      <c r="A11" s="2" t="s">
        <v>17</v>
      </c>
      <c r="B11" t="s">
        <v>53</v>
      </c>
      <c r="C11" t="s">
        <v>165</v>
      </c>
    </row>
    <row r="12" spans="1:3" x14ac:dyDescent="0.35">
      <c r="A12" s="2" t="s">
        <v>18</v>
      </c>
      <c r="B12" t="s">
        <v>54</v>
      </c>
      <c r="C12" t="s">
        <v>165</v>
      </c>
    </row>
    <row r="13" spans="1:3" x14ac:dyDescent="0.35">
      <c r="A13" s="2" t="s">
        <v>19</v>
      </c>
      <c r="B13" t="s">
        <v>55</v>
      </c>
      <c r="C13" t="s">
        <v>165</v>
      </c>
    </row>
    <row r="14" spans="1:3" x14ac:dyDescent="0.35">
      <c r="A14" s="2" t="s">
        <v>20</v>
      </c>
      <c r="B14" t="s">
        <v>56</v>
      </c>
      <c r="C14" t="s">
        <v>165</v>
      </c>
    </row>
    <row r="15" spans="1:3" x14ac:dyDescent="0.35">
      <c r="A15" s="2" t="s">
        <v>21</v>
      </c>
      <c r="B15" t="s">
        <v>57</v>
      </c>
      <c r="C15" t="s">
        <v>165</v>
      </c>
    </row>
    <row r="16" spans="1:3" x14ac:dyDescent="0.35">
      <c r="A16" s="2" t="s">
        <v>22</v>
      </c>
      <c r="B16" t="s">
        <v>58</v>
      </c>
      <c r="C16" t="s">
        <v>165</v>
      </c>
    </row>
    <row r="17" spans="1:3" x14ac:dyDescent="0.35">
      <c r="A17" s="2" t="s">
        <v>23</v>
      </c>
      <c r="B17" t="s">
        <v>59</v>
      </c>
      <c r="C17" t="s">
        <v>165</v>
      </c>
    </row>
    <row r="18" spans="1:3" x14ac:dyDescent="0.35">
      <c r="A18" s="2" t="s">
        <v>24</v>
      </c>
      <c r="B18" t="s">
        <v>60</v>
      </c>
      <c r="C18" t="s">
        <v>165</v>
      </c>
    </row>
    <row r="19" spans="1:3" x14ac:dyDescent="0.35">
      <c r="A19" s="2" t="s">
        <v>25</v>
      </c>
      <c r="B19" t="s">
        <v>61</v>
      </c>
      <c r="C19" t="s">
        <v>165</v>
      </c>
    </row>
    <row r="20" spans="1:3" x14ac:dyDescent="0.35">
      <c r="A20" s="2" t="s">
        <v>26</v>
      </c>
      <c r="B20" t="s">
        <v>62</v>
      </c>
      <c r="C20" t="s">
        <v>165</v>
      </c>
    </row>
    <row r="21" spans="1:3" x14ac:dyDescent="0.35">
      <c r="A21" s="2" t="s">
        <v>27</v>
      </c>
      <c r="B21" t="s">
        <v>63</v>
      </c>
      <c r="C21" t="s">
        <v>165</v>
      </c>
    </row>
    <row r="22" spans="1:3" x14ac:dyDescent="0.35">
      <c r="A22" s="2" t="s">
        <v>28</v>
      </c>
      <c r="B22" t="s">
        <v>64</v>
      </c>
      <c r="C22" t="s">
        <v>164</v>
      </c>
    </row>
    <row r="23" spans="1:3" x14ac:dyDescent="0.35">
      <c r="A23" s="2" t="s">
        <v>29</v>
      </c>
      <c r="B23" t="s">
        <v>65</v>
      </c>
      <c r="C23" t="s">
        <v>166</v>
      </c>
    </row>
    <row r="24" spans="1:3" x14ac:dyDescent="0.35">
      <c r="A24" s="2" t="s">
        <v>30</v>
      </c>
      <c r="B24" t="s">
        <v>66</v>
      </c>
      <c r="C24" t="s">
        <v>170</v>
      </c>
    </row>
    <row r="25" spans="1:3" x14ac:dyDescent="0.35">
      <c r="A25" s="2" t="s">
        <v>31</v>
      </c>
      <c r="B25" t="s">
        <v>67</v>
      </c>
      <c r="C25" t="s">
        <v>170</v>
      </c>
    </row>
    <row r="26" spans="1:3" x14ac:dyDescent="0.35">
      <c r="A26" s="2" t="s">
        <v>32</v>
      </c>
      <c r="B26" t="s">
        <v>68</v>
      </c>
      <c r="C26" t="s">
        <v>170</v>
      </c>
    </row>
    <row r="27" spans="1:3" x14ac:dyDescent="0.35">
      <c r="A27" s="2" t="s">
        <v>33</v>
      </c>
      <c r="B27" t="s">
        <v>69</v>
      </c>
      <c r="C27" t="s">
        <v>173</v>
      </c>
    </row>
    <row r="28" spans="1:3" x14ac:dyDescent="0.35">
      <c r="A28" s="2" t="s">
        <v>34</v>
      </c>
      <c r="B28" t="s">
        <v>70</v>
      </c>
      <c r="C28" t="s">
        <v>173</v>
      </c>
    </row>
    <row r="29" spans="1:3" x14ac:dyDescent="0.35">
      <c r="A29" s="2" t="s">
        <v>35</v>
      </c>
      <c r="B29" t="s">
        <v>71</v>
      </c>
      <c r="C29" t="s">
        <v>173</v>
      </c>
    </row>
    <row r="30" spans="1:3" x14ac:dyDescent="0.35">
      <c r="A30" s="2" t="s">
        <v>36</v>
      </c>
      <c r="B30" t="s">
        <v>72</v>
      </c>
      <c r="C30" t="s">
        <v>176</v>
      </c>
    </row>
    <row r="31" spans="1:3" x14ac:dyDescent="0.35">
      <c r="A31" s="2" t="s">
        <v>37</v>
      </c>
      <c r="B31" t="s">
        <v>73</v>
      </c>
      <c r="C31" t="s">
        <v>176</v>
      </c>
    </row>
    <row r="32" spans="1:3" x14ac:dyDescent="0.35">
      <c r="A32" s="2" t="s">
        <v>38</v>
      </c>
      <c r="B32" t="s">
        <v>74</v>
      </c>
      <c r="C32" t="s">
        <v>176</v>
      </c>
    </row>
    <row r="33" spans="1:3" x14ac:dyDescent="0.35">
      <c r="A33" s="2" t="s">
        <v>39</v>
      </c>
      <c r="B33" t="s">
        <v>75</v>
      </c>
      <c r="C33" t="s">
        <v>179</v>
      </c>
    </row>
    <row r="34" spans="1:3" x14ac:dyDescent="0.35">
      <c r="A34" s="2" t="s">
        <v>40</v>
      </c>
      <c r="B34" t="s">
        <v>76</v>
      </c>
      <c r="C34" t="s">
        <v>179</v>
      </c>
    </row>
    <row r="35" spans="1:3" x14ac:dyDescent="0.35">
      <c r="A35" s="2" t="s">
        <v>41</v>
      </c>
      <c r="B35" t="s">
        <v>77</v>
      </c>
      <c r="C35" t="s">
        <v>179</v>
      </c>
    </row>
    <row r="36" spans="1:3" x14ac:dyDescent="0.35">
      <c r="A36" s="2" t="s">
        <v>42</v>
      </c>
      <c r="B36" t="s">
        <v>78</v>
      </c>
      <c r="C36" t="s">
        <v>179</v>
      </c>
    </row>
    <row r="37" spans="1:3" x14ac:dyDescent="0.35">
      <c r="A37" s="2" t="s">
        <v>43</v>
      </c>
      <c r="B37" t="s">
        <v>79</v>
      </c>
      <c r="C37" s="2"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59999389629810485"/>
  </sheetPr>
  <dimension ref="A1:AD48"/>
  <sheetViews>
    <sheetView showGridLines="0" topLeftCell="A2" workbookViewId="0">
      <selection activeCell="D9" sqref="D9"/>
    </sheetView>
  </sheetViews>
  <sheetFormatPr defaultColWidth="9.08984375" defaultRowHeight="12.5" x14ac:dyDescent="0.25"/>
  <cols>
    <col min="1" max="2" width="27.36328125" style="15" customWidth="1"/>
    <col min="3" max="3" width="2.36328125" style="15" customWidth="1"/>
    <col min="4" max="16384" width="9.08984375" style="15"/>
  </cols>
  <sheetData>
    <row r="1" spans="1:30" hidden="1" x14ac:dyDescent="0.25">
      <c r="A1" s="14" t="e">
        <f ca="1">DotStatQuery(B1)</f>
        <v>#NAME?</v>
      </c>
      <c r="B1" s="14" t="s">
        <v>160</v>
      </c>
    </row>
    <row r="2" spans="1:30" ht="34.5" x14ac:dyDescent="0.25">
      <c r="A2" s="16" t="s">
        <v>83</v>
      </c>
    </row>
    <row r="3" spans="1:30" x14ac:dyDescent="0.25">
      <c r="A3" s="46" t="s">
        <v>84</v>
      </c>
      <c r="B3" s="47"/>
      <c r="C3" s="48"/>
      <c r="D3" s="49" t="s">
        <v>156</v>
      </c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1"/>
    </row>
    <row r="4" spans="1:30" x14ac:dyDescent="0.25">
      <c r="A4" s="46" t="s">
        <v>85</v>
      </c>
      <c r="B4" s="47"/>
      <c r="C4" s="48"/>
      <c r="D4" s="49" t="s">
        <v>159</v>
      </c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  <c r="AB4" s="51"/>
    </row>
    <row r="5" spans="1:30" x14ac:dyDescent="0.25">
      <c r="A5" s="35" t="s">
        <v>4</v>
      </c>
      <c r="B5" s="36"/>
      <c r="C5" s="37"/>
      <c r="D5" s="17" t="s">
        <v>87</v>
      </c>
      <c r="E5" s="17" t="s">
        <v>88</v>
      </c>
      <c r="F5" s="17" t="s">
        <v>89</v>
      </c>
      <c r="G5" s="17" t="s">
        <v>90</v>
      </c>
      <c r="H5" s="17" t="s">
        <v>91</v>
      </c>
      <c r="I5" s="17" t="s">
        <v>92</v>
      </c>
      <c r="J5" s="17" t="s">
        <v>93</v>
      </c>
      <c r="K5" s="17" t="s">
        <v>94</v>
      </c>
      <c r="L5" s="17" t="s">
        <v>95</v>
      </c>
      <c r="M5" s="17" t="s">
        <v>96</v>
      </c>
      <c r="N5" s="17" t="s">
        <v>97</v>
      </c>
      <c r="O5" s="17" t="s">
        <v>98</v>
      </c>
      <c r="P5" s="17" t="s">
        <v>99</v>
      </c>
      <c r="Q5" s="17" t="s">
        <v>100</v>
      </c>
      <c r="R5" s="17" t="s">
        <v>101</v>
      </c>
      <c r="S5" s="17" t="s">
        <v>102</v>
      </c>
      <c r="T5" s="17" t="s">
        <v>103</v>
      </c>
      <c r="U5" s="17" t="s">
        <v>104</v>
      </c>
      <c r="V5" s="17" t="s">
        <v>105</v>
      </c>
      <c r="W5" s="17" t="s">
        <v>106</v>
      </c>
      <c r="X5" s="17" t="s">
        <v>5</v>
      </c>
      <c r="Y5" s="17" t="s">
        <v>107</v>
      </c>
      <c r="Z5" s="17" t="s">
        <v>108</v>
      </c>
      <c r="AA5" s="17" t="s">
        <v>109</v>
      </c>
      <c r="AB5" s="17" t="s">
        <v>110</v>
      </c>
      <c r="AC5" s="17" t="s">
        <v>201</v>
      </c>
      <c r="AD5" s="17" t="s">
        <v>202</v>
      </c>
    </row>
    <row r="6" spans="1:30" x14ac:dyDescent="0.25">
      <c r="A6" s="35" t="s">
        <v>111</v>
      </c>
      <c r="B6" s="36"/>
      <c r="C6" s="37"/>
      <c r="D6" s="38" t="s">
        <v>112</v>
      </c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40"/>
    </row>
    <row r="7" spans="1:30" x14ac:dyDescent="0.25">
      <c r="A7" s="35" t="s">
        <v>6</v>
      </c>
      <c r="B7" s="36"/>
      <c r="C7" s="37"/>
      <c r="D7" s="41" t="s">
        <v>113</v>
      </c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  <c r="AA7" s="42"/>
      <c r="AB7" s="43"/>
    </row>
    <row r="8" spans="1:30" ht="13" x14ac:dyDescent="0.3">
      <c r="A8" s="44" t="s">
        <v>3</v>
      </c>
      <c r="B8" s="45"/>
      <c r="C8" s="18" t="s">
        <v>7</v>
      </c>
      <c r="D8" s="18"/>
      <c r="E8" s="18" t="s">
        <v>7</v>
      </c>
      <c r="F8" s="18" t="s">
        <v>7</v>
      </c>
      <c r="G8" s="18" t="s">
        <v>7</v>
      </c>
      <c r="H8" s="18" t="s">
        <v>7</v>
      </c>
      <c r="I8" s="18" t="s">
        <v>7</v>
      </c>
      <c r="J8" s="18" t="s">
        <v>7</v>
      </c>
      <c r="K8" s="18" t="s">
        <v>7</v>
      </c>
      <c r="L8" s="18" t="s">
        <v>7</v>
      </c>
      <c r="M8" s="18" t="s">
        <v>7</v>
      </c>
      <c r="N8" s="18" t="s">
        <v>7</v>
      </c>
      <c r="O8" s="18" t="s">
        <v>7</v>
      </c>
      <c r="P8" s="18" t="s">
        <v>7</v>
      </c>
      <c r="Q8" s="18" t="s">
        <v>7</v>
      </c>
      <c r="R8" s="18" t="s">
        <v>7</v>
      </c>
      <c r="S8" s="18" t="s">
        <v>7</v>
      </c>
      <c r="T8" s="18" t="s">
        <v>7</v>
      </c>
      <c r="U8" s="18" t="s">
        <v>7</v>
      </c>
      <c r="V8" s="18" t="s">
        <v>7</v>
      </c>
      <c r="W8" s="18" t="s">
        <v>7</v>
      </c>
      <c r="X8" s="18" t="s">
        <v>7</v>
      </c>
      <c r="Y8" s="18" t="s">
        <v>7</v>
      </c>
      <c r="Z8" s="18" t="s">
        <v>7</v>
      </c>
      <c r="AA8" s="18" t="s">
        <v>7</v>
      </c>
      <c r="AB8" s="18" t="s">
        <v>7</v>
      </c>
    </row>
    <row r="9" spans="1:30" ht="13" x14ac:dyDescent="0.3">
      <c r="A9" s="29" t="s">
        <v>114</v>
      </c>
      <c r="B9" s="30"/>
      <c r="C9" s="18" t="s">
        <v>7</v>
      </c>
      <c r="D9" s="19">
        <v>11.705183999999999</v>
      </c>
      <c r="E9" s="19">
        <v>6.1092339999999998</v>
      </c>
      <c r="F9" s="19">
        <v>2.3966180000000001</v>
      </c>
      <c r="G9" s="19">
        <v>4.8169069999999996</v>
      </c>
      <c r="H9" s="19">
        <v>4.2221190000000002</v>
      </c>
      <c r="I9" s="19">
        <v>4.6452419999999996</v>
      </c>
      <c r="J9" s="19">
        <v>-1.0801700000000001</v>
      </c>
      <c r="K9" s="19">
        <v>-9.7584350000000004</v>
      </c>
      <c r="L9" s="19">
        <v>-8.9603120000000001</v>
      </c>
      <c r="M9" s="19">
        <v>-3.0321009999999999</v>
      </c>
      <c r="N9" s="19">
        <v>-11.397961</v>
      </c>
      <c r="O9" s="19">
        <v>7.7995780000000003</v>
      </c>
      <c r="P9" s="19">
        <v>-14.830399999999999</v>
      </c>
      <c r="Q9" s="19">
        <v>3.4859239999999998</v>
      </c>
      <c r="R9" s="19">
        <v>-3.1879379999999999</v>
      </c>
      <c r="S9" s="19">
        <v>-11.054812</v>
      </c>
      <c r="T9" s="19">
        <v>-10.380863</v>
      </c>
      <c r="U9" s="19">
        <v>13.897694</v>
      </c>
      <c r="V9" s="19">
        <v>7.8617759999999999</v>
      </c>
      <c r="W9" s="19">
        <v>17.974148</v>
      </c>
      <c r="X9" s="19">
        <v>7.9824349999999997</v>
      </c>
      <c r="Y9" s="19">
        <v>3.3811000000000001E-2</v>
      </c>
      <c r="Z9" s="19">
        <v>-3.6686670000000001</v>
      </c>
      <c r="AA9" s="19" t="s">
        <v>115</v>
      </c>
      <c r="AB9" s="19" t="s">
        <v>115</v>
      </c>
      <c r="AC9" s="19" t="s">
        <v>115</v>
      </c>
      <c r="AD9" s="19" t="s">
        <v>115</v>
      </c>
    </row>
    <row r="10" spans="1:30" ht="13" x14ac:dyDescent="0.3">
      <c r="A10" s="29" t="s">
        <v>116</v>
      </c>
      <c r="B10" s="30"/>
      <c r="C10" s="18" t="s">
        <v>7</v>
      </c>
      <c r="D10" s="19">
        <v>-1.5463960000000001</v>
      </c>
      <c r="E10" s="19">
        <v>9.363747</v>
      </c>
      <c r="F10" s="19">
        <v>15.753045999999999</v>
      </c>
      <c r="G10" s="19">
        <v>2.7573729999999999</v>
      </c>
      <c r="H10" s="19">
        <v>1.8424290000000001</v>
      </c>
      <c r="I10" s="19">
        <v>2.875089</v>
      </c>
      <c r="J10" s="19">
        <v>12.161994</v>
      </c>
      <c r="K10" s="19">
        <v>2.230702</v>
      </c>
      <c r="L10" s="19">
        <v>2.5953789999999999</v>
      </c>
      <c r="M10" s="19">
        <v>7.5977430000000004</v>
      </c>
      <c r="N10" s="19">
        <v>-5.5685739999999999</v>
      </c>
      <c r="O10" s="19">
        <v>-3.2347100000000002</v>
      </c>
      <c r="P10" s="19">
        <v>-6.8944489999999998</v>
      </c>
      <c r="Q10" s="19">
        <v>-6.6616710000000001</v>
      </c>
      <c r="R10" s="19">
        <v>1.724534</v>
      </c>
      <c r="S10" s="19">
        <v>-4.2475339999999999</v>
      </c>
      <c r="T10" s="19">
        <v>-3.1673719999999999</v>
      </c>
      <c r="U10" s="19">
        <v>1.4679739999999999</v>
      </c>
      <c r="V10" s="19">
        <v>4.7990950000000003</v>
      </c>
      <c r="W10" s="19">
        <v>-6.842314</v>
      </c>
      <c r="X10" s="19">
        <v>0.98853899999999995</v>
      </c>
      <c r="Y10" s="19">
        <v>0.283196</v>
      </c>
      <c r="Z10" s="19">
        <v>5.2339089999999997</v>
      </c>
      <c r="AA10" s="19">
        <v>-0.94956600000000002</v>
      </c>
      <c r="AB10" s="19">
        <v>0.135933</v>
      </c>
      <c r="AC10" s="19">
        <v>1.857777</v>
      </c>
      <c r="AD10" s="19">
        <v>-1.914668</v>
      </c>
    </row>
    <row r="11" spans="1:30" ht="13" x14ac:dyDescent="0.3">
      <c r="A11" s="29" t="s">
        <v>117</v>
      </c>
      <c r="B11" s="30"/>
      <c r="C11" s="18" t="s">
        <v>7</v>
      </c>
      <c r="D11" s="19" t="s">
        <v>115</v>
      </c>
      <c r="E11" s="19">
        <v>7.5169269999999999</v>
      </c>
      <c r="F11" s="19">
        <v>5.9968769999999996</v>
      </c>
      <c r="G11" s="19">
        <v>-1.590552</v>
      </c>
      <c r="H11" s="19">
        <v>2.7214719999999999</v>
      </c>
      <c r="I11" s="19">
        <v>7.4678909999999998</v>
      </c>
      <c r="J11" s="19">
        <v>-2.8365749999999998</v>
      </c>
      <c r="K11" s="19">
        <v>-1.4099759999999999</v>
      </c>
      <c r="L11" s="19">
        <v>0.74868100000000004</v>
      </c>
      <c r="M11" s="19">
        <v>2.2338089999999999</v>
      </c>
      <c r="N11" s="19">
        <v>-2.8100269999999998</v>
      </c>
      <c r="O11" s="19">
        <v>0.26114999999999999</v>
      </c>
      <c r="P11" s="19">
        <v>0.825048</v>
      </c>
      <c r="Q11" s="19">
        <v>-3.0677949999999998</v>
      </c>
      <c r="R11" s="19">
        <v>-5.382536</v>
      </c>
      <c r="S11" s="19">
        <v>5.1657209999999996</v>
      </c>
      <c r="T11" s="19">
        <v>-2.490262</v>
      </c>
      <c r="U11" s="19">
        <v>-7.7601529999999999</v>
      </c>
      <c r="V11" s="19">
        <v>-3.4295249999999999</v>
      </c>
      <c r="W11" s="19">
        <v>5.3856859999999998</v>
      </c>
      <c r="X11" s="19">
        <v>3.2703319999999998</v>
      </c>
      <c r="Y11" s="19">
        <v>1.376984</v>
      </c>
      <c r="Z11" s="19">
        <v>-2.6318820000000001</v>
      </c>
      <c r="AA11" s="19">
        <v>-8.6764080000000003</v>
      </c>
      <c r="AB11" s="19">
        <v>5.4448949999999998</v>
      </c>
      <c r="AC11" s="19">
        <v>0.950959</v>
      </c>
      <c r="AD11" s="19">
        <v>5.786867</v>
      </c>
    </row>
    <row r="12" spans="1:30" ht="13" x14ac:dyDescent="0.3">
      <c r="A12" s="29" t="s">
        <v>118</v>
      </c>
      <c r="B12" s="30"/>
      <c r="C12" s="18" t="s">
        <v>7</v>
      </c>
      <c r="D12" s="19" t="s">
        <v>115</v>
      </c>
      <c r="E12" s="19" t="s">
        <v>115</v>
      </c>
      <c r="F12" s="19" t="s">
        <v>115</v>
      </c>
      <c r="G12" s="19">
        <v>1.4950760000000001</v>
      </c>
      <c r="H12" s="19">
        <v>4.5369910000000004</v>
      </c>
      <c r="I12" s="19">
        <v>-2.9891890000000001</v>
      </c>
      <c r="J12" s="19">
        <v>-4.124784</v>
      </c>
      <c r="K12" s="19">
        <v>4.2301310000000001</v>
      </c>
      <c r="L12" s="19">
        <v>0.328484</v>
      </c>
      <c r="M12" s="19">
        <v>-2.856703</v>
      </c>
      <c r="N12" s="19">
        <v>-3.4791310000000002</v>
      </c>
      <c r="O12" s="19">
        <v>-6.5554920000000001</v>
      </c>
      <c r="P12" s="19">
        <v>-0.58899199999999996</v>
      </c>
      <c r="Q12" s="19">
        <v>-4.4990750000000004</v>
      </c>
      <c r="R12" s="19">
        <v>-6.5194239999999999</v>
      </c>
      <c r="S12" s="19">
        <v>2.8465600000000002</v>
      </c>
      <c r="T12" s="19">
        <v>-2.1204649999999998</v>
      </c>
      <c r="U12" s="19">
        <v>-2.6780200000000001</v>
      </c>
      <c r="V12" s="19">
        <v>1.9767999999999999</v>
      </c>
      <c r="W12" s="19">
        <v>9.6598450000000007</v>
      </c>
      <c r="X12" s="19">
        <v>5.3663280000000002</v>
      </c>
      <c r="Y12" s="19">
        <v>4.8183420000000003</v>
      </c>
      <c r="Z12" s="19">
        <v>1.809272</v>
      </c>
      <c r="AA12" s="19">
        <v>-1.006208</v>
      </c>
      <c r="AB12" s="19" t="s">
        <v>115</v>
      </c>
      <c r="AC12" s="19" t="s">
        <v>115</v>
      </c>
      <c r="AD12" s="19" t="s">
        <v>115</v>
      </c>
    </row>
    <row r="13" spans="1:30" ht="13" x14ac:dyDescent="0.3">
      <c r="A13" s="29" t="s">
        <v>119</v>
      </c>
      <c r="B13" s="30"/>
      <c r="C13" s="18" t="s">
        <v>7</v>
      </c>
      <c r="D13" s="19" t="s">
        <v>115</v>
      </c>
      <c r="E13" s="19" t="s">
        <v>115</v>
      </c>
      <c r="F13" s="19" t="s">
        <v>115</v>
      </c>
      <c r="G13" s="19" t="s">
        <v>115</v>
      </c>
      <c r="H13" s="19" t="s">
        <v>115</v>
      </c>
      <c r="I13" s="19" t="s">
        <v>115</v>
      </c>
      <c r="J13" s="19" t="s">
        <v>115</v>
      </c>
      <c r="K13" s="19" t="s">
        <v>115</v>
      </c>
      <c r="L13" s="19" t="s">
        <v>115</v>
      </c>
      <c r="M13" s="19" t="s">
        <v>115</v>
      </c>
      <c r="N13" s="19" t="s">
        <v>115</v>
      </c>
      <c r="O13" s="19" t="s">
        <v>115</v>
      </c>
      <c r="P13" s="19" t="s">
        <v>115</v>
      </c>
      <c r="Q13" s="19" t="s">
        <v>115</v>
      </c>
      <c r="R13" s="19" t="s">
        <v>115</v>
      </c>
      <c r="S13" s="19" t="s">
        <v>115</v>
      </c>
      <c r="T13" s="19">
        <v>-9.0011670000000006</v>
      </c>
      <c r="U13" s="19">
        <v>-3.6904789999999998</v>
      </c>
      <c r="V13" s="19">
        <v>-0.72716000000000003</v>
      </c>
      <c r="W13" s="19">
        <v>3.5290759999999999</v>
      </c>
      <c r="X13" s="19">
        <v>1.538759</v>
      </c>
      <c r="Y13" s="19">
        <v>8.0697030000000005</v>
      </c>
      <c r="Z13" s="19">
        <v>-0.14707799999999999</v>
      </c>
      <c r="AA13" s="19">
        <v>3.1506370000000001</v>
      </c>
      <c r="AB13" s="19">
        <v>-11.277184999999999</v>
      </c>
      <c r="AC13" s="19">
        <v>8.2296809999999994</v>
      </c>
      <c r="AD13" s="19">
        <v>-4.3369520000000001</v>
      </c>
    </row>
    <row r="14" spans="1:30" ht="13" x14ac:dyDescent="0.3">
      <c r="A14" s="29" t="s">
        <v>120</v>
      </c>
      <c r="B14" s="30"/>
      <c r="C14" s="18" t="s">
        <v>7</v>
      </c>
      <c r="D14" s="19">
        <v>1.603853</v>
      </c>
      <c r="E14" s="19">
        <v>4.29603</v>
      </c>
      <c r="F14" s="19">
        <v>-5.9756819999999999</v>
      </c>
      <c r="G14" s="19">
        <v>-4.4613769999999997</v>
      </c>
      <c r="H14" s="19">
        <v>0.76215599999999994</v>
      </c>
      <c r="I14" s="19">
        <v>15.452723000000001</v>
      </c>
      <c r="J14" s="19">
        <v>2.0573739999999998</v>
      </c>
      <c r="K14" s="19">
        <v>1.0000260000000001</v>
      </c>
      <c r="L14" s="19">
        <v>7.5735450000000002</v>
      </c>
      <c r="M14" s="19">
        <v>7.50467</v>
      </c>
      <c r="N14" s="19">
        <v>-0.28055600000000003</v>
      </c>
      <c r="O14" s="19">
        <v>4.6016310000000002</v>
      </c>
      <c r="P14" s="19">
        <v>1.2264109999999999</v>
      </c>
      <c r="Q14" s="19">
        <v>4.0903989999999997</v>
      </c>
      <c r="R14" s="19">
        <v>-10.410227000000001</v>
      </c>
      <c r="S14" s="19">
        <v>-2.1941120000000001</v>
      </c>
      <c r="T14" s="19">
        <v>-6.297644</v>
      </c>
      <c r="U14" s="19">
        <v>-2.373853</v>
      </c>
      <c r="V14" s="19">
        <v>-7.7495789999999998</v>
      </c>
      <c r="W14" s="19">
        <v>-1.8484940000000001</v>
      </c>
      <c r="X14" s="19">
        <v>-5.9289940000000003</v>
      </c>
      <c r="Y14" s="19">
        <v>-3.0226359999999999</v>
      </c>
      <c r="Z14" s="19">
        <v>2.2436259999999999</v>
      </c>
      <c r="AA14" s="19">
        <v>-1.8232390000000001</v>
      </c>
      <c r="AB14" s="19">
        <v>-11.571593</v>
      </c>
      <c r="AC14" s="19">
        <v>0.391874</v>
      </c>
      <c r="AD14" s="19">
        <v>-0.52570899999999998</v>
      </c>
    </row>
    <row r="15" spans="1:30" ht="13" x14ac:dyDescent="0.3">
      <c r="A15" s="29" t="s">
        <v>121</v>
      </c>
      <c r="B15" s="30"/>
      <c r="C15" s="18" t="s">
        <v>7</v>
      </c>
      <c r="D15" s="19">
        <v>-1.7686919999999999</v>
      </c>
      <c r="E15" s="19">
        <v>11.435703</v>
      </c>
      <c r="F15" s="19">
        <v>2.5142660000000001</v>
      </c>
      <c r="G15" s="19">
        <v>-1.7853730000000001</v>
      </c>
      <c r="H15" s="19">
        <v>10.048712</v>
      </c>
      <c r="I15" s="19">
        <v>11.009505000000001</v>
      </c>
      <c r="J15" s="19">
        <v>0.426375</v>
      </c>
      <c r="K15" s="19">
        <v>-3.7635999999999998</v>
      </c>
      <c r="L15" s="19">
        <v>5.2030320000000003</v>
      </c>
      <c r="M15" s="19">
        <v>8.6760660000000005</v>
      </c>
      <c r="N15" s="19">
        <v>-0.82957800000000004</v>
      </c>
      <c r="O15" s="19">
        <v>-4.6272149999999996</v>
      </c>
      <c r="P15" s="19">
        <v>-12.921944</v>
      </c>
      <c r="Q15" s="19">
        <v>-11.920372</v>
      </c>
      <c r="R15" s="19">
        <v>-11.5951</v>
      </c>
      <c r="S15" s="19">
        <v>11.051004000000001</v>
      </c>
      <c r="T15" s="19">
        <v>-4.6667730000000001</v>
      </c>
      <c r="U15" s="19">
        <v>-7.2184860000000004</v>
      </c>
      <c r="V15" s="19">
        <v>-4.5306350000000002</v>
      </c>
      <c r="W15" s="19">
        <v>-8.2345170000000003</v>
      </c>
      <c r="X15" s="19">
        <v>0.601688</v>
      </c>
      <c r="Y15" s="19">
        <v>0.38310300000000003</v>
      </c>
      <c r="Z15" s="19">
        <v>-3.9666380000000001</v>
      </c>
      <c r="AA15" s="19">
        <v>-2.7192310000000002</v>
      </c>
      <c r="AB15" s="19">
        <v>-12.091753000000001</v>
      </c>
      <c r="AC15" s="19">
        <v>-11.036547000000001</v>
      </c>
      <c r="AD15" s="19">
        <v>7.3513310000000001</v>
      </c>
    </row>
    <row r="16" spans="1:30" ht="13" x14ac:dyDescent="0.3">
      <c r="A16" s="29" t="s">
        <v>122</v>
      </c>
      <c r="B16" s="30"/>
      <c r="C16" s="18" t="s">
        <v>7</v>
      </c>
      <c r="D16" s="19" t="s">
        <v>115</v>
      </c>
      <c r="E16" s="19">
        <v>3.4602379999999999</v>
      </c>
      <c r="F16" s="19">
        <v>-6.469462</v>
      </c>
      <c r="G16" s="19">
        <v>-12.101694999999999</v>
      </c>
      <c r="H16" s="19">
        <v>-5.7350490000000001</v>
      </c>
      <c r="I16" s="19">
        <v>19.965544000000001</v>
      </c>
      <c r="J16" s="19">
        <v>41.775537</v>
      </c>
      <c r="K16" s="19">
        <v>10.558097</v>
      </c>
      <c r="L16" s="19">
        <v>-3.1798470000000001</v>
      </c>
      <c r="M16" s="19">
        <v>-15.828023999999999</v>
      </c>
      <c r="N16" s="19">
        <v>9.1716829999999998</v>
      </c>
      <c r="O16" s="19">
        <v>17.697576000000002</v>
      </c>
      <c r="P16" s="19">
        <v>22.591982999999999</v>
      </c>
      <c r="Q16" s="19">
        <v>-10.085884999999999</v>
      </c>
      <c r="R16" s="19">
        <v>-3.3424209999999999</v>
      </c>
      <c r="S16" s="19">
        <v>-0.18737799999999999</v>
      </c>
      <c r="T16" s="19">
        <v>2.1940919999999999</v>
      </c>
      <c r="U16" s="19">
        <v>2.5970620000000002</v>
      </c>
      <c r="V16" s="19">
        <v>24.511462999999999</v>
      </c>
      <c r="W16" s="19">
        <v>1.1010200000000001</v>
      </c>
      <c r="X16" s="19">
        <v>5.388496</v>
      </c>
      <c r="Y16" s="19">
        <v>16.381283</v>
      </c>
      <c r="Z16" s="19">
        <v>-8.5525760000000002</v>
      </c>
      <c r="AA16" s="19">
        <v>-1.2997030000000001</v>
      </c>
      <c r="AB16" s="19">
        <v>-3.0784440000000002</v>
      </c>
      <c r="AC16" s="19">
        <v>13.991163999999999</v>
      </c>
      <c r="AD16" s="19">
        <v>-1.7656909999999999</v>
      </c>
    </row>
    <row r="17" spans="1:30" ht="13" x14ac:dyDescent="0.3">
      <c r="A17" s="29" t="s">
        <v>123</v>
      </c>
      <c r="B17" s="30"/>
      <c r="C17" s="18" t="s">
        <v>7</v>
      </c>
      <c r="D17" s="19">
        <v>-0.29023199999999999</v>
      </c>
      <c r="E17" s="19">
        <v>7.7021949999999997</v>
      </c>
      <c r="F17" s="19">
        <v>1.570387</v>
      </c>
      <c r="G17" s="19">
        <v>2.0388540000000002</v>
      </c>
      <c r="H17" s="19">
        <v>3.4772430000000001</v>
      </c>
      <c r="I17" s="19">
        <v>0.94676300000000002</v>
      </c>
      <c r="J17" s="19">
        <v>7.7876770000000004</v>
      </c>
      <c r="K17" s="19">
        <v>4.3425380000000002</v>
      </c>
      <c r="L17" s="19">
        <v>2.8898809999999999</v>
      </c>
      <c r="M17" s="19">
        <v>3.2463839999999999</v>
      </c>
      <c r="N17" s="19">
        <v>-2.1661630000000001</v>
      </c>
      <c r="O17" s="19">
        <v>-3.3932229999999999</v>
      </c>
      <c r="P17" s="19">
        <v>5.5946740000000004</v>
      </c>
      <c r="Q17" s="19">
        <v>-5.7746639999999996</v>
      </c>
      <c r="R17" s="19">
        <v>-3.8064619999999998</v>
      </c>
      <c r="S17" s="19">
        <v>5.9117100000000002</v>
      </c>
      <c r="T17" s="19">
        <v>-4.6017039999999998</v>
      </c>
      <c r="U17" s="19">
        <v>4.4489789999999996</v>
      </c>
      <c r="V17" s="19">
        <v>-4.1595219999999999</v>
      </c>
      <c r="W17" s="19">
        <v>3.97742</v>
      </c>
      <c r="X17" s="19">
        <v>-0.68812600000000002</v>
      </c>
      <c r="Y17" s="19">
        <v>-4.7466650000000001</v>
      </c>
      <c r="Z17" s="19">
        <v>7.0028969999999999</v>
      </c>
      <c r="AA17" s="19">
        <v>-2.449681</v>
      </c>
      <c r="AB17" s="19">
        <v>-2.3082060000000002</v>
      </c>
      <c r="AC17" s="19">
        <v>1.1618569999999999</v>
      </c>
      <c r="AD17" s="19">
        <v>-4.7731640000000004</v>
      </c>
    </row>
    <row r="18" spans="1:30" ht="13" x14ac:dyDescent="0.3">
      <c r="A18" s="29" t="s">
        <v>124</v>
      </c>
      <c r="B18" s="30"/>
      <c r="C18" s="18" t="s">
        <v>7</v>
      </c>
      <c r="D18" s="19">
        <v>2.9126289999999999</v>
      </c>
      <c r="E18" s="19">
        <v>4.4277579999999999</v>
      </c>
      <c r="F18" s="19">
        <v>-4.0237980000000002</v>
      </c>
      <c r="G18" s="19">
        <v>8.3290170000000003</v>
      </c>
      <c r="H18" s="19">
        <v>2.6158779999999999</v>
      </c>
      <c r="I18" s="19">
        <v>-1.526661</v>
      </c>
      <c r="J18" s="19">
        <v>3.7026509999999999</v>
      </c>
      <c r="K18" s="19">
        <v>7.0900259999999999</v>
      </c>
      <c r="L18" s="19">
        <v>-7.1788000000000005E-2</v>
      </c>
      <c r="M18" s="19">
        <v>1.9551559999999999</v>
      </c>
      <c r="N18" s="19">
        <v>-4.826257</v>
      </c>
      <c r="O18" s="19">
        <v>-3.3471639999999998</v>
      </c>
      <c r="P18" s="19">
        <v>1.0157350000000001</v>
      </c>
      <c r="Q18" s="19">
        <v>-3.0400140000000002</v>
      </c>
      <c r="R18" s="19">
        <v>-8.6943560000000009</v>
      </c>
      <c r="S18" s="19">
        <v>-2.7055600000000002</v>
      </c>
      <c r="T18" s="19">
        <v>-3.4194249999999999</v>
      </c>
      <c r="U18" s="19">
        <v>4.6392220000000002</v>
      </c>
      <c r="V18" s="19">
        <v>3.3347349999999998</v>
      </c>
      <c r="W18" s="19">
        <v>-4.3515860000000002</v>
      </c>
      <c r="X18" s="19">
        <v>-1.33744</v>
      </c>
      <c r="Y18" s="19">
        <v>-2.2387630000000001</v>
      </c>
      <c r="Z18" s="19">
        <v>-2.9164289999999999</v>
      </c>
      <c r="AA18" s="19">
        <v>3.7983880000000001</v>
      </c>
      <c r="AB18" s="19">
        <v>-2.2944990000000001</v>
      </c>
      <c r="AC18" s="19">
        <v>-1.669116</v>
      </c>
      <c r="AD18" s="19">
        <v>0.92847299999999999</v>
      </c>
    </row>
    <row r="19" spans="1:30" ht="13" x14ac:dyDescent="0.3">
      <c r="A19" s="33" t="s">
        <v>125</v>
      </c>
      <c r="B19" s="34"/>
      <c r="C19" s="18" t="s">
        <v>7</v>
      </c>
      <c r="D19" s="19">
        <v>5.5360290000000001</v>
      </c>
      <c r="E19" s="19">
        <v>4.374377</v>
      </c>
      <c r="F19" s="19">
        <v>1.6879710000000001</v>
      </c>
      <c r="G19" s="19">
        <v>3.220275</v>
      </c>
      <c r="H19" s="19">
        <v>2.415826</v>
      </c>
      <c r="I19" s="19">
        <v>2.9990269999999999</v>
      </c>
      <c r="J19" s="19">
        <v>-0.16922100000000001</v>
      </c>
      <c r="K19" s="19">
        <v>5.2224389999999996</v>
      </c>
      <c r="L19" s="19">
        <v>0.60666200000000003</v>
      </c>
      <c r="M19" s="19">
        <v>6.5638569999999996</v>
      </c>
      <c r="N19" s="19">
        <v>8.3862999999999993E-2</v>
      </c>
      <c r="O19" s="19">
        <v>-10.221344</v>
      </c>
      <c r="P19" s="19">
        <v>6.6639460000000001</v>
      </c>
      <c r="Q19" s="19">
        <v>4.4725929999999998</v>
      </c>
      <c r="R19" s="19">
        <v>8.4042680000000001</v>
      </c>
      <c r="S19" s="19">
        <v>0.92977299999999996</v>
      </c>
      <c r="T19" s="19">
        <v>-13.582117</v>
      </c>
      <c r="U19" s="19">
        <v>12.718614000000001</v>
      </c>
      <c r="V19" s="19">
        <v>-3.8323239999999998</v>
      </c>
      <c r="W19" s="19">
        <v>1.039107</v>
      </c>
      <c r="X19" s="19">
        <v>7.0030669999999997</v>
      </c>
      <c r="Y19" s="19">
        <v>8.8105770000000003</v>
      </c>
      <c r="Z19" s="19">
        <v>5.4869159999999999</v>
      </c>
      <c r="AA19" s="19">
        <v>-2.5118960000000001</v>
      </c>
      <c r="AB19" s="19">
        <v>-1.6121019999999999</v>
      </c>
      <c r="AC19" s="19">
        <v>-1.884652</v>
      </c>
      <c r="AD19" s="19">
        <v>0.34934799999999999</v>
      </c>
    </row>
    <row r="20" spans="1:30" ht="13" x14ac:dyDescent="0.3">
      <c r="A20" s="29" t="s">
        <v>126</v>
      </c>
      <c r="B20" s="30"/>
      <c r="C20" s="18" t="s">
        <v>7</v>
      </c>
      <c r="D20" s="19" t="s">
        <v>115</v>
      </c>
      <c r="E20" s="19">
        <v>1.5872729999999999</v>
      </c>
      <c r="F20" s="19">
        <v>3.6861760000000001</v>
      </c>
      <c r="G20" s="19">
        <v>3.261943</v>
      </c>
      <c r="H20" s="19">
        <v>13.438178000000001</v>
      </c>
      <c r="I20" s="19">
        <v>6.0441500000000001</v>
      </c>
      <c r="J20" s="19">
        <v>0.26130500000000001</v>
      </c>
      <c r="K20" s="19">
        <v>15.145180999999999</v>
      </c>
      <c r="L20" s="19">
        <v>11.802811</v>
      </c>
      <c r="M20" s="19">
        <v>3.7130350000000001</v>
      </c>
      <c r="N20" s="19">
        <v>10.753412000000001</v>
      </c>
      <c r="O20" s="19">
        <v>-3.0126379999999999</v>
      </c>
      <c r="P20" s="19">
        <v>-2.6199889999999999</v>
      </c>
      <c r="Q20" s="19">
        <v>-11.28055</v>
      </c>
      <c r="R20" s="19">
        <v>10.877668</v>
      </c>
      <c r="S20" s="19">
        <v>-24.85249</v>
      </c>
      <c r="T20" s="19">
        <v>3.1908609999999999</v>
      </c>
      <c r="U20" s="19">
        <v>12.222389</v>
      </c>
      <c r="V20" s="19">
        <v>-7.7646730000000002</v>
      </c>
      <c r="W20" s="19">
        <v>-20.734501000000002</v>
      </c>
      <c r="X20" s="19">
        <v>-2.6105049999999999</v>
      </c>
      <c r="Y20" s="19">
        <v>5.9929579999999998</v>
      </c>
      <c r="Z20" s="19">
        <v>2.651538</v>
      </c>
      <c r="AA20" s="19">
        <v>7.4883000000000005E-2</v>
      </c>
      <c r="AB20" s="19">
        <v>-0.57916800000000002</v>
      </c>
      <c r="AC20" s="19">
        <v>-3.00719</v>
      </c>
      <c r="AD20" s="19">
        <v>13.364061</v>
      </c>
    </row>
    <row r="21" spans="1:30" ht="13" x14ac:dyDescent="0.3">
      <c r="A21" s="29" t="s">
        <v>127</v>
      </c>
      <c r="B21" s="30"/>
      <c r="C21" s="18" t="s">
        <v>7</v>
      </c>
      <c r="D21" s="19" t="s">
        <v>115</v>
      </c>
      <c r="E21" s="19">
        <v>7.9598040000000001</v>
      </c>
      <c r="F21" s="19">
        <v>-1.113834</v>
      </c>
      <c r="G21" s="19">
        <v>0.61754799999999999</v>
      </c>
      <c r="H21" s="19">
        <v>6.7233879999999999</v>
      </c>
      <c r="I21" s="19">
        <v>7.5159039999999999</v>
      </c>
      <c r="J21" s="19">
        <v>1.4334789999999999</v>
      </c>
      <c r="K21" s="19">
        <v>2.908264</v>
      </c>
      <c r="L21" s="19">
        <v>-4.2575310000000002</v>
      </c>
      <c r="M21" s="19">
        <v>7.3983270000000001</v>
      </c>
      <c r="N21" s="19">
        <v>-9.7863059999999997</v>
      </c>
      <c r="O21" s="19">
        <v>0.77913600000000005</v>
      </c>
      <c r="P21" s="19">
        <v>13.415528</v>
      </c>
      <c r="Q21" s="19">
        <v>-5.215827</v>
      </c>
      <c r="R21" s="19">
        <v>14.214454999999999</v>
      </c>
      <c r="S21" s="19">
        <v>-7.5282439999999999</v>
      </c>
      <c r="T21" s="19">
        <v>1.6147910000000001</v>
      </c>
      <c r="U21" s="19">
        <v>-11.440217000000001</v>
      </c>
      <c r="V21" s="19">
        <v>5.3694350000000002</v>
      </c>
      <c r="W21" s="19">
        <v>-2.0082209999999998</v>
      </c>
      <c r="X21" s="19">
        <v>6.2910089999999999</v>
      </c>
      <c r="Y21" s="19">
        <v>15.596992</v>
      </c>
      <c r="Z21" s="19">
        <v>-8.7682680000000008</v>
      </c>
      <c r="AA21" s="19">
        <v>0.46868799999999999</v>
      </c>
      <c r="AB21" s="19">
        <v>11.644363999999999</v>
      </c>
      <c r="AC21" s="19">
        <v>-0.136459</v>
      </c>
      <c r="AD21" s="19">
        <v>-16.790058999999999</v>
      </c>
    </row>
    <row r="22" spans="1:30" ht="13" x14ac:dyDescent="0.3">
      <c r="A22" s="29" t="s">
        <v>128</v>
      </c>
      <c r="B22" s="30"/>
      <c r="C22" s="18" t="s">
        <v>7</v>
      </c>
      <c r="D22" s="19" t="s">
        <v>115</v>
      </c>
      <c r="E22" s="19">
        <v>-0.339837</v>
      </c>
      <c r="F22" s="19">
        <v>5.0255029999999996</v>
      </c>
      <c r="G22" s="19">
        <v>-9.2379669999999994</v>
      </c>
      <c r="H22" s="19">
        <v>2.3253270000000001</v>
      </c>
      <c r="I22" s="19">
        <v>13.754315999999999</v>
      </c>
      <c r="J22" s="19">
        <v>-8.936693</v>
      </c>
      <c r="K22" s="19">
        <v>6.1898400000000002</v>
      </c>
      <c r="L22" s="19">
        <v>-4.7489239999999997</v>
      </c>
      <c r="M22" s="19">
        <v>1.153316</v>
      </c>
      <c r="N22" s="19">
        <v>2.8189039999999999</v>
      </c>
      <c r="O22" s="19">
        <v>3.1129150000000001</v>
      </c>
      <c r="P22" s="19">
        <v>-4.8197080000000003</v>
      </c>
      <c r="Q22" s="19">
        <v>17.689584</v>
      </c>
      <c r="R22" s="19">
        <v>4.9568430000000001</v>
      </c>
      <c r="S22" s="19">
        <v>-1.503288</v>
      </c>
      <c r="T22" s="19">
        <v>4.8768849999999997</v>
      </c>
      <c r="U22" s="19">
        <v>-0.202657</v>
      </c>
      <c r="V22" s="19">
        <v>4.2307860000000002</v>
      </c>
      <c r="W22" s="19">
        <v>2.4814539999999998</v>
      </c>
      <c r="X22" s="19">
        <v>-7.6520390000000003</v>
      </c>
      <c r="Y22" s="19">
        <v>-5.2416700000000001</v>
      </c>
      <c r="Z22" s="19">
        <v>-0.61493399999999998</v>
      </c>
      <c r="AA22" s="19">
        <v>-5.3356130000000004</v>
      </c>
      <c r="AB22" s="19">
        <v>12.180618000000001</v>
      </c>
      <c r="AC22" s="19">
        <v>5.8365520000000002</v>
      </c>
      <c r="AD22" s="19">
        <v>2.2710409999999999</v>
      </c>
    </row>
    <row r="23" spans="1:30" ht="13" x14ac:dyDescent="0.3">
      <c r="A23" s="33" t="s">
        <v>129</v>
      </c>
      <c r="B23" s="34"/>
      <c r="C23" s="18" t="s">
        <v>7</v>
      </c>
      <c r="D23" s="19" t="s">
        <v>115</v>
      </c>
      <c r="E23" s="19">
        <v>4.5687249999999997</v>
      </c>
      <c r="F23" s="19">
        <v>-11.259961000000001</v>
      </c>
      <c r="G23" s="19">
        <v>-29.653191</v>
      </c>
      <c r="H23" s="19">
        <v>2.9316659999999999</v>
      </c>
      <c r="I23" s="19">
        <v>6.5894310000000003</v>
      </c>
      <c r="J23" s="19">
        <v>-2.5023680000000001</v>
      </c>
      <c r="K23" s="19">
        <v>1.308921</v>
      </c>
      <c r="L23" s="19">
        <v>7.5883849999999997</v>
      </c>
      <c r="M23" s="19">
        <v>-5.566103</v>
      </c>
      <c r="N23" s="19">
        <v>-8.2938159999999996</v>
      </c>
      <c r="O23" s="19">
        <v>-7.1299020000000004</v>
      </c>
      <c r="P23" s="19">
        <v>-2.3276590000000001</v>
      </c>
      <c r="Q23" s="19">
        <v>-1.4477E-2</v>
      </c>
      <c r="R23" s="19">
        <v>4.7393450000000001</v>
      </c>
      <c r="S23" s="19">
        <v>2.768637</v>
      </c>
      <c r="T23" s="19">
        <v>7.7485720000000002</v>
      </c>
      <c r="U23" s="19">
        <v>6.6286339999999999</v>
      </c>
      <c r="V23" s="19">
        <v>-7.1781410000000001</v>
      </c>
      <c r="W23" s="19">
        <v>10.252435</v>
      </c>
      <c r="X23" s="19">
        <v>-4.9611489999999998</v>
      </c>
      <c r="Y23" s="19">
        <v>6.0859079999999999</v>
      </c>
      <c r="Z23" s="19">
        <v>-8.2586530000000007</v>
      </c>
      <c r="AA23" s="19">
        <v>4.4279859999999998</v>
      </c>
      <c r="AB23" s="19">
        <v>-1.451821</v>
      </c>
      <c r="AC23" s="19">
        <v>9.4440819999999999</v>
      </c>
      <c r="AD23" s="19">
        <v>-9.3832740000000001</v>
      </c>
    </row>
    <row r="24" spans="1:30" ht="13" x14ac:dyDescent="0.3">
      <c r="A24" s="33" t="s">
        <v>130</v>
      </c>
      <c r="B24" s="34"/>
      <c r="C24" s="18" t="s">
        <v>7</v>
      </c>
      <c r="D24" s="19" t="s">
        <v>115</v>
      </c>
      <c r="E24" s="19">
        <v>19.151916</v>
      </c>
      <c r="F24" s="19">
        <v>8.2360089999999992</v>
      </c>
      <c r="G24" s="19">
        <v>3.82694</v>
      </c>
      <c r="H24" s="19">
        <v>-1.567285</v>
      </c>
      <c r="I24" s="19">
        <v>-9.117972</v>
      </c>
      <c r="J24" s="19">
        <v>10.742158999999999</v>
      </c>
      <c r="K24" s="19">
        <v>10.870827999999999</v>
      </c>
      <c r="L24" s="19">
        <v>-7.3742190000000001</v>
      </c>
      <c r="M24" s="19">
        <v>-3.4885869999999999</v>
      </c>
      <c r="N24" s="19">
        <v>-2.3221889999999998</v>
      </c>
      <c r="O24" s="19">
        <v>25.201483</v>
      </c>
      <c r="P24" s="19">
        <v>19.153316</v>
      </c>
      <c r="Q24" s="19">
        <v>-8.9393390000000004</v>
      </c>
      <c r="R24" s="19">
        <v>15.431678</v>
      </c>
      <c r="S24" s="19">
        <v>-3.1572079999999998</v>
      </c>
      <c r="T24" s="19">
        <v>-8.4067209999999992</v>
      </c>
      <c r="U24" s="19">
        <v>-20.134532</v>
      </c>
      <c r="V24" s="19">
        <v>34.060433000000003</v>
      </c>
      <c r="W24" s="19">
        <v>3.3253089999999998</v>
      </c>
      <c r="X24" s="19">
        <v>-1.0749740000000001</v>
      </c>
      <c r="Y24" s="19">
        <v>-13.213812000000001</v>
      </c>
      <c r="Z24" s="19">
        <v>-1.638709</v>
      </c>
      <c r="AA24" s="19">
        <v>13.354419999999999</v>
      </c>
      <c r="AB24" s="19">
        <v>10.820912</v>
      </c>
      <c r="AC24" s="19">
        <v>-15.231055</v>
      </c>
      <c r="AD24" s="19">
        <v>-0.15962299999999999</v>
      </c>
    </row>
    <row r="25" spans="1:30" ht="13" x14ac:dyDescent="0.3">
      <c r="A25" s="29" t="s">
        <v>131</v>
      </c>
      <c r="B25" s="30"/>
      <c r="C25" s="18" t="s">
        <v>7</v>
      </c>
      <c r="D25" s="19">
        <v>4.9795030000000002</v>
      </c>
      <c r="E25" s="19">
        <v>1.111713</v>
      </c>
      <c r="F25" s="19">
        <v>-2.2470859999999999</v>
      </c>
      <c r="G25" s="19">
        <v>-0.81602600000000003</v>
      </c>
      <c r="H25" s="19">
        <v>-0.99270700000000001</v>
      </c>
      <c r="I25" s="19">
        <v>-3.0249950000000001</v>
      </c>
      <c r="J25" s="19">
        <v>-3.5763370000000001</v>
      </c>
      <c r="K25" s="19">
        <v>0.80042800000000003</v>
      </c>
      <c r="L25" s="19">
        <v>-3.2093690000000001</v>
      </c>
      <c r="M25" s="19">
        <v>5.3851490000000002</v>
      </c>
      <c r="N25" s="19">
        <v>-3.8369330000000001</v>
      </c>
      <c r="O25" s="19">
        <v>-10.001097</v>
      </c>
      <c r="P25" s="19">
        <v>-2.8130359999999999</v>
      </c>
      <c r="Q25" s="19">
        <v>3.5411100000000002</v>
      </c>
      <c r="R25" s="19">
        <v>-4.7384849999999998</v>
      </c>
      <c r="S25" s="19">
        <v>-5.5758929999999998</v>
      </c>
      <c r="T25" s="19">
        <v>-1.7713350000000001</v>
      </c>
      <c r="U25" s="19">
        <v>-3.366479</v>
      </c>
      <c r="V25" s="19">
        <v>-3.3352599999999999</v>
      </c>
      <c r="W25" s="19">
        <v>-4.6947669999999997</v>
      </c>
      <c r="X25" s="19">
        <v>-5.7097009999999999</v>
      </c>
      <c r="Y25" s="19">
        <v>3.223328</v>
      </c>
      <c r="Z25" s="19">
        <v>2.5021529999999998</v>
      </c>
      <c r="AA25" s="19">
        <v>2.2266219999999999</v>
      </c>
      <c r="AB25" s="19">
        <v>0.11186500000000001</v>
      </c>
      <c r="AC25" s="19">
        <v>0.65135100000000001</v>
      </c>
      <c r="AD25" s="19">
        <v>3.1843499999999998</v>
      </c>
    </row>
    <row r="26" spans="1:30" ht="13" x14ac:dyDescent="0.3">
      <c r="A26" s="29" t="s">
        <v>155</v>
      </c>
      <c r="B26" s="30"/>
      <c r="C26" s="18" t="s">
        <v>7</v>
      </c>
      <c r="D26" s="19">
        <v>3.0532879999999998</v>
      </c>
      <c r="E26" s="19">
        <v>6.5933729999999997</v>
      </c>
      <c r="F26" s="19">
        <v>2.6802260000000002</v>
      </c>
      <c r="G26" s="19">
        <v>2.914676</v>
      </c>
      <c r="H26" s="19">
        <v>2.4400650000000002</v>
      </c>
      <c r="I26" s="19">
        <v>3.2304879999999998</v>
      </c>
      <c r="J26" s="19">
        <v>3.8730730000000002</v>
      </c>
      <c r="K26" s="19">
        <v>0.61370599999999997</v>
      </c>
      <c r="L26" s="19">
        <v>0.87368299999999999</v>
      </c>
      <c r="M26" s="19">
        <v>3.0721319999999999</v>
      </c>
      <c r="N26" s="19">
        <v>7.1095360000000003</v>
      </c>
      <c r="O26" s="19">
        <v>0.98519299999999999</v>
      </c>
      <c r="P26" s="19">
        <v>-6.2246810000000004</v>
      </c>
      <c r="Q26" s="19">
        <v>2.9521709999999999</v>
      </c>
      <c r="R26" s="19">
        <v>-19.945097000000001</v>
      </c>
      <c r="S26" s="19">
        <v>10.572609</v>
      </c>
      <c r="T26" s="19">
        <v>-10.560684</v>
      </c>
      <c r="U26" s="19">
        <v>-12.424590999999999</v>
      </c>
      <c r="V26" s="19">
        <v>8.2865479999999998</v>
      </c>
      <c r="W26" s="19">
        <v>6.4831760000000003</v>
      </c>
      <c r="X26" s="19">
        <v>-2.5541369999999999</v>
      </c>
      <c r="Y26" s="19">
        <v>-0.66348799999999997</v>
      </c>
      <c r="Z26" s="19">
        <v>8.3707180000000001</v>
      </c>
      <c r="AA26" s="19">
        <v>2.0972770000000001</v>
      </c>
      <c r="AB26" s="19">
        <v>-1.8541289999999999</v>
      </c>
      <c r="AC26" s="19">
        <v>-2.3997489999999999</v>
      </c>
      <c r="AD26" s="19" t="s">
        <v>115</v>
      </c>
    </row>
    <row r="27" spans="1:30" ht="13" x14ac:dyDescent="0.3">
      <c r="A27" s="29" t="s">
        <v>152</v>
      </c>
      <c r="B27" s="30"/>
      <c r="C27" s="18" t="s">
        <v>7</v>
      </c>
      <c r="D27" s="19" t="s">
        <v>115</v>
      </c>
      <c r="E27" s="19" t="s">
        <v>115</v>
      </c>
      <c r="F27" s="19" t="s">
        <v>115</v>
      </c>
      <c r="G27" s="19" t="s">
        <v>115</v>
      </c>
      <c r="H27" s="19" t="s">
        <v>115</v>
      </c>
      <c r="I27" s="19" t="s">
        <v>115</v>
      </c>
      <c r="J27" s="19" t="s">
        <v>115</v>
      </c>
      <c r="K27" s="19" t="s">
        <v>115</v>
      </c>
      <c r="L27" s="19" t="s">
        <v>115</v>
      </c>
      <c r="M27" s="19" t="s">
        <v>115</v>
      </c>
      <c r="N27" s="19">
        <v>1.4910509999999999</v>
      </c>
      <c r="O27" s="19">
        <v>-4.7606799999999998</v>
      </c>
      <c r="P27" s="19">
        <v>-2.9211299999999998</v>
      </c>
      <c r="Q27" s="19">
        <v>-6.046729</v>
      </c>
      <c r="R27" s="19">
        <v>-1.934625</v>
      </c>
      <c r="S27" s="19">
        <v>18.880966999999998</v>
      </c>
      <c r="T27" s="19">
        <v>-1.282203</v>
      </c>
      <c r="U27" s="19">
        <v>1.5800810000000001</v>
      </c>
      <c r="V27" s="19">
        <v>-10.158042999999999</v>
      </c>
      <c r="W27" s="19">
        <v>0.30063499999999999</v>
      </c>
      <c r="X27" s="19">
        <v>-3.1398410000000001</v>
      </c>
      <c r="Y27" s="19">
        <v>-5.7046219999999996</v>
      </c>
      <c r="Z27" s="19">
        <v>4.7600769999999999</v>
      </c>
      <c r="AA27" s="19">
        <v>-4.6686360000000002</v>
      </c>
      <c r="AB27" s="19">
        <v>2.7334719999999999</v>
      </c>
      <c r="AC27" s="19">
        <v>-5.5834099999999998</v>
      </c>
      <c r="AD27" s="19">
        <v>-1.5098180000000001</v>
      </c>
    </row>
    <row r="28" spans="1:30" ht="13" x14ac:dyDescent="0.3">
      <c r="A28" s="29" t="s">
        <v>132</v>
      </c>
      <c r="B28" s="30"/>
      <c r="C28" s="18" t="s">
        <v>7</v>
      </c>
      <c r="D28" s="19" t="s">
        <v>115</v>
      </c>
      <c r="E28" s="19">
        <v>-1.319984</v>
      </c>
      <c r="F28" s="19">
        <v>1.541919</v>
      </c>
      <c r="G28" s="19">
        <v>5.0588069999999998</v>
      </c>
      <c r="H28" s="19">
        <v>0.98858900000000005</v>
      </c>
      <c r="I28" s="19">
        <v>-12.557613999999999</v>
      </c>
      <c r="J28" s="19">
        <v>-6.0292469999999998</v>
      </c>
      <c r="K28" s="19">
        <v>12.043030999999999</v>
      </c>
      <c r="L28" s="19">
        <v>10.553772</v>
      </c>
      <c r="M28" s="19">
        <v>-0.183563</v>
      </c>
      <c r="N28" s="19">
        <v>3.963184</v>
      </c>
      <c r="O28" s="19">
        <v>11.170258</v>
      </c>
      <c r="P28" s="19">
        <v>2.201165</v>
      </c>
      <c r="Q28" s="19">
        <v>-7.4283400000000004</v>
      </c>
      <c r="R28" s="19">
        <v>14.843411</v>
      </c>
      <c r="S28" s="19">
        <v>3.8227250000000002</v>
      </c>
      <c r="T28" s="19">
        <v>-6.2498880000000003</v>
      </c>
      <c r="U28" s="19">
        <v>0.99185400000000001</v>
      </c>
      <c r="V28" s="19">
        <v>-10.255159000000001</v>
      </c>
      <c r="W28" s="19">
        <v>-9.7284279999999992</v>
      </c>
      <c r="X28" s="19">
        <v>13.808833999999999</v>
      </c>
      <c r="Y28" s="19">
        <v>10.697120999999999</v>
      </c>
      <c r="Z28" s="19">
        <v>-0.73113700000000004</v>
      </c>
      <c r="AA28" s="19">
        <v>-21.631135</v>
      </c>
      <c r="AB28" s="19">
        <v>2.6793930000000001</v>
      </c>
      <c r="AC28" s="19">
        <v>18.479852000000001</v>
      </c>
      <c r="AD28" s="19">
        <v>6.6177590000000004</v>
      </c>
    </row>
    <row r="29" spans="1:30" ht="13" x14ac:dyDescent="0.3">
      <c r="A29" s="29" t="s">
        <v>133</v>
      </c>
      <c r="B29" s="30"/>
      <c r="C29" s="18" t="s">
        <v>7</v>
      </c>
      <c r="D29" s="19" t="s">
        <v>115</v>
      </c>
      <c r="E29" s="19">
        <v>14.386055000000001</v>
      </c>
      <c r="F29" s="19">
        <v>-3.6049030000000002</v>
      </c>
      <c r="G29" s="19">
        <v>0.85389400000000004</v>
      </c>
      <c r="H29" s="19">
        <v>1.6492359999999999</v>
      </c>
      <c r="I29" s="19">
        <v>-8.0135210000000008</v>
      </c>
      <c r="J29" s="19">
        <v>11.917897999999999</v>
      </c>
      <c r="K29" s="19">
        <v>18.444890000000001</v>
      </c>
      <c r="L29" s="19">
        <v>22.350317</v>
      </c>
      <c r="M29" s="19">
        <v>4.1259980000000001</v>
      </c>
      <c r="N29" s="19">
        <v>5.4290450000000003</v>
      </c>
      <c r="O29" s="19">
        <v>14.183235</v>
      </c>
      <c r="P29" s="19">
        <v>-7.1489190000000002</v>
      </c>
      <c r="Q29" s="19">
        <v>-0.60133300000000001</v>
      </c>
      <c r="R29" s="19">
        <v>2.592104</v>
      </c>
      <c r="S29" s="19">
        <v>12.632142</v>
      </c>
      <c r="T29" s="19">
        <v>-3.4177919999999999</v>
      </c>
      <c r="U29" s="19">
        <v>-10.776228</v>
      </c>
      <c r="V29" s="19">
        <v>-6.3378750000000004</v>
      </c>
      <c r="W29" s="19">
        <v>10.616998000000001</v>
      </c>
      <c r="X29" s="19">
        <v>-0.94831100000000002</v>
      </c>
      <c r="Y29" s="19">
        <v>-0.81561099999999997</v>
      </c>
      <c r="Z29" s="19">
        <v>-10.848914000000001</v>
      </c>
      <c r="AA29" s="19">
        <v>-0.67645500000000003</v>
      </c>
      <c r="AB29" s="19">
        <v>9.6081210000000006</v>
      </c>
      <c r="AC29" s="19">
        <v>4.7257389999999999</v>
      </c>
      <c r="AD29" s="19">
        <v>3.571609</v>
      </c>
    </row>
    <row r="30" spans="1:30" ht="13" x14ac:dyDescent="0.3">
      <c r="A30" s="29" t="s">
        <v>134</v>
      </c>
      <c r="B30" s="30"/>
      <c r="C30" s="18" t="s">
        <v>7</v>
      </c>
      <c r="D30" s="19" t="s">
        <v>115</v>
      </c>
      <c r="E30" s="19">
        <v>2.453128</v>
      </c>
      <c r="F30" s="19">
        <v>2.3786740000000002</v>
      </c>
      <c r="G30" s="19">
        <v>0.98411000000000004</v>
      </c>
      <c r="H30" s="19">
        <v>6.6371650000000004</v>
      </c>
      <c r="I30" s="19">
        <v>4.3710129999999996</v>
      </c>
      <c r="J30" s="19">
        <v>-0.68221200000000004</v>
      </c>
      <c r="K30" s="19">
        <v>-2.1813470000000001</v>
      </c>
      <c r="L30" s="19">
        <v>6.4645109999999999</v>
      </c>
      <c r="M30" s="19">
        <v>3.9205960000000002</v>
      </c>
      <c r="N30" s="19">
        <v>4.527139</v>
      </c>
      <c r="O30" s="19">
        <v>-2.9363939999999999</v>
      </c>
      <c r="P30" s="19">
        <v>-8.6165489999999991</v>
      </c>
      <c r="Q30" s="19">
        <v>-16.145579999999999</v>
      </c>
      <c r="R30" s="19">
        <v>1.2234100000000001</v>
      </c>
      <c r="S30" s="19">
        <v>-12.643461</v>
      </c>
      <c r="T30" s="19">
        <v>5.5038520000000002</v>
      </c>
      <c r="U30" s="19">
        <v>-7.0775779999999999</v>
      </c>
      <c r="V30" s="19">
        <v>18.524992999999998</v>
      </c>
      <c r="W30" s="19">
        <v>-2.2840220000000002</v>
      </c>
      <c r="X30" s="19">
        <v>3.1150829999999998</v>
      </c>
      <c r="Y30" s="19">
        <v>3.9713560000000001</v>
      </c>
      <c r="Z30" s="19">
        <v>3.9243100000000002</v>
      </c>
      <c r="AA30" s="19">
        <v>4.6873990000000001</v>
      </c>
      <c r="AB30" s="19">
        <v>-2.9152390000000001</v>
      </c>
      <c r="AC30" s="19">
        <v>-5.4310109999999998</v>
      </c>
      <c r="AD30" s="19">
        <v>-11.788085000000001</v>
      </c>
    </row>
    <row r="31" spans="1:30" ht="13" x14ac:dyDescent="0.3">
      <c r="A31" s="29" t="s">
        <v>135</v>
      </c>
      <c r="B31" s="30"/>
      <c r="C31" s="18" t="s">
        <v>7</v>
      </c>
      <c r="D31" s="19" t="s">
        <v>115</v>
      </c>
      <c r="E31" s="19" t="s">
        <v>115</v>
      </c>
      <c r="F31" s="19" t="s">
        <v>115</v>
      </c>
      <c r="G31" s="19" t="s">
        <v>115</v>
      </c>
      <c r="H31" s="19" t="s">
        <v>115</v>
      </c>
      <c r="I31" s="19" t="s">
        <v>115</v>
      </c>
      <c r="J31" s="19" t="s">
        <v>115</v>
      </c>
      <c r="K31" s="19" t="s">
        <v>115</v>
      </c>
      <c r="L31" s="19" t="s">
        <v>115</v>
      </c>
      <c r="M31" s="19" t="s">
        <v>115</v>
      </c>
      <c r="N31" s="19" t="s">
        <v>115</v>
      </c>
      <c r="O31" s="19">
        <v>-2.466377</v>
      </c>
      <c r="P31" s="19">
        <v>-6.9581910000000002</v>
      </c>
      <c r="Q31" s="19">
        <v>-9.7892010000000003</v>
      </c>
      <c r="R31" s="19">
        <v>-8.3924529999999997</v>
      </c>
      <c r="S31" s="19">
        <v>10.585872999999999</v>
      </c>
      <c r="T31" s="19">
        <v>-0.44869599999999998</v>
      </c>
      <c r="U31" s="19">
        <v>-10.594894</v>
      </c>
      <c r="V31" s="19">
        <v>-3.1143519999999998</v>
      </c>
      <c r="W31" s="19">
        <v>1.4070130000000001</v>
      </c>
      <c r="X31" s="19">
        <v>-4.4720560000000003</v>
      </c>
      <c r="Y31" s="19">
        <v>1.2942800000000001</v>
      </c>
      <c r="Z31" s="19">
        <v>-11.049538</v>
      </c>
      <c r="AA31" s="19">
        <v>-7.7272860000000003</v>
      </c>
      <c r="AB31" s="19">
        <v>-3.2239999999999998E-2</v>
      </c>
      <c r="AC31" s="19">
        <v>6.8197369999999999</v>
      </c>
      <c r="AD31" s="19">
        <v>-17.506993999999999</v>
      </c>
    </row>
    <row r="32" spans="1:30" ht="13" x14ac:dyDescent="0.3">
      <c r="A32" s="29" t="s">
        <v>136</v>
      </c>
      <c r="B32" s="30"/>
      <c r="C32" s="18" t="s">
        <v>7</v>
      </c>
      <c r="D32" s="19" t="s">
        <v>115</v>
      </c>
      <c r="E32" s="19">
        <v>11.961537999999999</v>
      </c>
      <c r="F32" s="19">
        <v>-5.0938020000000002</v>
      </c>
      <c r="G32" s="19">
        <v>-2.1618040000000001</v>
      </c>
      <c r="H32" s="19">
        <v>0.114699</v>
      </c>
      <c r="I32" s="19">
        <v>0.11718000000000001</v>
      </c>
      <c r="J32" s="19">
        <v>-3.3741469999999998</v>
      </c>
      <c r="K32" s="19">
        <v>-0.87376799999999999</v>
      </c>
      <c r="L32" s="19">
        <v>1.3422769999999999</v>
      </c>
      <c r="M32" s="19">
        <v>6.414377</v>
      </c>
      <c r="N32" s="19">
        <v>-3.1179190000000001</v>
      </c>
      <c r="O32" s="19">
        <v>2.8797079999999999</v>
      </c>
      <c r="P32" s="19">
        <v>-3.3855590000000002</v>
      </c>
      <c r="Q32" s="19">
        <v>5.661918</v>
      </c>
      <c r="R32" s="19">
        <v>-7.743811</v>
      </c>
      <c r="S32" s="19">
        <v>6.4709060000000003</v>
      </c>
      <c r="T32" s="19">
        <v>-5.7708649999999997</v>
      </c>
      <c r="U32" s="19">
        <v>1.077356</v>
      </c>
      <c r="V32" s="19">
        <v>3.6246770000000001</v>
      </c>
      <c r="W32" s="19">
        <v>-7.9967170000000003</v>
      </c>
      <c r="X32" s="19">
        <v>-8.1269449999999992</v>
      </c>
      <c r="Y32" s="19">
        <v>-1.249571</v>
      </c>
      <c r="Z32" s="19">
        <v>-4.9288340000000002</v>
      </c>
      <c r="AA32" s="19">
        <v>-6.2483750000000002</v>
      </c>
      <c r="AB32" s="19">
        <v>-6.4565099999999997</v>
      </c>
      <c r="AC32" s="19">
        <v>-4.2946359999999997</v>
      </c>
      <c r="AD32" s="19">
        <v>-1.603334</v>
      </c>
    </row>
    <row r="33" spans="1:30" ht="13" x14ac:dyDescent="0.3">
      <c r="A33" s="29" t="s">
        <v>137</v>
      </c>
      <c r="B33" s="30"/>
      <c r="C33" s="18" t="s">
        <v>7</v>
      </c>
      <c r="D33" s="19" t="s">
        <v>115</v>
      </c>
      <c r="E33" s="19" t="s">
        <v>115</v>
      </c>
      <c r="F33" s="19" t="s">
        <v>115</v>
      </c>
      <c r="G33" s="19" t="s">
        <v>115</v>
      </c>
      <c r="H33" s="19" t="s">
        <v>115</v>
      </c>
      <c r="I33" s="19" t="s">
        <v>115</v>
      </c>
      <c r="J33" s="19" t="s">
        <v>115</v>
      </c>
      <c r="K33" s="19" t="s">
        <v>115</v>
      </c>
      <c r="L33" s="19" t="s">
        <v>115</v>
      </c>
      <c r="M33" s="19" t="s">
        <v>115</v>
      </c>
      <c r="N33" s="19" t="s">
        <v>115</v>
      </c>
      <c r="O33" s="19" t="s">
        <v>115</v>
      </c>
      <c r="P33" s="19" t="s">
        <v>115</v>
      </c>
      <c r="Q33" s="19" t="s">
        <v>115</v>
      </c>
      <c r="R33" s="19" t="s">
        <v>115</v>
      </c>
      <c r="S33" s="19">
        <v>-11.254295000000001</v>
      </c>
      <c r="T33" s="19">
        <v>-6.8456149999999996</v>
      </c>
      <c r="U33" s="19">
        <v>-0.86899700000000002</v>
      </c>
      <c r="V33" s="19">
        <v>-2.4863360000000001</v>
      </c>
      <c r="W33" s="19">
        <v>-10.050583</v>
      </c>
      <c r="X33" s="19">
        <v>0.94280600000000003</v>
      </c>
      <c r="Y33" s="19">
        <v>12.691178000000001</v>
      </c>
      <c r="Z33" s="19">
        <v>-10.054354999999999</v>
      </c>
      <c r="AA33" s="19">
        <v>-2.1303049999999999</v>
      </c>
      <c r="AB33" s="19">
        <v>-6.2819890000000003</v>
      </c>
      <c r="AC33" s="19" t="s">
        <v>115</v>
      </c>
      <c r="AD33" s="19" t="s">
        <v>115</v>
      </c>
    </row>
    <row r="34" spans="1:30" ht="13" x14ac:dyDescent="0.3">
      <c r="A34" s="29" t="s">
        <v>138</v>
      </c>
      <c r="B34" s="30"/>
      <c r="C34" s="18" t="s">
        <v>7</v>
      </c>
      <c r="D34" s="19">
        <v>10.749402999999999</v>
      </c>
      <c r="E34" s="19">
        <v>7.0987299999999998</v>
      </c>
      <c r="F34" s="19">
        <v>0.49959399999999998</v>
      </c>
      <c r="G34" s="19">
        <v>-3.4561030000000001</v>
      </c>
      <c r="H34" s="19">
        <v>1.311167</v>
      </c>
      <c r="I34" s="19">
        <v>7.0675970000000001</v>
      </c>
      <c r="J34" s="19">
        <v>1.1782520000000001</v>
      </c>
      <c r="K34" s="19">
        <v>-3.5991849999999999</v>
      </c>
      <c r="L34" s="19">
        <v>5.6270000000000001E-2</v>
      </c>
      <c r="M34" s="19">
        <v>-1.013755</v>
      </c>
      <c r="N34" s="19">
        <v>-5.9737299999999998</v>
      </c>
      <c r="O34" s="19">
        <v>-9.5444279999999999</v>
      </c>
      <c r="P34" s="19">
        <v>-17.535851000000001</v>
      </c>
      <c r="Q34" s="19">
        <v>-8.2442250000000001</v>
      </c>
      <c r="R34" s="19">
        <v>-2.9969070000000002</v>
      </c>
      <c r="S34" s="19">
        <v>-5.4171500000000004</v>
      </c>
      <c r="T34" s="19">
        <v>-6.5331859999999997</v>
      </c>
      <c r="U34" s="19">
        <v>-6.8307479999999998</v>
      </c>
      <c r="V34" s="19">
        <v>-5.491212</v>
      </c>
      <c r="W34" s="19">
        <v>-1.12199</v>
      </c>
      <c r="X34" s="19">
        <v>9.3583130000000008</v>
      </c>
      <c r="Y34" s="19">
        <v>9.287979</v>
      </c>
      <c r="Z34" s="19">
        <v>6.8443459999999998</v>
      </c>
      <c r="AA34" s="19">
        <v>-5.4250800000000003</v>
      </c>
      <c r="AB34" s="19">
        <v>-8.7399159999999991</v>
      </c>
      <c r="AC34" s="19">
        <v>5.7961910000000003</v>
      </c>
      <c r="AD34" s="19">
        <v>2.1159240000000001</v>
      </c>
    </row>
    <row r="35" spans="1:30" ht="13" x14ac:dyDescent="0.3">
      <c r="A35" s="29" t="s">
        <v>139</v>
      </c>
      <c r="B35" s="30"/>
      <c r="C35" s="18" t="s">
        <v>7</v>
      </c>
      <c r="D35" s="19" t="s">
        <v>115</v>
      </c>
      <c r="E35" s="19">
        <v>-1.1581429999999999</v>
      </c>
      <c r="F35" s="19">
        <v>-0.99743599999999999</v>
      </c>
      <c r="G35" s="19">
        <v>-6.0100850000000001</v>
      </c>
      <c r="H35" s="19">
        <v>8.225733</v>
      </c>
      <c r="I35" s="19">
        <v>2.849901</v>
      </c>
      <c r="J35" s="19">
        <v>12.117948</v>
      </c>
      <c r="K35" s="19">
        <v>7.4459999999999998E-2</v>
      </c>
      <c r="L35" s="19">
        <v>4.7969739999999996</v>
      </c>
      <c r="M35" s="19">
        <v>-4.1485139999999996</v>
      </c>
      <c r="N35" s="19">
        <v>-1.0076860000000001</v>
      </c>
      <c r="O35" s="19">
        <v>-8.9455989999999996</v>
      </c>
      <c r="P35" s="19">
        <v>1.953492</v>
      </c>
      <c r="Q35" s="19">
        <v>-3.5785019999999998</v>
      </c>
      <c r="R35" s="19">
        <v>-0.59250499999999995</v>
      </c>
      <c r="S35" s="19">
        <v>12.014810000000001</v>
      </c>
      <c r="T35" s="19">
        <v>3.36958</v>
      </c>
      <c r="U35" s="19">
        <v>0.78417199999999998</v>
      </c>
      <c r="V35" s="19">
        <v>-1.1713359999999999</v>
      </c>
      <c r="W35" s="19">
        <v>-7.9678699999999996</v>
      </c>
      <c r="X35" s="19">
        <v>1.2036100000000001</v>
      </c>
      <c r="Y35" s="19">
        <v>3.6426630000000002</v>
      </c>
      <c r="Z35" s="19">
        <v>9.8039559999999994</v>
      </c>
      <c r="AA35" s="19">
        <v>7.3718240000000002</v>
      </c>
      <c r="AB35" s="19">
        <v>-9.8276009999999996</v>
      </c>
      <c r="AC35" s="19">
        <v>1.4525170000000001</v>
      </c>
      <c r="AD35" s="19">
        <v>9.2591099999999997</v>
      </c>
    </row>
    <row r="36" spans="1:30" ht="13" x14ac:dyDescent="0.3">
      <c r="A36" s="29" t="s">
        <v>140</v>
      </c>
      <c r="B36" s="30"/>
      <c r="C36" s="18" t="s">
        <v>7</v>
      </c>
      <c r="D36" s="19" t="s">
        <v>115</v>
      </c>
      <c r="E36" s="19">
        <v>5.6905489999999999</v>
      </c>
      <c r="F36" s="19">
        <v>-0.49551899999999999</v>
      </c>
      <c r="G36" s="19">
        <v>10.075939</v>
      </c>
      <c r="H36" s="19">
        <v>7.0029500000000002</v>
      </c>
      <c r="I36" s="19">
        <v>7.3353440000000001</v>
      </c>
      <c r="J36" s="19">
        <v>5.5721610000000004</v>
      </c>
      <c r="K36" s="19">
        <v>1.9584589999999999</v>
      </c>
      <c r="L36" s="19">
        <v>7.2588200000000001</v>
      </c>
      <c r="M36" s="19">
        <v>6.4544050000000004</v>
      </c>
      <c r="N36" s="19">
        <v>-3.1474739999999999</v>
      </c>
      <c r="O36" s="19">
        <v>4.27745</v>
      </c>
      <c r="P36" s="19">
        <v>3.6805599999999998</v>
      </c>
      <c r="Q36" s="19">
        <v>-1.255198</v>
      </c>
      <c r="R36" s="19">
        <v>6.9523210000000004</v>
      </c>
      <c r="S36" s="19">
        <v>-3.0710549999999999</v>
      </c>
      <c r="T36" s="19">
        <v>-3.3578220000000001</v>
      </c>
      <c r="U36" s="19">
        <v>1.5720479999999999</v>
      </c>
      <c r="V36" s="19">
        <v>-4.2553320000000001</v>
      </c>
      <c r="W36" s="19">
        <v>2.7033450000000001</v>
      </c>
      <c r="X36" s="19">
        <v>-0.22423100000000001</v>
      </c>
      <c r="Y36" s="19">
        <v>-3.3400470000000002</v>
      </c>
      <c r="Z36" s="19">
        <v>-5.8288789999999997</v>
      </c>
      <c r="AA36" s="19">
        <v>7.3555429999999999</v>
      </c>
      <c r="AB36" s="19">
        <v>-5.9707000000000003E-2</v>
      </c>
      <c r="AC36" s="19">
        <v>-5.5158180000000003</v>
      </c>
      <c r="AD36" s="19">
        <v>0.60999700000000001</v>
      </c>
    </row>
    <row r="37" spans="1:30" ht="13" x14ac:dyDescent="0.3">
      <c r="A37" s="29" t="s">
        <v>141</v>
      </c>
      <c r="B37" s="30"/>
      <c r="C37" s="18" t="s">
        <v>7</v>
      </c>
      <c r="D37" s="19" t="s">
        <v>115</v>
      </c>
      <c r="E37" s="19">
        <v>36.993783999999998</v>
      </c>
      <c r="F37" s="19">
        <v>-17.039873</v>
      </c>
      <c r="G37" s="19">
        <v>-5.9345629999999998</v>
      </c>
      <c r="H37" s="19">
        <v>31.464397000000002</v>
      </c>
      <c r="I37" s="19">
        <v>-9.7179970000000004</v>
      </c>
      <c r="J37" s="19">
        <v>-23.455649999999999</v>
      </c>
      <c r="K37" s="19">
        <v>33.065662000000003</v>
      </c>
      <c r="L37" s="19">
        <v>32.092947000000002</v>
      </c>
      <c r="M37" s="19">
        <v>14.711542</v>
      </c>
      <c r="N37" s="19">
        <v>-13.883205999999999</v>
      </c>
      <c r="O37" s="19">
        <v>34.821114999999999</v>
      </c>
      <c r="P37" s="19">
        <v>20.771740999999999</v>
      </c>
      <c r="Q37" s="19">
        <v>-4.8675879999999996</v>
      </c>
      <c r="R37" s="19">
        <v>-23.784549999999999</v>
      </c>
      <c r="S37" s="19">
        <v>-0.75807500000000005</v>
      </c>
      <c r="T37" s="19">
        <v>11.946009999999999</v>
      </c>
      <c r="U37" s="19">
        <v>1.1639219999999999</v>
      </c>
      <c r="V37" s="19">
        <v>-5.8899080000000001</v>
      </c>
      <c r="W37" s="19">
        <v>4.980321</v>
      </c>
      <c r="X37" s="19">
        <v>-5.806406</v>
      </c>
      <c r="Y37" s="19">
        <v>-1.4687570000000001</v>
      </c>
      <c r="Z37" s="19">
        <v>-8.0420160000000003</v>
      </c>
      <c r="AA37" s="19">
        <v>-8.2918280000000006</v>
      </c>
      <c r="AB37" s="19">
        <v>24.013259000000001</v>
      </c>
      <c r="AC37" s="19">
        <v>-5.4580580000000003</v>
      </c>
      <c r="AD37" s="19">
        <v>-5.059736</v>
      </c>
    </row>
    <row r="38" spans="1:30" ht="13" x14ac:dyDescent="0.3">
      <c r="A38" s="29" t="s">
        <v>142</v>
      </c>
      <c r="B38" s="30"/>
      <c r="C38" s="18" t="s">
        <v>7</v>
      </c>
      <c r="D38" s="19" t="s">
        <v>115</v>
      </c>
      <c r="E38" s="19">
        <v>5.017633</v>
      </c>
      <c r="F38" s="19">
        <v>8.8289100000000005</v>
      </c>
      <c r="G38" s="19">
        <v>3.218553</v>
      </c>
      <c r="H38" s="19">
        <v>-1.2153179999999999</v>
      </c>
      <c r="I38" s="19">
        <v>8.0674320000000002</v>
      </c>
      <c r="J38" s="19">
        <v>-1.9333880000000001</v>
      </c>
      <c r="K38" s="19">
        <v>2.4221159999999999</v>
      </c>
      <c r="L38" s="19">
        <v>1.56498</v>
      </c>
      <c r="M38" s="19">
        <v>7.778524</v>
      </c>
      <c r="N38" s="19">
        <v>2.6822870000000001</v>
      </c>
      <c r="O38" s="19">
        <v>6.4310850000000004</v>
      </c>
      <c r="P38" s="19">
        <v>0.64156599999999997</v>
      </c>
      <c r="Q38" s="19">
        <v>5.8219839999999996</v>
      </c>
      <c r="R38" s="19">
        <v>-7.1056939999999997</v>
      </c>
      <c r="S38" s="19">
        <v>3.526052</v>
      </c>
      <c r="T38" s="19">
        <v>-1.372557</v>
      </c>
      <c r="U38" s="19">
        <v>-1.8714980000000001</v>
      </c>
      <c r="V38" s="19">
        <v>1.584266</v>
      </c>
      <c r="W38" s="19">
        <v>0.193602</v>
      </c>
      <c r="X38" s="19">
        <v>-4.9760359999999997</v>
      </c>
      <c r="Y38" s="19">
        <v>4.9747399999999997</v>
      </c>
      <c r="Z38" s="19">
        <v>4.1618500000000003</v>
      </c>
      <c r="AA38" s="19">
        <v>2.0265819999999999</v>
      </c>
      <c r="AB38" s="19">
        <v>-2.3783669999999999</v>
      </c>
      <c r="AC38" s="19">
        <v>-9.4245370000000008</v>
      </c>
      <c r="AD38" s="19">
        <v>-4.0399240000000001</v>
      </c>
    </row>
    <row r="39" spans="1:30" ht="13" x14ac:dyDescent="0.3">
      <c r="A39" s="29" t="s">
        <v>143</v>
      </c>
      <c r="B39" s="30"/>
      <c r="C39" s="18" t="s">
        <v>7</v>
      </c>
      <c r="D39" s="19" t="s">
        <v>115</v>
      </c>
      <c r="E39" s="19">
        <v>2.5466899999999999</v>
      </c>
      <c r="F39" s="19">
        <v>0.45199899999999998</v>
      </c>
      <c r="G39" s="19">
        <v>0.67255200000000004</v>
      </c>
      <c r="H39" s="19">
        <v>2.00935</v>
      </c>
      <c r="I39" s="19">
        <v>2.6046499999999999</v>
      </c>
      <c r="J39" s="19">
        <v>4.342632</v>
      </c>
      <c r="K39" s="19">
        <v>3.0744530000000001</v>
      </c>
      <c r="L39" s="19">
        <v>-0.74123000000000006</v>
      </c>
      <c r="M39" s="19">
        <v>-0.168382</v>
      </c>
      <c r="N39" s="19">
        <v>0.91107899999999997</v>
      </c>
      <c r="O39" s="19">
        <v>-0.18890100000000001</v>
      </c>
      <c r="P39" s="19">
        <v>1.2957080000000001</v>
      </c>
      <c r="Q39" s="19">
        <v>7.2962300000000004</v>
      </c>
      <c r="R39" s="19">
        <v>-6.2805270000000002</v>
      </c>
      <c r="S39" s="19">
        <v>9.9416589999999996</v>
      </c>
      <c r="T39" s="19">
        <v>0.42057600000000001</v>
      </c>
      <c r="U39" s="19">
        <v>-1.9521949999999999</v>
      </c>
      <c r="V39" s="19">
        <v>-11.417023</v>
      </c>
      <c r="W39" s="19">
        <v>-0.35750599999999999</v>
      </c>
      <c r="X39" s="19">
        <v>-3.4809779999999999</v>
      </c>
      <c r="Y39" s="19">
        <v>6.778492</v>
      </c>
      <c r="Z39" s="19">
        <v>-1.4431400000000001</v>
      </c>
      <c r="AA39" s="19">
        <v>2.3819819999999998</v>
      </c>
      <c r="AB39" s="19">
        <v>1.6271679999999999</v>
      </c>
      <c r="AC39" s="19">
        <v>-7.0548310000000001</v>
      </c>
      <c r="AD39" s="19">
        <v>-0.55184100000000003</v>
      </c>
    </row>
    <row r="40" spans="1:30" ht="13" x14ac:dyDescent="0.3">
      <c r="A40" s="29" t="s">
        <v>144</v>
      </c>
      <c r="B40" s="30"/>
      <c r="C40" s="18" t="s">
        <v>7</v>
      </c>
      <c r="D40" s="19">
        <v>6.404744</v>
      </c>
      <c r="E40" s="19">
        <v>-0.75204000000000004</v>
      </c>
      <c r="F40" s="19">
        <v>1.5666009999999999</v>
      </c>
      <c r="G40" s="19">
        <v>-2.0261640000000001</v>
      </c>
      <c r="H40" s="19">
        <v>2.775798</v>
      </c>
      <c r="I40" s="19">
        <v>3.7010519999999998</v>
      </c>
      <c r="J40" s="19">
        <v>4.6950960000000004</v>
      </c>
      <c r="K40" s="19">
        <v>-4.3520560000000001</v>
      </c>
      <c r="L40" s="19">
        <v>-10.234854</v>
      </c>
      <c r="M40" s="19">
        <v>9.7327329999999996</v>
      </c>
      <c r="N40" s="19">
        <v>2.0307909999999998</v>
      </c>
      <c r="O40" s="19">
        <v>-13.713958</v>
      </c>
      <c r="P40" s="19">
        <v>7.6292859999999996</v>
      </c>
      <c r="Q40" s="19">
        <v>-7.3600539999999999</v>
      </c>
      <c r="R40" s="19">
        <v>-4.0031119999999998</v>
      </c>
      <c r="S40" s="19">
        <v>3.0486520000000001</v>
      </c>
      <c r="T40" s="19">
        <v>-3.2519710000000002</v>
      </c>
      <c r="U40" s="19">
        <v>7.5161639999999998</v>
      </c>
      <c r="V40" s="19">
        <v>-6.7928509999999998</v>
      </c>
      <c r="W40" s="19">
        <v>3.0816E-2</v>
      </c>
      <c r="X40" s="19">
        <v>2.1901799999999998</v>
      </c>
      <c r="Y40" s="19">
        <v>-3.2960310000000002</v>
      </c>
      <c r="Z40" s="19">
        <v>-3.4412240000000001</v>
      </c>
      <c r="AA40" s="19">
        <v>-8.6562020000000004</v>
      </c>
      <c r="AB40" s="19">
        <v>8.5850299999999997</v>
      </c>
      <c r="AC40" s="19">
        <v>9.2728479999999998</v>
      </c>
      <c r="AD40" s="19">
        <v>-0.88219800000000004</v>
      </c>
    </row>
    <row r="41" spans="1:30" ht="13" x14ac:dyDescent="0.3">
      <c r="A41" s="29" t="s">
        <v>149</v>
      </c>
      <c r="B41" s="30"/>
      <c r="C41" s="18" t="s">
        <v>7</v>
      </c>
      <c r="D41" s="19" t="s">
        <v>115</v>
      </c>
      <c r="E41" s="19">
        <v>-5.1958349999999998</v>
      </c>
      <c r="F41" s="19">
        <v>1.5462849999999999</v>
      </c>
      <c r="G41" s="19">
        <v>-2.371432</v>
      </c>
      <c r="H41" s="19">
        <v>0.83116100000000004</v>
      </c>
      <c r="I41" s="19">
        <v>1.439014</v>
      </c>
      <c r="J41" s="19">
        <v>2.8340770000000002</v>
      </c>
      <c r="K41" s="19">
        <v>-11.615826</v>
      </c>
      <c r="L41" s="19">
        <v>-7.9920660000000003</v>
      </c>
      <c r="M41" s="19">
        <v>-7.1937290000000003</v>
      </c>
      <c r="N41" s="19">
        <v>8.0297689999999999</v>
      </c>
      <c r="O41" s="19">
        <v>3.7138640000000001</v>
      </c>
      <c r="P41" s="19">
        <v>-0.59453400000000001</v>
      </c>
      <c r="Q41" s="19">
        <v>1.4404410000000001</v>
      </c>
      <c r="R41" s="19">
        <v>-1.8569659999999999</v>
      </c>
      <c r="S41" s="19">
        <v>-15.756900999999999</v>
      </c>
      <c r="T41" s="19">
        <v>-5.3149179999999996</v>
      </c>
      <c r="U41" s="19">
        <v>4.4696660000000001</v>
      </c>
      <c r="V41" s="19">
        <v>2.197063</v>
      </c>
      <c r="W41" s="19">
        <v>-14.880083000000001</v>
      </c>
      <c r="X41" s="19">
        <v>-9.3652160000000002</v>
      </c>
      <c r="Y41" s="19">
        <v>-14.893834</v>
      </c>
      <c r="Z41" s="19">
        <v>6.6812230000000001</v>
      </c>
      <c r="AA41" s="19">
        <v>13.84826</v>
      </c>
      <c r="AB41" s="19">
        <v>0.654721</v>
      </c>
      <c r="AC41" s="19">
        <v>-8.1606120000000004</v>
      </c>
      <c r="AD41" s="19">
        <v>-6.9170059999999998</v>
      </c>
    </row>
    <row r="42" spans="1:30" ht="13" x14ac:dyDescent="0.3">
      <c r="A42" s="29" t="s">
        <v>145</v>
      </c>
      <c r="B42" s="30"/>
      <c r="C42" s="18" t="s">
        <v>7</v>
      </c>
      <c r="D42" s="19">
        <v>8.4531589999999994</v>
      </c>
      <c r="E42" s="19">
        <v>3.9310269999999998</v>
      </c>
      <c r="F42" s="19">
        <v>-2.0233680000000001</v>
      </c>
      <c r="G42" s="19">
        <v>1.5793459999999999</v>
      </c>
      <c r="H42" s="19">
        <v>8.9662790000000001</v>
      </c>
      <c r="I42" s="19">
        <v>-7.0716960000000002</v>
      </c>
      <c r="J42" s="19">
        <v>6.1181869999999998</v>
      </c>
      <c r="K42" s="19">
        <v>-3.565299</v>
      </c>
      <c r="L42" s="19">
        <v>4.894177</v>
      </c>
      <c r="M42" s="19">
        <v>-5.2463649999999999</v>
      </c>
      <c r="N42" s="19">
        <v>-10.835955</v>
      </c>
      <c r="O42" s="19">
        <v>-7.7612759999999996</v>
      </c>
      <c r="P42" s="19">
        <v>-10.256185</v>
      </c>
      <c r="Q42" s="19">
        <v>-9.6143470000000004</v>
      </c>
      <c r="R42" s="19">
        <v>-0.71876600000000002</v>
      </c>
      <c r="S42" s="19">
        <v>-11.877668999999999</v>
      </c>
      <c r="T42" s="19">
        <v>-19.612765</v>
      </c>
      <c r="U42" s="19">
        <v>-9.8271689999999996</v>
      </c>
      <c r="V42" s="19">
        <v>-1.1981599999999999</v>
      </c>
      <c r="W42" s="19">
        <v>1.6038859999999999</v>
      </c>
      <c r="X42" s="19">
        <v>11.636403</v>
      </c>
      <c r="Y42" s="19">
        <v>5.0406120000000003</v>
      </c>
      <c r="Z42" s="19">
        <v>-5.919486</v>
      </c>
      <c r="AA42" s="19">
        <v>-5.0015590000000003</v>
      </c>
      <c r="AB42" s="19">
        <v>8.298864</v>
      </c>
      <c r="AC42" s="19">
        <v>4.8065829999999998</v>
      </c>
      <c r="AD42" s="19">
        <v>0.21199299999999999</v>
      </c>
    </row>
    <row r="43" spans="1:30" ht="13" x14ac:dyDescent="0.3">
      <c r="A43" s="29" t="s">
        <v>151</v>
      </c>
      <c r="B43" s="30"/>
      <c r="C43" s="18" t="s">
        <v>7</v>
      </c>
      <c r="D43" s="19" t="s">
        <v>115</v>
      </c>
      <c r="E43" s="19" t="s">
        <v>115</v>
      </c>
      <c r="F43" s="19" t="s">
        <v>115</v>
      </c>
      <c r="G43" s="19" t="s">
        <v>115</v>
      </c>
      <c r="H43" s="19" t="s">
        <v>115</v>
      </c>
      <c r="I43" s="19" t="s">
        <v>115</v>
      </c>
      <c r="J43" s="19">
        <v>-5.6840320000000002</v>
      </c>
      <c r="K43" s="19">
        <v>3.976575</v>
      </c>
      <c r="L43" s="19">
        <v>-3.850676</v>
      </c>
      <c r="M43" s="19">
        <v>3.3967429999999998</v>
      </c>
      <c r="N43" s="19">
        <v>-6.2742240000000002</v>
      </c>
      <c r="O43" s="19">
        <v>6.3782649999999999</v>
      </c>
      <c r="P43" s="19">
        <v>3.0447489999999999</v>
      </c>
      <c r="Q43" s="19">
        <v>-5.0833459999999997</v>
      </c>
      <c r="R43" s="19">
        <v>9.8438130000000008</v>
      </c>
      <c r="S43" s="19">
        <v>-3.4505810000000001</v>
      </c>
      <c r="T43" s="19">
        <v>0.34458899999999998</v>
      </c>
      <c r="U43" s="19">
        <v>0.99404000000000003</v>
      </c>
      <c r="V43" s="19">
        <v>-3.325771</v>
      </c>
      <c r="W43" s="19">
        <v>2.390501</v>
      </c>
      <c r="X43" s="19">
        <v>7.9190680000000002</v>
      </c>
      <c r="Y43" s="19">
        <v>1.907257</v>
      </c>
      <c r="Z43" s="19">
        <v>4.122096</v>
      </c>
      <c r="AA43" s="19">
        <v>1.1519790000000001</v>
      </c>
      <c r="AB43" s="19">
        <v>4.0210929999999996</v>
      </c>
      <c r="AC43" s="19">
        <v>6.1675950000000004</v>
      </c>
      <c r="AD43" s="19">
        <v>-5.678763</v>
      </c>
    </row>
    <row r="44" spans="1:30" ht="13" x14ac:dyDescent="0.3">
      <c r="A44" s="29" t="s">
        <v>146</v>
      </c>
      <c r="B44" s="30"/>
      <c r="C44" s="18" t="s">
        <v>7</v>
      </c>
      <c r="D44" s="19" t="s">
        <v>115</v>
      </c>
      <c r="E44" s="19">
        <v>4.9090429999999996</v>
      </c>
      <c r="F44" s="19">
        <v>-0.26803900000000003</v>
      </c>
      <c r="G44" s="19">
        <v>2.1658819999999999</v>
      </c>
      <c r="H44" s="19">
        <v>2.7210670000000001</v>
      </c>
      <c r="I44" s="19">
        <v>1.622717</v>
      </c>
      <c r="J44" s="19">
        <v>1.712861</v>
      </c>
      <c r="K44" s="19">
        <v>4.9261549999999996</v>
      </c>
      <c r="L44" s="19">
        <v>0.912103</v>
      </c>
      <c r="M44" s="19">
        <v>4.064743</v>
      </c>
      <c r="N44" s="19">
        <v>-1.802181</v>
      </c>
      <c r="O44" s="19">
        <v>-4.510859</v>
      </c>
      <c r="P44" s="19">
        <v>1.4283539999999999</v>
      </c>
      <c r="Q44" s="19">
        <v>1.9467129999999999</v>
      </c>
      <c r="R44" s="19">
        <v>-0.54847800000000002</v>
      </c>
      <c r="S44" s="19">
        <v>1.0539480000000001</v>
      </c>
      <c r="T44" s="19">
        <v>-5.3542240000000003</v>
      </c>
      <c r="U44" s="19">
        <v>3.4941800000000001</v>
      </c>
      <c r="V44" s="19">
        <v>-2.178407</v>
      </c>
      <c r="W44" s="19">
        <v>-2.2798500000000002</v>
      </c>
      <c r="X44" s="19">
        <v>-0.263104</v>
      </c>
      <c r="Y44" s="19">
        <v>3.2088549999999998</v>
      </c>
      <c r="Z44" s="19">
        <v>0.49390099999999998</v>
      </c>
      <c r="AA44" s="19">
        <v>-0.30678699999999998</v>
      </c>
      <c r="AB44" s="19">
        <v>-0.55654300000000001</v>
      </c>
      <c r="AC44" s="19">
        <v>-1.9829460000000001</v>
      </c>
      <c r="AD44" s="19">
        <v>0.90411699999999995</v>
      </c>
    </row>
    <row r="45" spans="1:30" ht="13" x14ac:dyDescent="0.3">
      <c r="A45" s="29" t="s">
        <v>200</v>
      </c>
      <c r="B45" s="30"/>
      <c r="C45" s="18" t="s">
        <v>7</v>
      </c>
      <c r="D45" s="19" t="s">
        <v>115</v>
      </c>
      <c r="E45" s="19">
        <v>3.8818410000000001</v>
      </c>
      <c r="F45" s="19">
        <v>-0.39688299999999999</v>
      </c>
      <c r="G45" s="19">
        <v>2.54155</v>
      </c>
      <c r="H45" s="19">
        <v>4.365907</v>
      </c>
      <c r="I45" s="19">
        <v>3.8332190000000002</v>
      </c>
      <c r="J45" s="19">
        <v>4.035247</v>
      </c>
      <c r="K45" s="19">
        <v>4.1662090000000003</v>
      </c>
      <c r="L45" s="19">
        <v>2.3827739999999999</v>
      </c>
      <c r="M45" s="19">
        <v>3.1060249999999998</v>
      </c>
      <c r="N45" s="19">
        <v>-1.5374239999999999</v>
      </c>
      <c r="O45" s="19">
        <v>-5.0840389999999998</v>
      </c>
      <c r="P45" s="19">
        <v>2.3670779999999998</v>
      </c>
      <c r="Q45" s="19">
        <v>1.6827540000000001</v>
      </c>
      <c r="R45" s="19">
        <v>0.23088700000000001</v>
      </c>
      <c r="S45" s="19">
        <v>2.4087930000000002</v>
      </c>
      <c r="T45" s="19">
        <v>-3.9227500000000002</v>
      </c>
      <c r="U45" s="19">
        <v>2.0316580000000002</v>
      </c>
      <c r="V45" s="19">
        <v>-2.8370510000000002</v>
      </c>
      <c r="W45" s="19">
        <v>-3.01763</v>
      </c>
      <c r="X45" s="19">
        <v>0.80037100000000005</v>
      </c>
      <c r="Y45" s="19">
        <v>3.2492390000000002</v>
      </c>
      <c r="Z45" s="19">
        <v>1.8932089999999999</v>
      </c>
      <c r="AA45" s="19">
        <v>0.22207299999999999</v>
      </c>
      <c r="AB45" s="19">
        <v>-1.8218939999999999</v>
      </c>
      <c r="AC45" s="19">
        <v>-1.3212120000000001</v>
      </c>
      <c r="AD45" s="19">
        <v>1.7940309999999999</v>
      </c>
    </row>
    <row r="46" spans="1:30" ht="13" x14ac:dyDescent="0.3">
      <c r="A46" s="31" t="s">
        <v>147</v>
      </c>
      <c r="B46" s="21" t="s">
        <v>154</v>
      </c>
      <c r="C46" s="18" t="s">
        <v>7</v>
      </c>
      <c r="D46" s="20" t="s">
        <v>115</v>
      </c>
      <c r="E46" s="20" t="s">
        <v>115</v>
      </c>
      <c r="F46" s="20" t="s">
        <v>115</v>
      </c>
      <c r="G46" s="20" t="s">
        <v>115</v>
      </c>
      <c r="H46" s="20" t="s">
        <v>115</v>
      </c>
      <c r="I46" s="20" t="s">
        <v>115</v>
      </c>
      <c r="J46" s="20">
        <v>-6.9818439999999997</v>
      </c>
      <c r="K46" s="20">
        <v>10.002039999999999</v>
      </c>
      <c r="L46" s="20">
        <v>0.65941899999999998</v>
      </c>
      <c r="M46" s="20">
        <v>-2.9821819999999999</v>
      </c>
      <c r="N46" s="20">
        <v>3.1524890000000001</v>
      </c>
      <c r="O46" s="20">
        <v>3.4912010000000002</v>
      </c>
      <c r="P46" s="20">
        <v>0.72725200000000001</v>
      </c>
      <c r="Q46" s="20">
        <v>-1.321898</v>
      </c>
      <c r="R46" s="20">
        <v>-2.1054249999999999</v>
      </c>
      <c r="S46" s="20">
        <v>4.0035850000000002</v>
      </c>
      <c r="T46" s="20">
        <v>-0.94640199999999997</v>
      </c>
      <c r="U46" s="20">
        <v>-1.6559820000000001</v>
      </c>
      <c r="V46" s="20">
        <v>-4.961436</v>
      </c>
      <c r="W46" s="20">
        <v>13.581931000000001</v>
      </c>
      <c r="X46" s="20">
        <v>5.9940850000000001</v>
      </c>
      <c r="Y46" s="20">
        <v>8.7764810000000004</v>
      </c>
      <c r="Z46" s="20">
        <v>0.79430800000000001</v>
      </c>
      <c r="AA46" s="20" t="s">
        <v>115</v>
      </c>
      <c r="AB46" s="20" t="s">
        <v>115</v>
      </c>
      <c r="AC46" s="20" t="s">
        <v>115</v>
      </c>
      <c r="AD46" s="20" t="s">
        <v>115</v>
      </c>
    </row>
    <row r="47" spans="1:30" ht="13" x14ac:dyDescent="0.3">
      <c r="A47" s="32"/>
      <c r="B47" s="21" t="s">
        <v>148</v>
      </c>
      <c r="C47" s="18" t="s">
        <v>7</v>
      </c>
      <c r="D47" s="19">
        <v>30.867186</v>
      </c>
      <c r="E47" s="19">
        <v>3.4338630000000001</v>
      </c>
      <c r="F47" s="19">
        <v>9.1558650000000004</v>
      </c>
      <c r="G47" s="19">
        <v>8.9424499999999991</v>
      </c>
      <c r="H47" s="19">
        <v>10.288788</v>
      </c>
      <c r="I47" s="19">
        <v>-3.370857</v>
      </c>
      <c r="J47" s="19">
        <v>-7.0687319999999998</v>
      </c>
      <c r="K47" s="19">
        <v>-9.8570270000000004</v>
      </c>
      <c r="L47" s="19">
        <v>0.25667499999999999</v>
      </c>
      <c r="M47" s="19">
        <v>-2.2999540000000001</v>
      </c>
      <c r="N47" s="19">
        <v>16.222261</v>
      </c>
      <c r="O47" s="19">
        <v>-4.7959519999999998</v>
      </c>
      <c r="P47" s="19">
        <v>11.321653</v>
      </c>
      <c r="Q47" s="19">
        <v>-21.028766999999998</v>
      </c>
      <c r="R47" s="19">
        <v>10.33822</v>
      </c>
      <c r="S47" s="19">
        <v>-29.009999000000001</v>
      </c>
      <c r="T47" s="19">
        <v>18.480387</v>
      </c>
      <c r="U47" s="19">
        <v>9.0706950000000006</v>
      </c>
      <c r="V47" s="19">
        <v>-16.149920999999999</v>
      </c>
      <c r="W47" s="19">
        <v>14.761359000000001</v>
      </c>
      <c r="X47" s="19">
        <v>20.380863999999999</v>
      </c>
      <c r="Y47" s="19">
        <v>-10.161287</v>
      </c>
      <c r="Z47" s="19">
        <v>23.553896999999999</v>
      </c>
      <c r="AA47" s="19">
        <v>11.606146000000001</v>
      </c>
      <c r="AB47" s="19" t="s">
        <v>115</v>
      </c>
      <c r="AC47" s="19" t="s">
        <v>115</v>
      </c>
      <c r="AD47" s="19" t="s">
        <v>115</v>
      </c>
    </row>
    <row r="48" spans="1:30" x14ac:dyDescent="0.25">
      <c r="A48" s="28" t="s">
        <v>203</v>
      </c>
    </row>
  </sheetData>
  <mergeCells count="48">
    <mergeCell ref="A3:C3"/>
    <mergeCell ref="D3:AB3"/>
    <mergeCell ref="A4:C4"/>
    <mergeCell ref="D4:AB4"/>
    <mergeCell ref="A5:C5"/>
    <mergeCell ref="A6:C6"/>
    <mergeCell ref="D6:AB6"/>
    <mergeCell ref="A7:C7"/>
    <mergeCell ref="D7:A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41:B41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42:B42"/>
    <mergeCell ref="A43:B43"/>
    <mergeCell ref="A44:B44"/>
    <mergeCell ref="A45:B45"/>
    <mergeCell ref="A46:A47"/>
  </mergeCells>
  <phoneticPr fontId="18" type="noConversion"/>
  <hyperlinks>
    <hyperlink ref="A2" r:id="rId1" display="http://stats.oecd.org/OECDStat_Metadata/ShowMetadata.ashx?Dataset=PDBI_I4&amp;ShowOnWeb=true&amp;Lang=en" xr:uid="{00000000-0004-0000-0200-000000000000}"/>
    <hyperlink ref="D6" r:id="rId2" display="http://stats.oecd.org/OECDStat_Metadata/ShowMetadata.ashx?Dataset=PDBI_I4&amp;Coords=[MEASURE].[GRW]&amp;ShowOnWeb=true&amp;Lang=en" xr:uid="{00000000-0004-0000-0200-000001000000}"/>
    <hyperlink ref="A19" r:id="rId3" display="http://stats.oecd.org/OECDStat_Metadata/ShowMetadata.ashx?Dataset=PDBI_I4&amp;Coords=[LOCATION].[DEU]&amp;ShowOnWeb=true&amp;Lang=en" xr:uid="{00000000-0004-0000-0200-000002000000}"/>
    <hyperlink ref="A23" r:id="rId4" display="http://stats.oecd.org/OECDStat_Metadata/ShowMetadata.ashx?Dataset=PDBI_I4&amp;Coords=[LOCATION].[IRL]&amp;ShowOnWeb=true&amp;Lang=en" xr:uid="{00000000-0004-0000-0200-000003000000}"/>
    <hyperlink ref="A24" r:id="rId5" display="http://stats.oecd.org/OECDStat_Metadata/ShowMetadata.ashx?Dataset=PDBI_I4&amp;Coords=[LOCATION].[ISR]&amp;ShowOnWeb=true&amp;Lang=en" xr:uid="{00000000-0004-0000-0200-000004000000}"/>
    <hyperlink ref="A48" r:id="rId6" display="https://stats-1.oecd.org/index.aspx?DatasetCode=PDBI_I4" xr:uid="{72D333CF-5760-459E-AFCD-58886A7DFD2C}"/>
  </hyperlinks>
  <pageMargins left="0.75" right="0.75" top="1" bottom="1" header="0.5" footer="0.5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0.59999389629810485"/>
  </sheetPr>
  <dimension ref="A1:AD48"/>
  <sheetViews>
    <sheetView showGridLines="0" topLeftCell="A2" workbookViewId="0">
      <selection activeCell="D9" sqref="D9"/>
    </sheetView>
  </sheetViews>
  <sheetFormatPr defaultColWidth="9.08984375" defaultRowHeight="12.5" x14ac:dyDescent="0.25"/>
  <cols>
    <col min="1" max="2" width="27.36328125" style="15" customWidth="1"/>
    <col min="3" max="3" width="2.36328125" style="15" customWidth="1"/>
    <col min="4" max="16384" width="9.08984375" style="15"/>
  </cols>
  <sheetData>
    <row r="1" spans="1:30" hidden="1" x14ac:dyDescent="0.25">
      <c r="A1" s="14" t="e">
        <f ca="1">DotStatQuery(B1)</f>
        <v>#NAME?</v>
      </c>
      <c r="B1" s="14" t="s">
        <v>158</v>
      </c>
    </row>
    <row r="2" spans="1:30" ht="34.5" x14ac:dyDescent="0.25">
      <c r="A2" s="16" t="s">
        <v>83</v>
      </c>
    </row>
    <row r="3" spans="1:30" x14ac:dyDescent="0.25">
      <c r="A3" s="46" t="s">
        <v>84</v>
      </c>
      <c r="B3" s="47"/>
      <c r="C3" s="48"/>
      <c r="D3" s="49" t="s">
        <v>156</v>
      </c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1"/>
    </row>
    <row r="4" spans="1:30" x14ac:dyDescent="0.25">
      <c r="A4" s="46" t="s">
        <v>85</v>
      </c>
      <c r="B4" s="47"/>
      <c r="C4" s="48"/>
      <c r="D4" s="49" t="s">
        <v>86</v>
      </c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  <c r="AB4" s="51"/>
    </row>
    <row r="5" spans="1:30" x14ac:dyDescent="0.25">
      <c r="A5" s="35" t="s">
        <v>4</v>
      </c>
      <c r="B5" s="36"/>
      <c r="C5" s="37"/>
      <c r="D5" s="17" t="s">
        <v>87</v>
      </c>
      <c r="E5" s="17" t="s">
        <v>88</v>
      </c>
      <c r="F5" s="17" t="s">
        <v>89</v>
      </c>
      <c r="G5" s="17" t="s">
        <v>90</v>
      </c>
      <c r="H5" s="17" t="s">
        <v>91</v>
      </c>
      <c r="I5" s="17" t="s">
        <v>92</v>
      </c>
      <c r="J5" s="17" t="s">
        <v>93</v>
      </c>
      <c r="K5" s="17" t="s">
        <v>94</v>
      </c>
      <c r="L5" s="17" t="s">
        <v>95</v>
      </c>
      <c r="M5" s="17" t="s">
        <v>96</v>
      </c>
      <c r="N5" s="17" t="s">
        <v>97</v>
      </c>
      <c r="O5" s="17" t="s">
        <v>98</v>
      </c>
      <c r="P5" s="17" t="s">
        <v>99</v>
      </c>
      <c r="Q5" s="17" t="s">
        <v>100</v>
      </c>
      <c r="R5" s="17" t="s">
        <v>101</v>
      </c>
      <c r="S5" s="17" t="s">
        <v>102</v>
      </c>
      <c r="T5" s="17" t="s">
        <v>103</v>
      </c>
      <c r="U5" s="17" t="s">
        <v>104</v>
      </c>
      <c r="V5" s="17" t="s">
        <v>105</v>
      </c>
      <c r="W5" s="17" t="s">
        <v>106</v>
      </c>
      <c r="X5" s="17" t="s">
        <v>5</v>
      </c>
      <c r="Y5" s="17" t="s">
        <v>107</v>
      </c>
      <c r="Z5" s="17" t="s">
        <v>108</v>
      </c>
      <c r="AA5" s="17" t="s">
        <v>109</v>
      </c>
      <c r="AB5" s="17" t="s">
        <v>110</v>
      </c>
      <c r="AC5" s="17" t="s">
        <v>201</v>
      </c>
      <c r="AD5" s="17" t="s">
        <v>202</v>
      </c>
    </row>
    <row r="6" spans="1:30" x14ac:dyDescent="0.25">
      <c r="A6" s="35" t="s">
        <v>111</v>
      </c>
      <c r="B6" s="36"/>
      <c r="C6" s="37"/>
      <c r="D6" s="38" t="s">
        <v>112</v>
      </c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40"/>
    </row>
    <row r="7" spans="1:30" x14ac:dyDescent="0.25">
      <c r="A7" s="35" t="s">
        <v>6</v>
      </c>
      <c r="B7" s="36"/>
      <c r="C7" s="37"/>
      <c r="D7" s="41" t="s">
        <v>113</v>
      </c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  <c r="AA7" s="42"/>
      <c r="AB7" s="43"/>
    </row>
    <row r="8" spans="1:30" ht="13" x14ac:dyDescent="0.3">
      <c r="A8" s="44" t="s">
        <v>3</v>
      </c>
      <c r="B8" s="45"/>
      <c r="C8" s="18" t="s">
        <v>7</v>
      </c>
      <c r="D8" s="18" t="s">
        <v>7</v>
      </c>
      <c r="E8" s="18" t="s">
        <v>7</v>
      </c>
      <c r="F8" s="18" t="s">
        <v>7</v>
      </c>
      <c r="G8" s="18" t="s">
        <v>7</v>
      </c>
      <c r="H8" s="18" t="s">
        <v>7</v>
      </c>
      <c r="I8" s="18" t="s">
        <v>7</v>
      </c>
      <c r="J8" s="18" t="s">
        <v>7</v>
      </c>
      <c r="K8" s="18" t="s">
        <v>7</v>
      </c>
      <c r="L8" s="18" t="s">
        <v>7</v>
      </c>
      <c r="M8" s="18" t="s">
        <v>7</v>
      </c>
      <c r="N8" s="18" t="s">
        <v>7</v>
      </c>
      <c r="O8" s="18" t="s">
        <v>7</v>
      </c>
      <c r="P8" s="18" t="s">
        <v>7</v>
      </c>
      <c r="Q8" s="18" t="s">
        <v>7</v>
      </c>
      <c r="R8" s="18" t="s">
        <v>7</v>
      </c>
      <c r="S8" s="18" t="s">
        <v>7</v>
      </c>
      <c r="T8" s="18" t="s">
        <v>7</v>
      </c>
      <c r="U8" s="18" t="s">
        <v>7</v>
      </c>
      <c r="V8" s="18" t="s">
        <v>7</v>
      </c>
      <c r="W8" s="18" t="s">
        <v>7</v>
      </c>
      <c r="X8" s="18" t="s">
        <v>7</v>
      </c>
      <c r="Y8" s="18" t="s">
        <v>7</v>
      </c>
      <c r="Z8" s="18" t="s">
        <v>7</v>
      </c>
      <c r="AA8" s="18" t="s">
        <v>7</v>
      </c>
      <c r="AB8" s="18" t="s">
        <v>7</v>
      </c>
    </row>
    <row r="9" spans="1:30" ht="13" x14ac:dyDescent="0.3">
      <c r="A9" s="29" t="s">
        <v>114</v>
      </c>
      <c r="B9" s="30"/>
      <c r="C9" s="18" t="s">
        <v>7</v>
      </c>
      <c r="D9" s="19">
        <v>2.805444</v>
      </c>
      <c r="E9" s="19">
        <v>-0.55446099999999998</v>
      </c>
      <c r="F9" s="19">
        <v>7.0069670000000004</v>
      </c>
      <c r="G9" s="19">
        <v>3.687948</v>
      </c>
      <c r="H9" s="19">
        <v>-5.3039740000000002</v>
      </c>
      <c r="I9" s="19">
        <v>7.0243510000000002</v>
      </c>
      <c r="J9" s="19">
        <v>2.9582419999999998</v>
      </c>
      <c r="K9" s="19">
        <v>4.3981820000000003</v>
      </c>
      <c r="L9" s="19">
        <v>1.3015840000000001</v>
      </c>
      <c r="M9" s="19">
        <v>1.755128</v>
      </c>
      <c r="N9" s="19">
        <v>-0.180537</v>
      </c>
      <c r="O9" s="19">
        <v>-0.655945</v>
      </c>
      <c r="P9" s="19">
        <v>1.9032579999999999</v>
      </c>
      <c r="Q9" s="19">
        <v>1.0921559999999999</v>
      </c>
      <c r="R9" s="19">
        <v>2.0552929999999998</v>
      </c>
      <c r="S9" s="19">
        <v>1.355629</v>
      </c>
      <c r="T9" s="19">
        <v>1.4796069999999999</v>
      </c>
      <c r="U9" s="19">
        <v>0.20785100000000001</v>
      </c>
      <c r="V9" s="19">
        <v>-2.3966690000000002</v>
      </c>
      <c r="W9" s="19">
        <v>-0.92174699999999998</v>
      </c>
      <c r="X9" s="19">
        <v>0.40378500000000001</v>
      </c>
      <c r="Y9" s="19">
        <v>0.61744299999999996</v>
      </c>
      <c r="Z9" s="19">
        <v>-3.9398520000000001</v>
      </c>
      <c r="AA9" s="19" t="s">
        <v>115</v>
      </c>
      <c r="AB9" s="19" t="s">
        <v>115</v>
      </c>
      <c r="AC9" s="19" t="s">
        <v>115</v>
      </c>
      <c r="AD9" s="19" t="s">
        <v>115</v>
      </c>
    </row>
    <row r="10" spans="1:30" ht="13" x14ac:dyDescent="0.3">
      <c r="A10" s="29" t="s">
        <v>116</v>
      </c>
      <c r="B10" s="30"/>
      <c r="C10" s="18" t="s">
        <v>7</v>
      </c>
      <c r="D10" s="19">
        <v>7.7054359999999997</v>
      </c>
      <c r="E10" s="19">
        <v>3.4930530000000002</v>
      </c>
      <c r="F10" s="19">
        <v>3.2924829999999998</v>
      </c>
      <c r="G10" s="19">
        <v>2.597089</v>
      </c>
      <c r="H10" s="19">
        <v>4.1619070000000002</v>
      </c>
      <c r="I10" s="19">
        <v>6.6321050000000001</v>
      </c>
      <c r="J10" s="19">
        <v>2.626684</v>
      </c>
      <c r="K10" s="19">
        <v>1.006394</v>
      </c>
      <c r="L10" s="19">
        <v>1.046575</v>
      </c>
      <c r="M10" s="19">
        <v>4.4327170000000002</v>
      </c>
      <c r="N10" s="19">
        <v>5.3714700000000004</v>
      </c>
      <c r="O10" s="19">
        <v>7.8151950000000001</v>
      </c>
      <c r="P10" s="19">
        <v>5.2846630000000001</v>
      </c>
      <c r="Q10" s="19">
        <v>0.33933799999999997</v>
      </c>
      <c r="R10" s="19">
        <v>-11.499369</v>
      </c>
      <c r="S10" s="19">
        <v>9.7249440000000007</v>
      </c>
      <c r="T10" s="19">
        <v>5.6981020000000004</v>
      </c>
      <c r="U10" s="19">
        <v>1.0504819999999999</v>
      </c>
      <c r="V10" s="19">
        <v>0.51842299999999997</v>
      </c>
      <c r="W10" s="19">
        <v>2.2928790000000001</v>
      </c>
      <c r="X10" s="19">
        <v>0.36558099999999999</v>
      </c>
      <c r="Y10" s="19">
        <v>3.8520810000000001</v>
      </c>
      <c r="Z10" s="19">
        <v>1.9389970000000001</v>
      </c>
      <c r="AA10" s="19">
        <v>1.8261620000000001</v>
      </c>
      <c r="AB10" s="19">
        <v>-0.64328700000000005</v>
      </c>
      <c r="AC10" s="19">
        <v>-4.619078</v>
      </c>
      <c r="AD10" s="19">
        <v>9.1194889999999997</v>
      </c>
    </row>
    <row r="11" spans="1:30" ht="13" x14ac:dyDescent="0.3">
      <c r="A11" s="29" t="s">
        <v>117</v>
      </c>
      <c r="B11" s="30"/>
      <c r="C11" s="18" t="s">
        <v>7</v>
      </c>
      <c r="D11" s="19" t="s">
        <v>115</v>
      </c>
      <c r="E11" s="19">
        <v>4.5148020000000004</v>
      </c>
      <c r="F11" s="19">
        <v>7.8119360000000002</v>
      </c>
      <c r="G11" s="19">
        <v>3.135208</v>
      </c>
      <c r="H11" s="19">
        <v>2.0080849999999999</v>
      </c>
      <c r="I11" s="19">
        <v>4.5631430000000002</v>
      </c>
      <c r="J11" s="19">
        <v>-0.32508199999999998</v>
      </c>
      <c r="K11" s="19">
        <v>3.9190420000000001</v>
      </c>
      <c r="L11" s="19">
        <v>2.9214790000000002</v>
      </c>
      <c r="M11" s="19">
        <v>7.1458620000000002</v>
      </c>
      <c r="N11" s="19">
        <v>3.5321099999999999</v>
      </c>
      <c r="O11" s="19">
        <v>-1.389203</v>
      </c>
      <c r="P11" s="19">
        <v>7.005814</v>
      </c>
      <c r="Q11" s="19">
        <v>-3.2598590000000001</v>
      </c>
      <c r="R11" s="19">
        <v>-3.8011919999999999</v>
      </c>
      <c r="S11" s="19">
        <v>9.6400620000000004</v>
      </c>
      <c r="T11" s="19">
        <v>-7.2538000000000005E-2</v>
      </c>
      <c r="U11" s="19">
        <v>-0.12748799999999999</v>
      </c>
      <c r="V11" s="19">
        <v>3.4194550000000001</v>
      </c>
      <c r="W11" s="19">
        <v>5.814533</v>
      </c>
      <c r="X11" s="19">
        <v>5.3402890000000003</v>
      </c>
      <c r="Y11" s="19">
        <v>-1.6048560000000001</v>
      </c>
      <c r="Z11" s="19">
        <v>0.78781299999999999</v>
      </c>
      <c r="AA11" s="19">
        <v>-0.65065899999999999</v>
      </c>
      <c r="AB11" s="19">
        <v>3.3437749999999999</v>
      </c>
      <c r="AC11" s="19">
        <v>-3.1082770000000002</v>
      </c>
      <c r="AD11" s="19">
        <v>-0.44391900000000001</v>
      </c>
    </row>
    <row r="12" spans="1:30" ht="13" x14ac:dyDescent="0.3">
      <c r="A12" s="29" t="s">
        <v>118</v>
      </c>
      <c r="B12" s="30"/>
      <c r="C12" s="18" t="s">
        <v>7</v>
      </c>
      <c r="D12" s="19" t="s">
        <v>115</v>
      </c>
      <c r="E12" s="19" t="s">
        <v>115</v>
      </c>
      <c r="F12" s="19" t="s">
        <v>115</v>
      </c>
      <c r="G12" s="19">
        <v>4.0581620000000003</v>
      </c>
      <c r="H12" s="19">
        <v>5.3033700000000001</v>
      </c>
      <c r="I12" s="19">
        <v>6.0875360000000001</v>
      </c>
      <c r="J12" s="19">
        <v>-1.7159249999999999</v>
      </c>
      <c r="K12" s="19">
        <v>1.912755</v>
      </c>
      <c r="L12" s="19">
        <v>-2.2550309999999998</v>
      </c>
      <c r="M12" s="19">
        <v>2.7277800000000001</v>
      </c>
      <c r="N12" s="19">
        <v>3.0769519999999999</v>
      </c>
      <c r="O12" s="19">
        <v>1.8171550000000001</v>
      </c>
      <c r="P12" s="19">
        <v>-5.9884E-2</v>
      </c>
      <c r="Q12" s="19">
        <v>0.63226800000000005</v>
      </c>
      <c r="R12" s="19">
        <v>-5.2064909999999998</v>
      </c>
      <c r="S12" s="19">
        <v>4.5284969999999998</v>
      </c>
      <c r="T12" s="19">
        <v>2.2875480000000001</v>
      </c>
      <c r="U12" s="19">
        <v>1.5618829999999999</v>
      </c>
      <c r="V12" s="19">
        <v>1.51014</v>
      </c>
      <c r="W12" s="19">
        <v>3.317504</v>
      </c>
      <c r="X12" s="19">
        <v>-0.284723</v>
      </c>
      <c r="Y12" s="19">
        <v>0.23852699999999999</v>
      </c>
      <c r="Z12" s="19">
        <v>-0.40282200000000001</v>
      </c>
      <c r="AA12" s="19">
        <v>1.2611410000000001</v>
      </c>
      <c r="AB12" s="19">
        <v>-0.30475200000000002</v>
      </c>
      <c r="AC12" s="19">
        <v>-0.37428800000000001</v>
      </c>
      <c r="AD12" s="19">
        <v>-3.1275729999999999</v>
      </c>
    </row>
    <row r="13" spans="1:30" ht="13" x14ac:dyDescent="0.3">
      <c r="A13" s="29" t="s">
        <v>119</v>
      </c>
      <c r="B13" s="30"/>
      <c r="C13" s="18" t="s">
        <v>7</v>
      </c>
      <c r="D13" s="19" t="s">
        <v>115</v>
      </c>
      <c r="E13" s="19" t="s">
        <v>115</v>
      </c>
      <c r="F13" s="19" t="s">
        <v>115</v>
      </c>
      <c r="G13" s="19" t="s">
        <v>115</v>
      </c>
      <c r="H13" s="19" t="s">
        <v>115</v>
      </c>
      <c r="I13" s="19" t="s">
        <v>115</v>
      </c>
      <c r="J13" s="19" t="s">
        <v>115</v>
      </c>
      <c r="K13" s="19" t="s">
        <v>115</v>
      </c>
      <c r="L13" s="19" t="s">
        <v>115</v>
      </c>
      <c r="M13" s="19" t="s">
        <v>115</v>
      </c>
      <c r="N13" s="19" t="s">
        <v>115</v>
      </c>
      <c r="O13" s="19" t="s">
        <v>115</v>
      </c>
      <c r="P13" s="19" t="s">
        <v>115</v>
      </c>
      <c r="Q13" s="19" t="s">
        <v>115</v>
      </c>
      <c r="R13" s="19" t="s">
        <v>115</v>
      </c>
      <c r="S13" s="19" t="s">
        <v>115</v>
      </c>
      <c r="T13" s="19">
        <v>0.69981700000000002</v>
      </c>
      <c r="U13" s="19">
        <v>0.852607</v>
      </c>
      <c r="V13" s="19">
        <v>1.4848539999999999</v>
      </c>
      <c r="W13" s="19">
        <v>-6.8739999999999996E-2</v>
      </c>
      <c r="X13" s="19">
        <v>0.24925</v>
      </c>
      <c r="Y13" s="19">
        <v>3.7276509999999998</v>
      </c>
      <c r="Z13" s="19">
        <v>-2.338282</v>
      </c>
      <c r="AA13" s="19">
        <v>6.8540809999999999</v>
      </c>
      <c r="AB13" s="19">
        <v>1.6651370000000001</v>
      </c>
      <c r="AC13" s="19">
        <v>6.6611469999999997</v>
      </c>
      <c r="AD13" s="19">
        <v>4.3903660000000002</v>
      </c>
    </row>
    <row r="14" spans="1:30" ht="13" x14ac:dyDescent="0.3">
      <c r="A14" s="29" t="s">
        <v>120</v>
      </c>
      <c r="B14" s="30"/>
      <c r="C14" s="18" t="s">
        <v>7</v>
      </c>
      <c r="D14" s="19">
        <v>16.573846</v>
      </c>
      <c r="E14" s="19">
        <v>4.6980589999999998</v>
      </c>
      <c r="F14" s="19">
        <v>1.8327199999999999</v>
      </c>
      <c r="G14" s="19">
        <v>2.1265269999999998</v>
      </c>
      <c r="H14" s="19">
        <v>11.213589000000001</v>
      </c>
      <c r="I14" s="19">
        <v>11.100258</v>
      </c>
      <c r="J14" s="19">
        <v>4.0532640000000004</v>
      </c>
      <c r="K14" s="19">
        <v>4.1900190000000004</v>
      </c>
      <c r="L14" s="19">
        <v>3.386393</v>
      </c>
      <c r="M14" s="19">
        <v>7.5338729999999998</v>
      </c>
      <c r="N14" s="19">
        <v>11.061332</v>
      </c>
      <c r="O14" s="19">
        <v>19.912925999999999</v>
      </c>
      <c r="P14" s="19">
        <v>3.2107830000000002</v>
      </c>
      <c r="Q14" s="19">
        <v>7.324999</v>
      </c>
      <c r="R14" s="19">
        <v>-5.0058980000000002</v>
      </c>
      <c r="S14" s="19">
        <v>15.558503</v>
      </c>
      <c r="T14" s="19">
        <v>6.3386760000000004</v>
      </c>
      <c r="U14" s="19">
        <v>-4.5640479999999997</v>
      </c>
      <c r="V14" s="19">
        <v>-1.4294910000000001</v>
      </c>
      <c r="W14" s="19">
        <v>2.2098019999999998</v>
      </c>
      <c r="X14" s="19">
        <v>4.0563029999999998</v>
      </c>
      <c r="Y14" s="19">
        <v>1.9927170000000001</v>
      </c>
      <c r="Z14" s="19">
        <v>7.0388289999999998</v>
      </c>
      <c r="AA14" s="19">
        <v>1.1113789999999999</v>
      </c>
      <c r="AB14" s="19">
        <v>5.2632099999999999</v>
      </c>
      <c r="AC14" s="19">
        <v>-7.9925499999999996</v>
      </c>
      <c r="AD14" s="19">
        <v>5.0287449999999998</v>
      </c>
    </row>
    <row r="15" spans="1:30" ht="13" x14ac:dyDescent="0.3">
      <c r="A15" s="29" t="s">
        <v>121</v>
      </c>
      <c r="B15" s="30"/>
      <c r="C15" s="18" t="s">
        <v>7</v>
      </c>
      <c r="D15" s="19">
        <v>2.9970189999999999</v>
      </c>
      <c r="E15" s="19">
        <v>-2.4768949999999998</v>
      </c>
      <c r="F15" s="19">
        <v>10.248718</v>
      </c>
      <c r="G15" s="19">
        <v>2.778432</v>
      </c>
      <c r="H15" s="19">
        <v>3.7727729999999999</v>
      </c>
      <c r="I15" s="19">
        <v>5.1091240000000004</v>
      </c>
      <c r="J15" s="19">
        <v>1.0241629999999999</v>
      </c>
      <c r="K15" s="19">
        <v>0.20272200000000001</v>
      </c>
      <c r="L15" s="19">
        <v>1.3670690000000001</v>
      </c>
      <c r="M15" s="19">
        <v>6.1041400000000001</v>
      </c>
      <c r="N15" s="19">
        <v>0.18260399999999999</v>
      </c>
      <c r="O15" s="19">
        <v>5.7442029999999997</v>
      </c>
      <c r="P15" s="19">
        <v>-1.497398</v>
      </c>
      <c r="Q15" s="19">
        <v>-1.0805670000000001</v>
      </c>
      <c r="R15" s="19">
        <v>0.98409899999999995</v>
      </c>
      <c r="S15" s="19">
        <v>13.897588000000001</v>
      </c>
      <c r="T15" s="19">
        <v>6.3118030000000003</v>
      </c>
      <c r="U15" s="19">
        <v>6.1091129999999998</v>
      </c>
      <c r="V15" s="19">
        <v>4.6686839999999998</v>
      </c>
      <c r="W15" s="19">
        <v>0.83242000000000005</v>
      </c>
      <c r="X15" s="19">
        <v>-1.7578640000000001</v>
      </c>
      <c r="Y15" s="19">
        <v>4.7681259999999996</v>
      </c>
      <c r="Z15" s="19">
        <v>8.037236</v>
      </c>
      <c r="AA15" s="19">
        <v>1.4329270000000001</v>
      </c>
      <c r="AB15" s="19">
        <v>3.3372639999999998</v>
      </c>
      <c r="AC15" s="19">
        <v>0.35378900000000002</v>
      </c>
      <c r="AD15" s="19">
        <v>3.883486</v>
      </c>
    </row>
    <row r="16" spans="1:30" ht="13" x14ac:dyDescent="0.3">
      <c r="A16" s="29" t="s">
        <v>122</v>
      </c>
      <c r="B16" s="30"/>
      <c r="C16" s="18" t="s">
        <v>7</v>
      </c>
      <c r="D16" s="19" t="s">
        <v>115</v>
      </c>
      <c r="E16" s="19">
        <v>5.6218510000000004</v>
      </c>
      <c r="F16" s="19">
        <v>33.148203000000002</v>
      </c>
      <c r="G16" s="19">
        <v>7.5482800000000001</v>
      </c>
      <c r="H16" s="19">
        <v>4.9281949999999997</v>
      </c>
      <c r="I16" s="19">
        <v>13.942669</v>
      </c>
      <c r="J16" s="19">
        <v>11.913045</v>
      </c>
      <c r="K16" s="19">
        <v>10.623074000000001</v>
      </c>
      <c r="L16" s="19">
        <v>4.2216889999999996</v>
      </c>
      <c r="M16" s="19">
        <v>0.45329900000000001</v>
      </c>
      <c r="N16" s="19">
        <v>8.5018159999999998</v>
      </c>
      <c r="O16" s="19">
        <v>14.462205000000001</v>
      </c>
      <c r="P16" s="19">
        <v>7.7431619999999999</v>
      </c>
      <c r="Q16" s="19">
        <v>-6.1536</v>
      </c>
      <c r="R16" s="19">
        <v>-8.0454399999999993</v>
      </c>
      <c r="S16" s="19">
        <v>26.637252</v>
      </c>
      <c r="T16" s="19">
        <v>2.046678</v>
      </c>
      <c r="U16" s="19">
        <v>5.5884</v>
      </c>
      <c r="V16" s="19">
        <v>1.82867</v>
      </c>
      <c r="W16" s="19">
        <v>8.1098920000000003</v>
      </c>
      <c r="X16" s="19">
        <v>-3.2606920000000001</v>
      </c>
      <c r="Y16" s="19">
        <v>3.5585399999999998</v>
      </c>
      <c r="Z16" s="19">
        <v>0.46686</v>
      </c>
      <c r="AA16" s="19">
        <v>4.7799259999999997</v>
      </c>
      <c r="AB16" s="19">
        <v>2.92605</v>
      </c>
      <c r="AC16" s="19">
        <v>-4.1568740000000002</v>
      </c>
      <c r="AD16" s="19">
        <v>8.1613699999999998</v>
      </c>
    </row>
    <row r="17" spans="1:30" ht="13" x14ac:dyDescent="0.3">
      <c r="A17" s="29" t="s">
        <v>123</v>
      </c>
      <c r="B17" s="30"/>
      <c r="C17" s="18" t="s">
        <v>7</v>
      </c>
      <c r="D17" s="19">
        <v>2.0987930000000001</v>
      </c>
      <c r="E17" s="19">
        <v>2.9630040000000002</v>
      </c>
      <c r="F17" s="19">
        <v>6.3134459999999999</v>
      </c>
      <c r="G17" s="19">
        <v>7.3201679999999998</v>
      </c>
      <c r="H17" s="19">
        <v>7.3881480000000002</v>
      </c>
      <c r="I17" s="19">
        <v>12.024751</v>
      </c>
      <c r="J17" s="19">
        <v>2.7300520000000001</v>
      </c>
      <c r="K17" s="19">
        <v>5.531269</v>
      </c>
      <c r="L17" s="19">
        <v>5.796462</v>
      </c>
      <c r="M17" s="19">
        <v>7.6701569999999997</v>
      </c>
      <c r="N17" s="19">
        <v>3.6147870000000002</v>
      </c>
      <c r="O17" s="19">
        <v>10.597054999999999</v>
      </c>
      <c r="P17" s="19">
        <v>8.8322009999999995</v>
      </c>
      <c r="Q17" s="19">
        <v>-3.935187</v>
      </c>
      <c r="R17" s="19">
        <v>-14.666924</v>
      </c>
      <c r="S17" s="19">
        <v>12.794169999999999</v>
      </c>
      <c r="T17" s="19">
        <v>-1.057229</v>
      </c>
      <c r="U17" s="19">
        <v>-11.245706</v>
      </c>
      <c r="V17" s="19">
        <v>4.6536249999999999</v>
      </c>
      <c r="W17" s="19">
        <v>1.984281</v>
      </c>
      <c r="X17" s="19">
        <v>1.9340999999999999</v>
      </c>
      <c r="Y17" s="19">
        <v>5.9319610000000003</v>
      </c>
      <c r="Z17" s="19">
        <v>7.3998309999999998</v>
      </c>
      <c r="AA17" s="19">
        <v>-5.8956569999999999</v>
      </c>
      <c r="AB17" s="19">
        <v>2.943791</v>
      </c>
      <c r="AC17" s="19">
        <v>-0.37117</v>
      </c>
      <c r="AD17" s="19">
        <v>-0.75251699999999999</v>
      </c>
    </row>
    <row r="18" spans="1:30" ht="13" x14ac:dyDescent="0.3">
      <c r="A18" s="29" t="s">
        <v>124</v>
      </c>
      <c r="B18" s="30"/>
      <c r="C18" s="18" t="s">
        <v>7</v>
      </c>
      <c r="D18" s="19">
        <v>3.8814259999999998</v>
      </c>
      <c r="E18" s="19">
        <v>1.9720800000000001</v>
      </c>
      <c r="F18" s="19">
        <v>5.272113</v>
      </c>
      <c r="G18" s="19">
        <v>5.3070500000000003</v>
      </c>
      <c r="H18" s="19">
        <v>4.2195280000000004</v>
      </c>
      <c r="I18" s="19">
        <v>4.6544930000000004</v>
      </c>
      <c r="J18" s="19">
        <v>0.54619499999999999</v>
      </c>
      <c r="K18" s="19">
        <v>1.630609</v>
      </c>
      <c r="L18" s="19">
        <v>4.4428960000000002</v>
      </c>
      <c r="M18" s="19">
        <v>5.9170350000000003</v>
      </c>
      <c r="N18" s="19">
        <v>3.9002780000000001</v>
      </c>
      <c r="O18" s="19">
        <v>4.6100399999999997</v>
      </c>
      <c r="P18" s="19">
        <v>3.1130680000000002</v>
      </c>
      <c r="Q18" s="19">
        <v>-2.0926450000000001</v>
      </c>
      <c r="R18" s="19">
        <v>-0.80625999999999998</v>
      </c>
      <c r="S18" s="19">
        <v>7.2686909999999996</v>
      </c>
      <c r="T18" s="19">
        <v>4.6930019999999999</v>
      </c>
      <c r="U18" s="19">
        <v>0.30863000000000002</v>
      </c>
      <c r="V18" s="19">
        <v>1.121108</v>
      </c>
      <c r="W18" s="19">
        <v>2.114379</v>
      </c>
      <c r="X18" s="19">
        <v>2.7581899999999999</v>
      </c>
      <c r="Y18" s="19">
        <v>1.441948</v>
      </c>
      <c r="Z18" s="19">
        <v>2.8757540000000001</v>
      </c>
      <c r="AA18" s="19">
        <v>1.6603460000000001</v>
      </c>
      <c r="AB18" s="19">
        <v>-0.94381899999999996</v>
      </c>
      <c r="AC18" s="19">
        <v>-11.640374</v>
      </c>
      <c r="AD18" s="19">
        <v>5.0457749999999999</v>
      </c>
    </row>
    <row r="19" spans="1:30" ht="13" x14ac:dyDescent="0.3">
      <c r="A19" s="33" t="s">
        <v>125</v>
      </c>
      <c r="B19" s="34"/>
      <c r="C19" s="18" t="s">
        <v>7</v>
      </c>
      <c r="D19" s="19">
        <v>1.896401</v>
      </c>
      <c r="E19" s="19">
        <v>-0.244563</v>
      </c>
      <c r="F19" s="19">
        <v>5.6431079999999998</v>
      </c>
      <c r="G19" s="19">
        <v>0.35073500000000002</v>
      </c>
      <c r="H19" s="19">
        <v>1.3298859999999999</v>
      </c>
      <c r="I19" s="19">
        <v>5.9477779999999996</v>
      </c>
      <c r="J19" s="19">
        <v>1.173146</v>
      </c>
      <c r="K19" s="19">
        <v>-0.27651900000000001</v>
      </c>
      <c r="L19" s="19">
        <v>3.7508919999999999</v>
      </c>
      <c r="M19" s="19">
        <v>5.2660869999999997</v>
      </c>
      <c r="N19" s="19">
        <v>3.4254159999999998</v>
      </c>
      <c r="O19" s="19">
        <v>9.8173510000000004</v>
      </c>
      <c r="P19" s="19">
        <v>2.6652360000000002</v>
      </c>
      <c r="Q19" s="19">
        <v>-4.507066</v>
      </c>
      <c r="R19" s="19">
        <v>-17.316945</v>
      </c>
      <c r="S19" s="19">
        <v>21.398769999999999</v>
      </c>
      <c r="T19" s="19">
        <v>6.1715460000000002</v>
      </c>
      <c r="U19" s="19">
        <v>-3.474405</v>
      </c>
      <c r="V19" s="19">
        <v>-0.386189</v>
      </c>
      <c r="W19" s="19">
        <v>4.3673460000000004</v>
      </c>
      <c r="X19" s="19">
        <v>0.71806599999999998</v>
      </c>
      <c r="Y19" s="19">
        <v>3.606411</v>
      </c>
      <c r="Z19" s="19">
        <v>2.74525</v>
      </c>
      <c r="AA19" s="19">
        <v>-0.73306899999999997</v>
      </c>
      <c r="AB19" s="19">
        <v>-1.8712519999999999</v>
      </c>
      <c r="AC19" s="19">
        <v>-5.6932590000000003</v>
      </c>
      <c r="AD19" s="19">
        <v>6.4626070000000002</v>
      </c>
    </row>
    <row r="20" spans="1:30" ht="13" x14ac:dyDescent="0.3">
      <c r="A20" s="29" t="s">
        <v>126</v>
      </c>
      <c r="B20" s="30"/>
      <c r="C20" s="18" t="s">
        <v>7</v>
      </c>
      <c r="D20" s="19" t="s">
        <v>115</v>
      </c>
      <c r="E20" s="19">
        <v>-4.6603380000000003</v>
      </c>
      <c r="F20" s="19">
        <v>3.8889990000000001</v>
      </c>
      <c r="G20" s="19">
        <v>1.1687890000000001</v>
      </c>
      <c r="H20" s="19">
        <v>11.016985</v>
      </c>
      <c r="I20" s="19">
        <v>4.8482250000000002</v>
      </c>
      <c r="J20" s="19">
        <v>5.494402</v>
      </c>
      <c r="K20" s="19">
        <v>4.8269359999999999</v>
      </c>
      <c r="L20" s="19">
        <v>4.1193580000000001</v>
      </c>
      <c r="M20" s="19">
        <v>-2.4847480000000002</v>
      </c>
      <c r="N20" s="19">
        <v>-2.1173310000000001</v>
      </c>
      <c r="O20" s="19">
        <v>-0.50706600000000002</v>
      </c>
      <c r="P20" s="19">
        <v>5.2808099999999998</v>
      </c>
      <c r="Q20" s="19">
        <v>-10.015307</v>
      </c>
      <c r="R20" s="19">
        <v>-0.53947800000000001</v>
      </c>
      <c r="S20" s="19">
        <v>1.120268</v>
      </c>
      <c r="T20" s="19">
        <v>-5.7811019999999997</v>
      </c>
      <c r="U20" s="19">
        <v>-1.3038479999999999</v>
      </c>
      <c r="V20" s="19">
        <v>-5.273485</v>
      </c>
      <c r="W20" s="19">
        <v>-0.105211</v>
      </c>
      <c r="X20" s="19">
        <v>8.9554170000000006</v>
      </c>
      <c r="Y20" s="19">
        <v>-8.2910009999999996</v>
      </c>
      <c r="Z20" s="19">
        <v>6.0929710000000004</v>
      </c>
      <c r="AA20" s="19">
        <v>-0.78171500000000005</v>
      </c>
      <c r="AB20" s="19">
        <v>0.46191500000000002</v>
      </c>
      <c r="AC20" s="19">
        <v>7.6406049999999999</v>
      </c>
      <c r="AD20" s="19">
        <v>8.8529110000000006</v>
      </c>
    </row>
    <row r="21" spans="1:30" ht="13" x14ac:dyDescent="0.3">
      <c r="A21" s="29" t="s">
        <v>127</v>
      </c>
      <c r="B21" s="30"/>
      <c r="C21" s="18" t="s">
        <v>7</v>
      </c>
      <c r="D21" s="19" t="s">
        <v>115</v>
      </c>
      <c r="E21" s="19">
        <v>3.8173710000000001</v>
      </c>
      <c r="F21" s="19">
        <v>11.634448000000001</v>
      </c>
      <c r="G21" s="19">
        <v>4.8240590000000001</v>
      </c>
      <c r="H21" s="19">
        <v>3.7698170000000002</v>
      </c>
      <c r="I21" s="19">
        <v>4.3828430000000003</v>
      </c>
      <c r="J21" s="19">
        <v>4.1214649999999997</v>
      </c>
      <c r="K21" s="19">
        <v>7.4881820000000001</v>
      </c>
      <c r="L21" s="19">
        <v>9.7074960000000008</v>
      </c>
      <c r="M21" s="19">
        <v>12.960379</v>
      </c>
      <c r="N21" s="19">
        <v>7.0863800000000001</v>
      </c>
      <c r="O21" s="19">
        <v>7.219767</v>
      </c>
      <c r="P21" s="19">
        <v>7.6583959999999998</v>
      </c>
      <c r="Q21" s="19">
        <v>-0.74923200000000001</v>
      </c>
      <c r="R21" s="19">
        <v>-9.7889710000000001</v>
      </c>
      <c r="S21" s="19">
        <v>11.696189</v>
      </c>
      <c r="T21" s="19">
        <v>0.70330899999999996</v>
      </c>
      <c r="U21" s="19">
        <v>-3.8158820000000002</v>
      </c>
      <c r="V21" s="19">
        <v>0.71457999999999999</v>
      </c>
      <c r="W21" s="19">
        <v>5.1917980000000004</v>
      </c>
      <c r="X21" s="19">
        <v>9.1847159999999999</v>
      </c>
      <c r="Y21" s="19">
        <v>-4.1513119999999999</v>
      </c>
      <c r="Z21" s="19">
        <v>-1.027593</v>
      </c>
      <c r="AA21" s="19">
        <v>0.126554</v>
      </c>
      <c r="AB21" s="19">
        <v>1.0801689999999999</v>
      </c>
      <c r="AC21" s="19">
        <v>-4.2692249999999996</v>
      </c>
      <c r="AD21" s="19">
        <v>8.0861269999999994</v>
      </c>
    </row>
    <row r="22" spans="1:30" ht="13" x14ac:dyDescent="0.3">
      <c r="A22" s="29" t="s">
        <v>128</v>
      </c>
      <c r="B22" s="30"/>
      <c r="C22" s="18" t="s">
        <v>7</v>
      </c>
      <c r="D22" s="19" t="s">
        <v>115</v>
      </c>
      <c r="E22" s="19">
        <v>8.5652150000000002</v>
      </c>
      <c r="F22" s="19">
        <v>2.03363</v>
      </c>
      <c r="G22" s="19">
        <v>3.9337059999999999</v>
      </c>
      <c r="H22" s="19">
        <v>5.5282850000000003</v>
      </c>
      <c r="I22" s="19">
        <v>1.578684</v>
      </c>
      <c r="J22" s="19">
        <v>9.0512949999999996</v>
      </c>
      <c r="K22" s="19">
        <v>1.211735</v>
      </c>
      <c r="L22" s="19">
        <v>3.0448330000000001</v>
      </c>
      <c r="M22" s="19">
        <v>5.1353049999999998</v>
      </c>
      <c r="N22" s="19">
        <v>-6.4474020000000003</v>
      </c>
      <c r="O22" s="19">
        <v>2.713314</v>
      </c>
      <c r="P22" s="19">
        <v>1.0388539999999999</v>
      </c>
      <c r="Q22" s="19">
        <v>6.4931729999999996</v>
      </c>
      <c r="R22" s="19">
        <v>4.272303</v>
      </c>
      <c r="S22" s="19">
        <v>1.773544</v>
      </c>
      <c r="T22" s="19">
        <v>4.1020269999999996</v>
      </c>
      <c r="U22" s="19">
        <v>0.78461199999999998</v>
      </c>
      <c r="V22" s="19">
        <v>4.3966690000000002</v>
      </c>
      <c r="W22" s="19">
        <v>0.91649899999999995</v>
      </c>
      <c r="X22" s="19">
        <v>4.0605830000000003</v>
      </c>
      <c r="Y22" s="19">
        <v>-2.9715609999999999</v>
      </c>
      <c r="Z22" s="19">
        <v>2.5978210000000002</v>
      </c>
      <c r="AA22" s="19">
        <v>3.3340169999999998</v>
      </c>
      <c r="AB22" s="19">
        <v>-1.116498</v>
      </c>
      <c r="AC22" s="19">
        <v>-2.066449</v>
      </c>
      <c r="AD22" s="19">
        <v>4.9291549999999997</v>
      </c>
    </row>
    <row r="23" spans="1:30" ht="13" x14ac:dyDescent="0.3">
      <c r="A23" s="33" t="s">
        <v>129</v>
      </c>
      <c r="B23" s="34"/>
      <c r="C23" s="18" t="s">
        <v>7</v>
      </c>
      <c r="D23" s="19" t="s">
        <v>115</v>
      </c>
      <c r="E23" s="19">
        <v>5.1674410000000002</v>
      </c>
      <c r="F23" s="19">
        <v>9.1357060000000008</v>
      </c>
      <c r="G23" s="19">
        <v>10.763488000000001</v>
      </c>
      <c r="H23" s="19">
        <v>10.837149999999999</v>
      </c>
      <c r="I23" s="19">
        <v>12.123782</v>
      </c>
      <c r="J23" s="19">
        <v>4.9017590000000002</v>
      </c>
      <c r="K23" s="19">
        <v>16.534867999999999</v>
      </c>
      <c r="L23" s="19">
        <v>1.89625</v>
      </c>
      <c r="M23" s="19">
        <v>1.4176219999999999</v>
      </c>
      <c r="N23" s="19">
        <v>7.9817410000000004</v>
      </c>
      <c r="O23" s="19">
        <v>2.276764</v>
      </c>
      <c r="P23" s="19">
        <v>5.669073</v>
      </c>
      <c r="Q23" s="19">
        <v>-5.9421480000000004</v>
      </c>
      <c r="R23" s="19">
        <v>4.9871100000000004</v>
      </c>
      <c r="S23" s="19">
        <v>10.551405000000001</v>
      </c>
      <c r="T23" s="19">
        <v>5.4189249999999998</v>
      </c>
      <c r="U23" s="19">
        <v>-0.74278100000000002</v>
      </c>
      <c r="V23" s="19">
        <v>-8.5080690000000008</v>
      </c>
      <c r="W23" s="19">
        <v>9.402749</v>
      </c>
      <c r="X23" s="19">
        <v>75.536049000000006</v>
      </c>
      <c r="Y23" s="19">
        <v>-7.5198609999999997</v>
      </c>
      <c r="Z23" s="19">
        <v>2.3556469999999998</v>
      </c>
      <c r="AA23" s="19">
        <v>12.628682</v>
      </c>
      <c r="AB23" s="19">
        <v>-5.2337000000000002E-2</v>
      </c>
      <c r="AC23" s="19">
        <v>19.993081</v>
      </c>
      <c r="AD23" s="19">
        <v>14.686643999999999</v>
      </c>
    </row>
    <row r="24" spans="1:30" ht="13" x14ac:dyDescent="0.3">
      <c r="A24" s="33" t="s">
        <v>130</v>
      </c>
      <c r="B24" s="34"/>
      <c r="C24" s="18" t="s">
        <v>7</v>
      </c>
      <c r="D24" s="19" t="s">
        <v>115</v>
      </c>
      <c r="E24" s="19">
        <v>5.2030649999999996</v>
      </c>
      <c r="F24" s="19">
        <v>7.44285</v>
      </c>
      <c r="G24" s="19">
        <v>6.717943</v>
      </c>
      <c r="H24" s="19">
        <v>5.2947540000000002</v>
      </c>
      <c r="I24" s="19">
        <v>13.685142000000001</v>
      </c>
      <c r="J24" s="19">
        <v>-1.8830960000000001</v>
      </c>
      <c r="K24" s="19">
        <v>-1.2566539999999999</v>
      </c>
      <c r="L24" s="19">
        <v>6.2323240000000002</v>
      </c>
      <c r="M24" s="19">
        <v>1.1845650000000001</v>
      </c>
      <c r="N24" s="19">
        <v>7.8670540000000004</v>
      </c>
      <c r="O24" s="19">
        <v>-2.2518359999999999</v>
      </c>
      <c r="P24" s="19">
        <v>-7.5732999999999995E-2</v>
      </c>
      <c r="Q24" s="19">
        <v>-6.4307730000000003</v>
      </c>
      <c r="R24" s="19">
        <v>-4.308198</v>
      </c>
      <c r="S24" s="19">
        <v>14.867279</v>
      </c>
      <c r="T24" s="19">
        <v>0.313718</v>
      </c>
      <c r="U24" s="19">
        <v>-1.945937</v>
      </c>
      <c r="V24" s="19">
        <v>0.80706</v>
      </c>
      <c r="W24" s="19">
        <v>1.2606329999999999</v>
      </c>
      <c r="X24" s="19">
        <v>-2.0139499999999999</v>
      </c>
      <c r="Y24" s="19">
        <v>-5.0386879999999996</v>
      </c>
      <c r="Z24" s="19">
        <v>1.5852379999999999</v>
      </c>
      <c r="AA24" s="19">
        <v>8.8042099999999994</v>
      </c>
      <c r="AB24" s="19">
        <v>5.9688270000000001</v>
      </c>
      <c r="AC24" s="19">
        <v>9.5797659999999993</v>
      </c>
      <c r="AD24" s="19">
        <v>2.9687049999999999</v>
      </c>
    </row>
    <row r="25" spans="1:30" ht="13" x14ac:dyDescent="0.3">
      <c r="A25" s="29" t="s">
        <v>131</v>
      </c>
      <c r="B25" s="30"/>
      <c r="C25" s="18" t="s">
        <v>7</v>
      </c>
      <c r="D25" s="19">
        <v>5.5181180000000003</v>
      </c>
      <c r="E25" s="19">
        <v>0.91293100000000005</v>
      </c>
      <c r="F25" s="19">
        <v>1.4661999999999999</v>
      </c>
      <c r="G25" s="19">
        <v>-0.47787200000000002</v>
      </c>
      <c r="H25" s="19">
        <v>0.98186899999999999</v>
      </c>
      <c r="I25" s="19">
        <v>3.642401</v>
      </c>
      <c r="J25" s="19">
        <v>-0.249607</v>
      </c>
      <c r="K25" s="19">
        <v>-0.56361099999999997</v>
      </c>
      <c r="L25" s="19">
        <v>-2.6174430000000002</v>
      </c>
      <c r="M25" s="19">
        <v>2.7319749999999998</v>
      </c>
      <c r="N25" s="19">
        <v>1.567153</v>
      </c>
      <c r="O25" s="19">
        <v>3.5306510000000002</v>
      </c>
      <c r="P25" s="19">
        <v>2.5184739999999999</v>
      </c>
      <c r="Q25" s="19">
        <v>-2.252459</v>
      </c>
      <c r="R25" s="19">
        <v>-14.283585</v>
      </c>
      <c r="S25" s="19">
        <v>13.6791</v>
      </c>
      <c r="T25" s="19">
        <v>2.3734850000000001</v>
      </c>
      <c r="U25" s="19">
        <v>-2.1619760000000001</v>
      </c>
      <c r="V25" s="19">
        <v>1.568052</v>
      </c>
      <c r="W25" s="19">
        <v>2.1186229999999999</v>
      </c>
      <c r="X25" s="19">
        <v>3.4901939999999998</v>
      </c>
      <c r="Y25" s="19">
        <v>2.0840999999999998</v>
      </c>
      <c r="Z25" s="19">
        <v>2.8212480000000002</v>
      </c>
      <c r="AA25" s="19">
        <v>0.67338100000000001</v>
      </c>
      <c r="AB25" s="19">
        <v>-1.0627599999999999</v>
      </c>
      <c r="AC25" s="19">
        <v>-11.586601</v>
      </c>
      <c r="AD25" s="19">
        <v>12.850579</v>
      </c>
    </row>
    <row r="26" spans="1:30" ht="13" x14ac:dyDescent="0.3">
      <c r="A26" s="29" t="s">
        <v>155</v>
      </c>
      <c r="B26" s="30"/>
      <c r="C26" s="18" t="s">
        <v>7</v>
      </c>
      <c r="D26" s="19">
        <v>8.0369329999999994</v>
      </c>
      <c r="E26" s="19">
        <v>5.4622060000000001</v>
      </c>
      <c r="F26" s="19">
        <v>2.6422439999999998</v>
      </c>
      <c r="G26" s="19">
        <v>0.13974600000000001</v>
      </c>
      <c r="H26" s="19">
        <v>1.9714430000000001</v>
      </c>
      <c r="I26" s="19">
        <v>7.5903539999999996</v>
      </c>
      <c r="J26" s="19">
        <v>-2.9988760000000001</v>
      </c>
      <c r="K26" s="19">
        <v>3.0520830000000001</v>
      </c>
      <c r="L26" s="19">
        <v>6.0686520000000002</v>
      </c>
      <c r="M26" s="19">
        <v>7.0108290000000002</v>
      </c>
      <c r="N26" s="19">
        <v>7.1248459999999998</v>
      </c>
      <c r="O26" s="19">
        <v>1.8849929999999999</v>
      </c>
      <c r="P26" s="19">
        <v>4.17523</v>
      </c>
      <c r="Q26" s="19">
        <v>1.1678329999999999</v>
      </c>
      <c r="R26" s="19">
        <v>-12.890871000000001</v>
      </c>
      <c r="S26" s="19">
        <v>18.369433000000001</v>
      </c>
      <c r="T26" s="19">
        <v>-2.865192</v>
      </c>
      <c r="U26" s="19">
        <v>2.2856049999999999</v>
      </c>
      <c r="V26" s="19">
        <v>-1.0339659999999999</v>
      </c>
      <c r="W26" s="19">
        <v>0.67393700000000001</v>
      </c>
      <c r="X26" s="19">
        <v>2.1195110000000001</v>
      </c>
      <c r="Y26" s="19">
        <v>-0.53964199999999996</v>
      </c>
      <c r="Z26" s="19">
        <v>3.3040820000000002</v>
      </c>
      <c r="AA26" s="19">
        <v>2.1765319999999999</v>
      </c>
      <c r="AB26" s="19">
        <v>-2.7406739999999998</v>
      </c>
      <c r="AC26" s="19">
        <v>-4.5515309999999998</v>
      </c>
      <c r="AD26" s="19" t="s">
        <v>115</v>
      </c>
    </row>
    <row r="27" spans="1:30" ht="13" x14ac:dyDescent="0.3">
      <c r="A27" s="29" t="s">
        <v>152</v>
      </c>
      <c r="B27" s="30"/>
      <c r="C27" s="18" t="s">
        <v>7</v>
      </c>
      <c r="D27" s="19" t="s">
        <v>115</v>
      </c>
      <c r="E27" s="19" t="s">
        <v>115</v>
      </c>
      <c r="F27" s="19" t="s">
        <v>115</v>
      </c>
      <c r="G27" s="19" t="s">
        <v>115</v>
      </c>
      <c r="H27" s="19" t="s">
        <v>115</v>
      </c>
      <c r="I27" s="19" t="s">
        <v>115</v>
      </c>
      <c r="J27" s="19" t="s">
        <v>115</v>
      </c>
      <c r="K27" s="19" t="s">
        <v>115</v>
      </c>
      <c r="L27" s="19" t="s">
        <v>115</v>
      </c>
      <c r="M27" s="19" t="s">
        <v>115</v>
      </c>
      <c r="N27" s="19">
        <v>6.9214209999999996</v>
      </c>
      <c r="O27" s="19">
        <v>9.4052070000000008</v>
      </c>
      <c r="P27" s="19">
        <v>8.8164789999999993</v>
      </c>
      <c r="Q27" s="19">
        <v>4.554449</v>
      </c>
      <c r="R27" s="19">
        <v>0.97574399999999994</v>
      </c>
      <c r="S27" s="19">
        <v>7.9970369999999997</v>
      </c>
      <c r="T27" s="19">
        <v>3.2672439999999998</v>
      </c>
      <c r="U27" s="19">
        <v>1.061326</v>
      </c>
      <c r="V27" s="19">
        <v>1.361157</v>
      </c>
      <c r="W27" s="19">
        <v>-0.34011999999999998</v>
      </c>
      <c r="X27" s="19">
        <v>-1.541685</v>
      </c>
      <c r="Y27" s="19">
        <v>2.7653180000000002</v>
      </c>
      <c r="Z27" s="19">
        <v>4.1148290000000003</v>
      </c>
      <c r="AA27" s="19">
        <v>4.592498</v>
      </c>
      <c r="AB27" s="19">
        <v>2.9623849999999998</v>
      </c>
      <c r="AC27" s="19">
        <v>0.130299</v>
      </c>
      <c r="AD27" s="19">
        <v>7.0897329999999998</v>
      </c>
    </row>
    <row r="28" spans="1:30" ht="13" x14ac:dyDescent="0.3">
      <c r="A28" s="29" t="s">
        <v>132</v>
      </c>
      <c r="B28" s="30"/>
      <c r="C28" s="18" t="s">
        <v>7</v>
      </c>
      <c r="D28" s="19" t="s">
        <v>115</v>
      </c>
      <c r="E28" s="19">
        <v>3.1641300000000001</v>
      </c>
      <c r="F28" s="19">
        <v>11.687258999999999</v>
      </c>
      <c r="G28" s="19">
        <v>5.3286509999999998</v>
      </c>
      <c r="H28" s="19">
        <v>-2.31223</v>
      </c>
      <c r="I28" s="19">
        <v>10.532781</v>
      </c>
      <c r="J28" s="19">
        <v>2.5300180000000001</v>
      </c>
      <c r="K28" s="19">
        <v>7.4880339999999999</v>
      </c>
      <c r="L28" s="19">
        <v>0.89526499999999998</v>
      </c>
      <c r="M28" s="19">
        <v>9.0969879999999996</v>
      </c>
      <c r="N28" s="19">
        <v>6.3524289999999999</v>
      </c>
      <c r="O28" s="19">
        <v>6.673</v>
      </c>
      <c r="P28" s="19">
        <v>1.970404</v>
      </c>
      <c r="Q28" s="19">
        <v>-5.1561159999999999</v>
      </c>
      <c r="R28" s="19">
        <v>0.63807400000000003</v>
      </c>
      <c r="S28" s="19">
        <v>14.96116</v>
      </c>
      <c r="T28" s="19">
        <v>-1.111003</v>
      </c>
      <c r="U28" s="19">
        <v>0.22189</v>
      </c>
      <c r="V28" s="19">
        <v>-0.85749799999999998</v>
      </c>
      <c r="W28" s="19">
        <v>3.5726659999999999</v>
      </c>
      <c r="X28" s="19">
        <v>5.812608</v>
      </c>
      <c r="Y28" s="19">
        <v>1.3373900000000001</v>
      </c>
      <c r="Z28" s="19">
        <v>6.7788700000000004</v>
      </c>
      <c r="AA28" s="19">
        <v>6.4029230000000004</v>
      </c>
      <c r="AB28" s="19">
        <v>3.1111110000000002</v>
      </c>
      <c r="AC28" s="19">
        <v>6.0493480000000002</v>
      </c>
      <c r="AD28" s="19">
        <v>2.6793230000000001</v>
      </c>
    </row>
    <row r="29" spans="1:30" ht="13" x14ac:dyDescent="0.3">
      <c r="A29" s="29" t="s">
        <v>133</v>
      </c>
      <c r="B29" s="30"/>
      <c r="C29" s="18" t="s">
        <v>7</v>
      </c>
      <c r="D29" s="19" t="s">
        <v>115</v>
      </c>
      <c r="E29" s="19">
        <v>5.9230369999999999</v>
      </c>
      <c r="F29" s="19">
        <v>8.8604990000000008</v>
      </c>
      <c r="G29" s="19">
        <v>12.306537000000001</v>
      </c>
      <c r="H29" s="19">
        <v>-0.75995800000000002</v>
      </c>
      <c r="I29" s="19">
        <v>18.227577</v>
      </c>
      <c r="J29" s="19">
        <v>20.150853000000001</v>
      </c>
      <c r="K29" s="19">
        <v>-3.1272169999999999</v>
      </c>
      <c r="L29" s="19">
        <v>10.707948</v>
      </c>
      <c r="M29" s="19">
        <v>13.028019</v>
      </c>
      <c r="N29" s="19">
        <v>9.0952269999999995</v>
      </c>
      <c r="O29" s="19">
        <v>14.006967</v>
      </c>
      <c r="P29" s="19">
        <v>4.865799</v>
      </c>
      <c r="Q29" s="19">
        <v>-0.31199500000000002</v>
      </c>
      <c r="R29" s="19">
        <v>-1.09036</v>
      </c>
      <c r="S29" s="19">
        <v>18.601659000000001</v>
      </c>
      <c r="T29" s="19">
        <v>8.2603410000000004</v>
      </c>
      <c r="U29" s="19">
        <v>1.9480660000000001</v>
      </c>
      <c r="V29" s="19">
        <v>5.1059830000000002</v>
      </c>
      <c r="W29" s="19">
        <v>4.8917799999999998</v>
      </c>
      <c r="X29" s="19">
        <v>0.82653500000000002</v>
      </c>
      <c r="Y29" s="19">
        <v>-0.25856200000000001</v>
      </c>
      <c r="Z29" s="19">
        <v>6.271274</v>
      </c>
      <c r="AA29" s="19">
        <v>-1.3968430000000001</v>
      </c>
      <c r="AB29" s="19">
        <v>4.0273880000000002</v>
      </c>
      <c r="AC29" s="19">
        <v>2.4102790000000001</v>
      </c>
      <c r="AD29" s="19">
        <v>5.7811029999999999</v>
      </c>
    </row>
    <row r="30" spans="1:30" ht="13" x14ac:dyDescent="0.3">
      <c r="A30" s="29" t="s">
        <v>134</v>
      </c>
      <c r="B30" s="30"/>
      <c r="C30" s="18" t="s">
        <v>7</v>
      </c>
      <c r="D30" s="19" t="s">
        <v>115</v>
      </c>
      <c r="E30" s="19">
        <v>0.78369500000000003</v>
      </c>
      <c r="F30" s="19">
        <v>4.8042809999999996</v>
      </c>
      <c r="G30" s="19">
        <v>3.4374509999999998</v>
      </c>
      <c r="H30" s="19">
        <v>7.6651439999999997</v>
      </c>
      <c r="I30" s="19">
        <v>3.8656709999999999</v>
      </c>
      <c r="J30" s="19">
        <v>-4.2730180000000004</v>
      </c>
      <c r="K30" s="19">
        <v>6.1812760000000004</v>
      </c>
      <c r="L30" s="19">
        <v>11.628686</v>
      </c>
      <c r="M30" s="19">
        <v>-1.038284</v>
      </c>
      <c r="N30" s="19">
        <v>-0.26812000000000002</v>
      </c>
      <c r="O30" s="19">
        <v>-3.855219</v>
      </c>
      <c r="P30" s="19">
        <v>17.599392999999999</v>
      </c>
      <c r="Q30" s="19">
        <v>-19.791115000000001</v>
      </c>
      <c r="R30" s="19">
        <v>-15.738234</v>
      </c>
      <c r="S30" s="19">
        <v>5.3371729999999999</v>
      </c>
      <c r="T30" s="19">
        <v>-11.379640999999999</v>
      </c>
      <c r="U30" s="19">
        <v>6.5836480000000002</v>
      </c>
      <c r="V30" s="19">
        <v>14.126886000000001</v>
      </c>
      <c r="W30" s="19">
        <v>5.6201020000000002</v>
      </c>
      <c r="X30" s="19">
        <v>16.382332000000002</v>
      </c>
      <c r="Y30" s="19">
        <v>4.5484439999999999</v>
      </c>
      <c r="Z30" s="19">
        <v>-15.94103</v>
      </c>
      <c r="AA30" s="19">
        <v>-3.7285270000000001</v>
      </c>
      <c r="AB30" s="19">
        <v>12.918436</v>
      </c>
      <c r="AC30" s="19">
        <v>2.0482390000000001</v>
      </c>
      <c r="AD30" s="19">
        <v>6.3636569999999999</v>
      </c>
    </row>
    <row r="31" spans="1:30" ht="13" x14ac:dyDescent="0.3">
      <c r="A31" s="29" t="s">
        <v>135</v>
      </c>
      <c r="B31" s="30"/>
      <c r="C31" s="18" t="s">
        <v>7</v>
      </c>
      <c r="D31" s="19" t="s">
        <v>115</v>
      </c>
      <c r="E31" s="19" t="s">
        <v>115</v>
      </c>
      <c r="F31" s="19" t="s">
        <v>115</v>
      </c>
      <c r="G31" s="19" t="s">
        <v>115</v>
      </c>
      <c r="H31" s="19" t="s">
        <v>115</v>
      </c>
      <c r="I31" s="19" t="s">
        <v>115</v>
      </c>
      <c r="J31" s="19" t="s">
        <v>115</v>
      </c>
      <c r="K31" s="19" t="s">
        <v>115</v>
      </c>
      <c r="L31" s="19" t="s">
        <v>115</v>
      </c>
      <c r="M31" s="19" t="s">
        <v>115</v>
      </c>
      <c r="N31" s="19" t="s">
        <v>115</v>
      </c>
      <c r="O31" s="19">
        <v>1.4767399999999999</v>
      </c>
      <c r="P31" s="19">
        <v>0.27694099999999999</v>
      </c>
      <c r="Q31" s="19">
        <v>0.64416200000000001</v>
      </c>
      <c r="R31" s="19">
        <v>-5.8126350000000002</v>
      </c>
      <c r="S31" s="19">
        <v>4.789498</v>
      </c>
      <c r="T31" s="19">
        <v>1.3485499999999999</v>
      </c>
      <c r="U31" s="19">
        <v>0.70379899999999995</v>
      </c>
      <c r="V31" s="19">
        <v>-2.9400379999999999</v>
      </c>
      <c r="W31" s="19">
        <v>1.6189100000000001</v>
      </c>
      <c r="X31" s="19">
        <v>0.121724</v>
      </c>
      <c r="Y31" s="19">
        <v>-1.2343409999999999</v>
      </c>
      <c r="Z31" s="19">
        <v>-0.79495400000000005</v>
      </c>
      <c r="AA31" s="19">
        <v>-1.277911</v>
      </c>
      <c r="AB31" s="19">
        <v>-2.2396389999999999</v>
      </c>
      <c r="AC31" s="19">
        <v>-1.5823130000000001</v>
      </c>
      <c r="AD31" s="19">
        <v>0.56939499999999998</v>
      </c>
    </row>
    <row r="32" spans="1:30" ht="13" x14ac:dyDescent="0.3">
      <c r="A32" s="29" t="s">
        <v>136</v>
      </c>
      <c r="B32" s="30"/>
      <c r="C32" s="18" t="s">
        <v>7</v>
      </c>
      <c r="D32" s="19" t="s">
        <v>115</v>
      </c>
      <c r="E32" s="19">
        <v>3.2533370000000001</v>
      </c>
      <c r="F32" s="19">
        <v>1.0915870000000001</v>
      </c>
      <c r="G32" s="19">
        <v>4.03287</v>
      </c>
      <c r="H32" s="19">
        <v>4.010078</v>
      </c>
      <c r="I32" s="19">
        <v>5.0798560000000004</v>
      </c>
      <c r="J32" s="19">
        <v>2.7594859999999999</v>
      </c>
      <c r="K32" s="19">
        <v>1.8239540000000001</v>
      </c>
      <c r="L32" s="19">
        <v>2.3614570000000001</v>
      </c>
      <c r="M32" s="19">
        <v>7.3417669999999999</v>
      </c>
      <c r="N32" s="19">
        <v>5.175859</v>
      </c>
      <c r="O32" s="19">
        <v>3.0169950000000001</v>
      </c>
      <c r="P32" s="19">
        <v>5.6960350000000002</v>
      </c>
      <c r="Q32" s="19">
        <v>-0.96264799999999995</v>
      </c>
      <c r="R32" s="19">
        <v>-7.4369680000000002</v>
      </c>
      <c r="S32" s="19">
        <v>7.4768869999999996</v>
      </c>
      <c r="T32" s="19">
        <v>5.3218269999999999</v>
      </c>
      <c r="U32" s="19">
        <v>0.20800399999999999</v>
      </c>
      <c r="V32" s="19">
        <v>0.88091799999999998</v>
      </c>
      <c r="W32" s="19">
        <v>3.0541640000000001</v>
      </c>
      <c r="X32" s="19">
        <v>0.58178700000000005</v>
      </c>
      <c r="Y32" s="19">
        <v>1.6172390000000001</v>
      </c>
      <c r="Z32" s="19">
        <v>5.2570050000000004</v>
      </c>
      <c r="AA32" s="19">
        <v>1.854949</v>
      </c>
      <c r="AB32" s="19">
        <v>-1.7236119999999999</v>
      </c>
      <c r="AC32" s="19">
        <v>-2.016178</v>
      </c>
      <c r="AD32" s="19">
        <v>6.9903360000000001</v>
      </c>
    </row>
    <row r="33" spans="1:30" ht="13" x14ac:dyDescent="0.3">
      <c r="A33" s="29" t="s">
        <v>137</v>
      </c>
      <c r="B33" s="30"/>
      <c r="C33" s="18" t="s">
        <v>7</v>
      </c>
      <c r="D33" s="19" t="s">
        <v>115</v>
      </c>
      <c r="E33" s="19" t="s">
        <v>115</v>
      </c>
      <c r="F33" s="19" t="s">
        <v>115</v>
      </c>
      <c r="G33" s="19" t="s">
        <v>115</v>
      </c>
      <c r="H33" s="19" t="s">
        <v>115</v>
      </c>
      <c r="I33" s="19" t="s">
        <v>115</v>
      </c>
      <c r="J33" s="19" t="s">
        <v>115</v>
      </c>
      <c r="K33" s="19" t="s">
        <v>115</v>
      </c>
      <c r="L33" s="19" t="s">
        <v>115</v>
      </c>
      <c r="M33" s="19" t="s">
        <v>115</v>
      </c>
      <c r="N33" s="19" t="s">
        <v>115</v>
      </c>
      <c r="O33" s="19" t="s">
        <v>115</v>
      </c>
      <c r="P33" s="19" t="s">
        <v>115</v>
      </c>
      <c r="Q33" s="19" t="s">
        <v>115</v>
      </c>
      <c r="R33" s="19" t="s">
        <v>115</v>
      </c>
      <c r="S33" s="19">
        <v>1.7131749999999999</v>
      </c>
      <c r="T33" s="19">
        <v>-1.37548</v>
      </c>
      <c r="U33" s="19">
        <v>4.2062520000000001</v>
      </c>
      <c r="V33" s="19">
        <v>-0.65088500000000005</v>
      </c>
      <c r="W33" s="19">
        <v>-0.41756199999999999</v>
      </c>
      <c r="X33" s="19">
        <v>-0.113653</v>
      </c>
      <c r="Y33" s="19">
        <v>5.5389439999999999</v>
      </c>
      <c r="Z33" s="19">
        <v>-0.17829300000000001</v>
      </c>
      <c r="AA33" s="19">
        <v>3.922418</v>
      </c>
      <c r="AB33" s="19">
        <v>-0.42151100000000002</v>
      </c>
      <c r="AC33" s="19">
        <v>-2.469058</v>
      </c>
      <c r="AD33" s="19" t="s">
        <v>115</v>
      </c>
    </row>
    <row r="34" spans="1:30" ht="13" x14ac:dyDescent="0.3">
      <c r="A34" s="29" t="s">
        <v>138</v>
      </c>
      <c r="B34" s="30"/>
      <c r="C34" s="18" t="s">
        <v>7</v>
      </c>
      <c r="D34" s="19">
        <v>-2.651789</v>
      </c>
      <c r="E34" s="19">
        <v>3.2745009999999999</v>
      </c>
      <c r="F34" s="19">
        <v>0.50319700000000001</v>
      </c>
      <c r="G34" s="19">
        <v>-2.7775859999999999</v>
      </c>
      <c r="H34" s="19">
        <v>4.4202789999999998</v>
      </c>
      <c r="I34" s="19">
        <v>2.645051</v>
      </c>
      <c r="J34" s="19">
        <v>3.0005760000000001</v>
      </c>
      <c r="K34" s="19">
        <v>2.0574059999999998</v>
      </c>
      <c r="L34" s="19">
        <v>8.6485269999999996</v>
      </c>
      <c r="M34" s="19">
        <v>10.443773999999999</v>
      </c>
      <c r="N34" s="19">
        <v>2.938536</v>
      </c>
      <c r="O34" s="19">
        <v>-3.0395850000000002</v>
      </c>
      <c r="P34" s="19">
        <v>2.3266110000000002</v>
      </c>
      <c r="Q34" s="19">
        <v>1.480013</v>
      </c>
      <c r="R34" s="19">
        <v>-3.1013760000000001</v>
      </c>
      <c r="S34" s="19">
        <v>6.1931050000000001</v>
      </c>
      <c r="T34" s="19">
        <v>2.1948099999999999</v>
      </c>
      <c r="U34" s="19">
        <v>1.2182409999999999</v>
      </c>
      <c r="V34" s="19">
        <v>2.0451090000000001</v>
      </c>
      <c r="W34" s="19">
        <v>3.000597</v>
      </c>
      <c r="X34" s="19">
        <v>-1.7271019999999999</v>
      </c>
      <c r="Y34" s="19">
        <v>0.13547999999999999</v>
      </c>
      <c r="Z34" s="19">
        <v>2.1884769999999998</v>
      </c>
      <c r="AA34" s="19">
        <v>0.41202100000000003</v>
      </c>
      <c r="AB34" s="19">
        <v>-6.3375000000000001E-2</v>
      </c>
      <c r="AC34" s="19">
        <v>-0.70134799999999997</v>
      </c>
      <c r="AD34" s="19">
        <v>3.0888529999999998</v>
      </c>
    </row>
    <row r="35" spans="1:30" ht="13" x14ac:dyDescent="0.3">
      <c r="A35" s="29" t="s">
        <v>139</v>
      </c>
      <c r="B35" s="30"/>
      <c r="C35" s="18" t="s">
        <v>7</v>
      </c>
      <c r="D35" s="19" t="s">
        <v>115</v>
      </c>
      <c r="E35" s="19">
        <v>-2.0085389999999999</v>
      </c>
      <c r="F35" s="19">
        <v>-1.284232</v>
      </c>
      <c r="G35" s="19">
        <v>-0.34696399999999999</v>
      </c>
      <c r="H35" s="19">
        <v>8.1034509999999997</v>
      </c>
      <c r="I35" s="19">
        <v>4.6432729999999998</v>
      </c>
      <c r="J35" s="19">
        <v>1.802662</v>
      </c>
      <c r="K35" s="19">
        <v>12.721266</v>
      </c>
      <c r="L35" s="19">
        <v>11.212325</v>
      </c>
      <c r="M35" s="19">
        <v>9.6087319999999998</v>
      </c>
      <c r="N35" s="19">
        <v>1.380746</v>
      </c>
      <c r="O35" s="19">
        <v>10.927047</v>
      </c>
      <c r="P35" s="19">
        <v>7.835515</v>
      </c>
      <c r="Q35" s="19">
        <v>3.502094</v>
      </c>
      <c r="R35" s="19">
        <v>7.4444900000000001</v>
      </c>
      <c r="S35" s="19">
        <v>21.432997</v>
      </c>
      <c r="T35" s="19">
        <v>4.221279</v>
      </c>
      <c r="U35" s="19">
        <v>3.2043210000000002</v>
      </c>
      <c r="V35" s="19">
        <v>-5.5275569999999998</v>
      </c>
      <c r="W35" s="19">
        <v>9.2622330000000002</v>
      </c>
      <c r="X35" s="19">
        <v>3.9986039999999998</v>
      </c>
      <c r="Y35" s="19">
        <v>-0.11256099999999999</v>
      </c>
      <c r="Z35" s="19">
        <v>-2.4623159999999999</v>
      </c>
      <c r="AA35" s="19">
        <v>4.2261740000000003</v>
      </c>
      <c r="AB35" s="19">
        <v>8.1000639999999997</v>
      </c>
      <c r="AC35" s="19">
        <v>-1.495557</v>
      </c>
      <c r="AD35" s="19">
        <v>2.722915</v>
      </c>
    </row>
    <row r="36" spans="1:30" ht="13" x14ac:dyDescent="0.3">
      <c r="A36" s="29" t="s">
        <v>140</v>
      </c>
      <c r="B36" s="30"/>
      <c r="C36" s="18" t="s">
        <v>7</v>
      </c>
      <c r="D36" s="19" t="s">
        <v>115</v>
      </c>
      <c r="E36" s="19">
        <v>9.9082039999999996</v>
      </c>
      <c r="F36" s="19">
        <v>5.0059550000000002</v>
      </c>
      <c r="G36" s="19">
        <v>1.6259509999999999</v>
      </c>
      <c r="H36" s="19">
        <v>1.1995340000000001</v>
      </c>
      <c r="I36" s="19">
        <v>3.2328519999999998</v>
      </c>
      <c r="J36" s="19">
        <v>2.0702929999999999</v>
      </c>
      <c r="K36" s="19">
        <v>2.5923150000000001</v>
      </c>
      <c r="L36" s="19">
        <v>3.0075340000000002</v>
      </c>
      <c r="M36" s="19">
        <v>4.9875939999999996</v>
      </c>
      <c r="N36" s="19">
        <v>3.1203799999999999</v>
      </c>
      <c r="O36" s="19">
        <v>2.7132520000000002</v>
      </c>
      <c r="P36" s="19">
        <v>4.6008110000000002</v>
      </c>
      <c r="Q36" s="19">
        <v>0.510745</v>
      </c>
      <c r="R36" s="19">
        <v>-2.4253740000000001</v>
      </c>
      <c r="S36" s="19">
        <v>9.9574049999999996</v>
      </c>
      <c r="T36" s="19">
        <v>2.5667710000000001</v>
      </c>
      <c r="U36" s="19">
        <v>0.33693699999999999</v>
      </c>
      <c r="V36" s="19">
        <v>2.653454</v>
      </c>
      <c r="W36" s="19">
        <v>0.44350600000000001</v>
      </c>
      <c r="X36" s="19">
        <v>-0.301288</v>
      </c>
      <c r="Y36" s="19">
        <v>0.32254100000000002</v>
      </c>
      <c r="Z36" s="19">
        <v>2.3302749999999999</v>
      </c>
      <c r="AA36" s="19">
        <v>0.15145500000000001</v>
      </c>
      <c r="AB36" s="19">
        <v>1.1566780000000001</v>
      </c>
      <c r="AC36" s="19">
        <v>-5.1126040000000001</v>
      </c>
      <c r="AD36" s="19">
        <v>5.5745570000000004</v>
      </c>
    </row>
    <row r="37" spans="1:30" ht="13" x14ac:dyDescent="0.3">
      <c r="A37" s="29" t="s">
        <v>141</v>
      </c>
      <c r="B37" s="30"/>
      <c r="C37" s="18" t="s">
        <v>7</v>
      </c>
      <c r="D37" s="19" t="s">
        <v>115</v>
      </c>
      <c r="E37" s="19">
        <v>-0.24307100000000001</v>
      </c>
      <c r="F37" s="19">
        <v>6.6475749999999998</v>
      </c>
      <c r="G37" s="19">
        <v>22.111432000000001</v>
      </c>
      <c r="H37" s="19">
        <v>4.9170660000000002</v>
      </c>
      <c r="I37" s="19">
        <v>16.485761</v>
      </c>
      <c r="J37" s="19">
        <v>15.693193000000001</v>
      </c>
      <c r="K37" s="19">
        <v>4.9370779999999996</v>
      </c>
      <c r="L37" s="19">
        <v>14.118961000000001</v>
      </c>
      <c r="M37" s="19">
        <v>22.937836999999998</v>
      </c>
      <c r="N37" s="19">
        <v>12.807691999999999</v>
      </c>
      <c r="O37" s="19">
        <v>10.089344000000001</v>
      </c>
      <c r="P37" s="19">
        <v>8.0372129999999995</v>
      </c>
      <c r="Q37" s="19">
        <v>-0.887351</v>
      </c>
      <c r="R37" s="19">
        <v>-4.5419200000000002</v>
      </c>
      <c r="S37" s="19">
        <v>34.256856999999997</v>
      </c>
      <c r="T37" s="19">
        <v>0.141652</v>
      </c>
      <c r="U37" s="19">
        <v>1.095259</v>
      </c>
      <c r="V37" s="19">
        <v>0.57069800000000004</v>
      </c>
      <c r="W37" s="19">
        <v>17.789535999999998</v>
      </c>
      <c r="X37" s="19">
        <v>9.9815459999999998</v>
      </c>
      <c r="Y37" s="19">
        <v>-4.5366989999999996</v>
      </c>
      <c r="Z37" s="19">
        <v>-2.6617739999999999</v>
      </c>
      <c r="AA37" s="19">
        <v>10.23058</v>
      </c>
      <c r="AB37" s="19">
        <v>7.4442380000000004</v>
      </c>
      <c r="AC37" s="19">
        <v>-11.372251</v>
      </c>
      <c r="AD37" s="19">
        <v>9.2825690000000005</v>
      </c>
    </row>
    <row r="38" spans="1:30" ht="13" x14ac:dyDescent="0.3">
      <c r="A38" s="29" t="s">
        <v>142</v>
      </c>
      <c r="B38" s="30"/>
      <c r="C38" s="18" t="s">
        <v>7</v>
      </c>
      <c r="D38" s="19" t="s">
        <v>115</v>
      </c>
      <c r="E38" s="19">
        <v>11.277490999999999</v>
      </c>
      <c r="F38" s="19">
        <v>11.706801</v>
      </c>
      <c r="G38" s="19">
        <v>3.1251440000000001</v>
      </c>
      <c r="H38" s="19">
        <v>3.7165249999999999</v>
      </c>
      <c r="I38" s="19">
        <v>9.1119249999999994</v>
      </c>
      <c r="J38" s="19">
        <v>5.0454619999999997</v>
      </c>
      <c r="K38" s="19">
        <v>7.0170539999999999</v>
      </c>
      <c r="L38" s="19">
        <v>8.1564730000000001</v>
      </c>
      <c r="M38" s="19">
        <v>6.5222290000000003</v>
      </c>
      <c r="N38" s="19">
        <v>5.817507</v>
      </c>
      <c r="O38" s="19">
        <v>8.7792239999999993</v>
      </c>
      <c r="P38" s="19">
        <v>7.8850040000000003</v>
      </c>
      <c r="Q38" s="19">
        <v>1.578954</v>
      </c>
      <c r="R38" s="19">
        <v>-6.7054929999999997</v>
      </c>
      <c r="S38" s="19">
        <v>12.937445</v>
      </c>
      <c r="T38" s="19">
        <v>3.670032</v>
      </c>
      <c r="U38" s="19">
        <v>-1.276327</v>
      </c>
      <c r="V38" s="19">
        <v>1.403877</v>
      </c>
      <c r="W38" s="19">
        <v>4.2988650000000002</v>
      </c>
      <c r="X38" s="19">
        <v>1.05152</v>
      </c>
      <c r="Y38" s="19">
        <v>2.406396</v>
      </c>
      <c r="Z38" s="19">
        <v>3.917462</v>
      </c>
      <c r="AA38" s="19">
        <v>-1.2664489999999999</v>
      </c>
      <c r="AB38" s="19">
        <v>5.4987130000000004</v>
      </c>
      <c r="AC38" s="19">
        <v>-1.217967</v>
      </c>
      <c r="AD38" s="19">
        <v>9.5480920000000005</v>
      </c>
    </row>
    <row r="39" spans="1:30" ht="13" x14ac:dyDescent="0.3">
      <c r="A39" s="29" t="s">
        <v>143</v>
      </c>
      <c r="B39" s="30"/>
      <c r="C39" s="18" t="s">
        <v>7</v>
      </c>
      <c r="D39" s="19" t="s">
        <v>115</v>
      </c>
      <c r="E39" s="19">
        <v>-0.82817200000000002</v>
      </c>
      <c r="F39" s="19">
        <v>1.2282660000000001</v>
      </c>
      <c r="G39" s="19">
        <v>1.3607579999999999</v>
      </c>
      <c r="H39" s="19">
        <v>1.507099</v>
      </c>
      <c r="I39" s="19">
        <v>1.9727680000000001</v>
      </c>
      <c r="J39" s="19">
        <v>4.2905860000000002</v>
      </c>
      <c r="K39" s="19">
        <v>1.677872</v>
      </c>
      <c r="L39" s="19">
        <v>2.1620509999999999</v>
      </c>
      <c r="M39" s="19">
        <v>0.68403099999999994</v>
      </c>
      <c r="N39" s="19">
        <v>1.89256</v>
      </c>
      <c r="O39" s="19">
        <v>4.2114599999999998</v>
      </c>
      <c r="P39" s="19">
        <v>3.5043760000000002</v>
      </c>
      <c r="Q39" s="19">
        <v>-1.275128</v>
      </c>
      <c r="R39" s="19">
        <v>2.0942889999999998</v>
      </c>
      <c r="S39" s="19">
        <v>4.4127219999999996</v>
      </c>
      <c r="T39" s="19">
        <v>3.3265799999999999</v>
      </c>
      <c r="U39" s="19">
        <v>1.788189</v>
      </c>
      <c r="V39" s="19">
        <v>4.6272669999999998</v>
      </c>
      <c r="W39" s="19">
        <v>3.2072250000000002</v>
      </c>
      <c r="X39" s="19">
        <v>2.385812</v>
      </c>
      <c r="Y39" s="19">
        <v>-1.196269</v>
      </c>
      <c r="Z39" s="19">
        <v>2.8788269999999998</v>
      </c>
      <c r="AA39" s="19">
        <v>-3.2726169999999999</v>
      </c>
      <c r="AB39" s="19">
        <v>-2.314362</v>
      </c>
      <c r="AC39" s="19">
        <v>-11.521546000000001</v>
      </c>
      <c r="AD39" s="19">
        <v>11.571605999999999</v>
      </c>
    </row>
    <row r="40" spans="1:30" ht="13" x14ac:dyDescent="0.3">
      <c r="A40" s="29" t="s">
        <v>144</v>
      </c>
      <c r="B40" s="30"/>
      <c r="C40" s="18" t="s">
        <v>7</v>
      </c>
      <c r="D40" s="19">
        <v>6.7155339999999999</v>
      </c>
      <c r="E40" s="19">
        <v>3.8245870000000002</v>
      </c>
      <c r="F40" s="19">
        <v>8.5447030000000002</v>
      </c>
      <c r="G40" s="19">
        <v>6.434831</v>
      </c>
      <c r="H40" s="19">
        <v>8.4462309999999992</v>
      </c>
      <c r="I40" s="19">
        <v>8.9334190000000007</v>
      </c>
      <c r="J40" s="19">
        <v>-2.6120160000000001</v>
      </c>
      <c r="K40" s="19">
        <v>7.4021739999999996</v>
      </c>
      <c r="L40" s="19">
        <v>8.5387819999999994</v>
      </c>
      <c r="M40" s="19">
        <v>10.448975000000001</v>
      </c>
      <c r="N40" s="19">
        <v>4.1854009999999997</v>
      </c>
      <c r="O40" s="19">
        <v>8.3998109999999997</v>
      </c>
      <c r="P40" s="19">
        <v>1.7388140000000001</v>
      </c>
      <c r="Q40" s="19">
        <v>-3.7494740000000002</v>
      </c>
      <c r="R40" s="19">
        <v>-15.336398000000001</v>
      </c>
      <c r="S40" s="19">
        <v>23.931509999999999</v>
      </c>
      <c r="T40" s="19">
        <v>4.3409170000000001</v>
      </c>
      <c r="U40" s="19">
        <v>-5.3446360000000004</v>
      </c>
      <c r="V40" s="19">
        <v>-1.332025</v>
      </c>
      <c r="W40" s="19">
        <v>9.9987999999999994E-2</v>
      </c>
      <c r="X40" s="19">
        <v>7.7785469999999997</v>
      </c>
      <c r="Y40" s="19">
        <v>2.3274270000000001</v>
      </c>
      <c r="Z40" s="19">
        <v>1.388741</v>
      </c>
      <c r="AA40" s="19">
        <v>-0.18434300000000001</v>
      </c>
      <c r="AB40" s="19">
        <v>-1.3602959999999999</v>
      </c>
      <c r="AC40" s="19">
        <v>-3.9111220000000002</v>
      </c>
      <c r="AD40" s="19">
        <v>9.4977579999999993</v>
      </c>
    </row>
    <row r="41" spans="1:30" ht="13" x14ac:dyDescent="0.3">
      <c r="A41" s="29" t="s">
        <v>149</v>
      </c>
      <c r="B41" s="30"/>
      <c r="C41" s="18" t="s">
        <v>7</v>
      </c>
      <c r="D41" s="19" t="s">
        <v>115</v>
      </c>
      <c r="E41" s="19">
        <v>3.2949619999999999</v>
      </c>
      <c r="F41" s="19">
        <v>5.781326</v>
      </c>
      <c r="G41" s="19">
        <v>2.9311959999999999</v>
      </c>
      <c r="H41" s="19">
        <v>2.7899859999999999</v>
      </c>
      <c r="I41" s="19">
        <v>2.1161789999999998</v>
      </c>
      <c r="J41" s="19">
        <v>3.8713860000000002</v>
      </c>
      <c r="K41" s="19">
        <v>3.9697360000000002</v>
      </c>
      <c r="L41" s="19">
        <v>2.4317609999999998</v>
      </c>
      <c r="M41" s="19">
        <v>2.2829060000000001</v>
      </c>
      <c r="N41" s="19">
        <v>3.7084579999999998</v>
      </c>
      <c r="O41" s="19">
        <v>3.7130450000000002</v>
      </c>
      <c r="P41" s="19">
        <v>1.928277</v>
      </c>
      <c r="Q41" s="19">
        <v>1.4720340000000001</v>
      </c>
      <c r="R41" s="19">
        <v>-11.24925</v>
      </c>
      <c r="S41" s="19">
        <v>10.028249000000001</v>
      </c>
      <c r="T41" s="19">
        <v>6.4470749999999999</v>
      </c>
      <c r="U41" s="19">
        <v>-2.797186</v>
      </c>
      <c r="V41" s="19">
        <v>3.7128679999999998</v>
      </c>
      <c r="W41" s="19">
        <v>0.402673</v>
      </c>
      <c r="X41" s="19">
        <v>0.488402</v>
      </c>
      <c r="Y41" s="19">
        <v>5.4788139999999999</v>
      </c>
      <c r="Z41" s="19">
        <v>5.7339120000000001</v>
      </c>
      <c r="AA41" s="19">
        <v>4.7401600000000004</v>
      </c>
      <c r="AB41" s="19">
        <v>2.6053660000000001</v>
      </c>
      <c r="AC41" s="19">
        <v>-2.929135</v>
      </c>
      <c r="AD41" s="19">
        <v>13.549488999999999</v>
      </c>
    </row>
    <row r="42" spans="1:30" ht="13" x14ac:dyDescent="0.3">
      <c r="A42" s="29" t="s">
        <v>145</v>
      </c>
      <c r="B42" s="30"/>
      <c r="C42" s="18" t="s">
        <v>7</v>
      </c>
      <c r="D42" s="19">
        <v>-0.324548</v>
      </c>
      <c r="E42" s="19">
        <v>-0.65225699999999998</v>
      </c>
      <c r="F42" s="19">
        <v>3.0285850000000001</v>
      </c>
      <c r="G42" s="19">
        <v>4.3829060000000002</v>
      </c>
      <c r="H42" s="19">
        <v>8.7186599999999999</v>
      </c>
      <c r="I42" s="19">
        <v>8.1608859999999996</v>
      </c>
      <c r="J42" s="19">
        <v>6.9962809999999998</v>
      </c>
      <c r="K42" s="19">
        <v>8.4271390000000004</v>
      </c>
      <c r="L42" s="19">
        <v>8.9480550000000001</v>
      </c>
      <c r="M42" s="19">
        <v>6.4218909999999996</v>
      </c>
      <c r="N42" s="19">
        <v>6.5844569999999996</v>
      </c>
      <c r="O42" s="19">
        <v>9.0616050000000001</v>
      </c>
      <c r="P42" s="19">
        <v>2.9922</v>
      </c>
      <c r="Q42" s="19">
        <v>3.5872280000000001</v>
      </c>
      <c r="R42" s="19">
        <v>-2.708723</v>
      </c>
      <c r="S42" s="19">
        <v>3.9357869999999999</v>
      </c>
      <c r="T42" s="19">
        <v>-0.75516099999999997</v>
      </c>
      <c r="U42" s="19">
        <v>1.5006809999999999</v>
      </c>
      <c r="V42" s="19">
        <v>4.5660660000000002</v>
      </c>
      <c r="W42" s="19">
        <v>2.5096090000000002</v>
      </c>
      <c r="X42" s="19">
        <v>-0.21232000000000001</v>
      </c>
      <c r="Y42" s="19">
        <v>-0.27096799999999999</v>
      </c>
      <c r="Z42" s="19">
        <v>-0.27746999999999999</v>
      </c>
      <c r="AA42" s="19">
        <v>2.6467879999999999</v>
      </c>
      <c r="AB42" s="19">
        <v>2.4300799999999998</v>
      </c>
      <c r="AC42" s="19">
        <v>2.3373370000000002</v>
      </c>
      <c r="AD42" s="19">
        <v>12.719837999999999</v>
      </c>
    </row>
    <row r="43" spans="1:30" ht="13" x14ac:dyDescent="0.3">
      <c r="A43" s="29" t="s">
        <v>151</v>
      </c>
      <c r="B43" s="30"/>
      <c r="C43" s="18" t="s">
        <v>7</v>
      </c>
      <c r="D43" s="19" t="s">
        <v>115</v>
      </c>
      <c r="E43" s="19" t="s">
        <v>115</v>
      </c>
      <c r="F43" s="19" t="s">
        <v>115</v>
      </c>
      <c r="G43" s="19" t="s">
        <v>115</v>
      </c>
      <c r="H43" s="19" t="s">
        <v>115</v>
      </c>
      <c r="I43" s="19" t="s">
        <v>115</v>
      </c>
      <c r="J43" s="19">
        <v>2.0812390000000001</v>
      </c>
      <c r="K43" s="19">
        <v>8.1277080000000002</v>
      </c>
      <c r="L43" s="19">
        <v>7.6384819999999998</v>
      </c>
      <c r="M43" s="19">
        <v>9.7347680000000008</v>
      </c>
      <c r="N43" s="19">
        <v>4.37615</v>
      </c>
      <c r="O43" s="19">
        <v>4.9564130000000004</v>
      </c>
      <c r="P43" s="19">
        <v>3.9207429999999999</v>
      </c>
      <c r="Q43" s="19">
        <v>0.447716</v>
      </c>
      <c r="R43" s="19">
        <v>1.230475</v>
      </c>
      <c r="S43" s="19">
        <v>6.7088359999999998</v>
      </c>
      <c r="T43" s="19">
        <v>-1.310011</v>
      </c>
      <c r="U43" s="19">
        <v>-2.8869060000000002</v>
      </c>
      <c r="V43" s="19">
        <v>1.5499050000000001</v>
      </c>
      <c r="W43" s="19">
        <v>0.21679499999999999</v>
      </c>
      <c r="X43" s="19">
        <v>-0.51292800000000005</v>
      </c>
      <c r="Y43" s="19">
        <v>-0.76808900000000002</v>
      </c>
      <c r="Z43" s="19">
        <v>3.4008400000000001</v>
      </c>
      <c r="AA43" s="19">
        <v>3.2023350000000002</v>
      </c>
      <c r="AB43" s="19">
        <v>0.424537</v>
      </c>
      <c r="AC43" s="19">
        <v>2.7949329999999999</v>
      </c>
      <c r="AD43" s="19">
        <v>5.8545540000000003</v>
      </c>
    </row>
    <row r="44" spans="1:30" ht="13" x14ac:dyDescent="0.3">
      <c r="A44" s="29" t="s">
        <v>146</v>
      </c>
      <c r="B44" s="30"/>
      <c r="C44" s="18" t="s">
        <v>7</v>
      </c>
      <c r="D44" s="19" t="s">
        <v>115</v>
      </c>
      <c r="E44" s="19">
        <v>0.78157500000000002</v>
      </c>
      <c r="F44" s="19">
        <v>4.1487790000000002</v>
      </c>
      <c r="G44" s="19">
        <v>1.945946</v>
      </c>
      <c r="H44" s="19">
        <v>2.521909</v>
      </c>
      <c r="I44" s="19">
        <v>5.3554170000000001</v>
      </c>
      <c r="J44" s="19">
        <v>1.512607</v>
      </c>
      <c r="K44" s="19">
        <v>1.012067</v>
      </c>
      <c r="L44" s="19">
        <v>2.2235849999999999</v>
      </c>
      <c r="M44" s="19">
        <v>4.4921129999999998</v>
      </c>
      <c r="N44" s="19">
        <v>3.2014550000000002</v>
      </c>
      <c r="O44" s="19">
        <v>6.0380409999999998</v>
      </c>
      <c r="P44" s="19">
        <v>3.7294740000000002</v>
      </c>
      <c r="Q44" s="19">
        <v>-2.9759479999999998</v>
      </c>
      <c r="R44" s="19">
        <v>-9.5423120000000008</v>
      </c>
      <c r="S44" s="19">
        <v>13.614197000000001</v>
      </c>
      <c r="T44" s="19">
        <v>4.487921</v>
      </c>
      <c r="U44" s="19">
        <v>-1.3800699999999999</v>
      </c>
      <c r="V44" s="19">
        <v>0.94639399999999996</v>
      </c>
      <c r="W44" s="19">
        <v>3.6227119999999999</v>
      </c>
      <c r="X44" s="19">
        <v>3.9943659999999999</v>
      </c>
      <c r="Y44" s="19">
        <v>1.612997</v>
      </c>
      <c r="Z44" s="19">
        <v>2.7995610000000002</v>
      </c>
      <c r="AA44" s="19">
        <v>0.33667799999999998</v>
      </c>
      <c r="AB44" s="19">
        <v>-0.83041500000000001</v>
      </c>
      <c r="AC44" s="19">
        <v>-5.1740259999999996</v>
      </c>
      <c r="AD44" s="19">
        <v>8.4374230000000008</v>
      </c>
    </row>
    <row r="45" spans="1:30" ht="13" x14ac:dyDescent="0.3">
      <c r="A45" s="29" t="s">
        <v>200</v>
      </c>
      <c r="B45" s="30"/>
      <c r="C45" s="18" t="s">
        <v>7</v>
      </c>
      <c r="D45" s="19" t="s">
        <v>115</v>
      </c>
      <c r="E45" s="19">
        <v>0.47612700000000002</v>
      </c>
      <c r="F45" s="19">
        <v>4.204453</v>
      </c>
      <c r="G45" s="19">
        <v>2.8833739999999999</v>
      </c>
      <c r="H45" s="19">
        <v>4.1211190000000002</v>
      </c>
      <c r="I45" s="19">
        <v>6.267658</v>
      </c>
      <c r="J45" s="19">
        <v>1.799442</v>
      </c>
      <c r="K45" s="19">
        <v>1.472038</v>
      </c>
      <c r="L45" s="19">
        <v>2.6482570000000001</v>
      </c>
      <c r="M45" s="19">
        <v>4.8578099999999997</v>
      </c>
      <c r="N45" s="19">
        <v>3.0779830000000001</v>
      </c>
      <c r="O45" s="19">
        <v>5.8629059999999997</v>
      </c>
      <c r="P45" s="19">
        <v>3.2132890000000001</v>
      </c>
      <c r="Q45" s="19">
        <v>-2.2871100000000002</v>
      </c>
      <c r="R45" s="19">
        <v>-8.3296419999999998</v>
      </c>
      <c r="S45" s="19">
        <v>14.551843999999999</v>
      </c>
      <c r="T45" s="19">
        <v>4.4220680000000003</v>
      </c>
      <c r="U45" s="19">
        <v>-1.673076</v>
      </c>
      <c r="V45" s="19">
        <v>0.31774599999999997</v>
      </c>
      <c r="W45" s="19">
        <v>3.2132070000000001</v>
      </c>
      <c r="X45" s="19">
        <v>3.918698</v>
      </c>
      <c r="Y45" s="19">
        <v>0.97296099999999996</v>
      </c>
      <c r="Z45" s="19">
        <v>2.280122</v>
      </c>
      <c r="AA45" s="19">
        <v>0.71077599999999996</v>
      </c>
      <c r="AB45" s="19">
        <v>0.12278799999999999</v>
      </c>
      <c r="AC45" s="19">
        <v>-4.5251999999999999</v>
      </c>
      <c r="AD45" s="19">
        <v>8.0179179999999999</v>
      </c>
    </row>
    <row r="46" spans="1:30" ht="13" x14ac:dyDescent="0.3">
      <c r="A46" s="31" t="s">
        <v>147</v>
      </c>
      <c r="B46" s="21" t="s">
        <v>154</v>
      </c>
      <c r="C46" s="18" t="s">
        <v>7</v>
      </c>
      <c r="D46" s="20" t="s">
        <v>115</v>
      </c>
      <c r="E46" s="20" t="s">
        <v>115</v>
      </c>
      <c r="F46" s="20" t="s">
        <v>115</v>
      </c>
      <c r="G46" s="20" t="s">
        <v>115</v>
      </c>
      <c r="H46" s="20" t="s">
        <v>115</v>
      </c>
      <c r="I46" s="20" t="s">
        <v>115</v>
      </c>
      <c r="J46" s="20">
        <v>2.0112890000000001</v>
      </c>
      <c r="K46" s="20">
        <v>-1.4026130000000001</v>
      </c>
      <c r="L46" s="20">
        <v>-1.1477980000000001</v>
      </c>
      <c r="M46" s="20">
        <v>0.64361000000000002</v>
      </c>
      <c r="N46" s="20">
        <v>-5.3315599999999996</v>
      </c>
      <c r="O46" s="20">
        <v>1.079232</v>
      </c>
      <c r="P46" s="20">
        <v>1.9153260000000001</v>
      </c>
      <c r="Q46" s="20">
        <v>0.96647799999999995</v>
      </c>
      <c r="R46" s="20">
        <v>-8.0872340000000005</v>
      </c>
      <c r="S46" s="20">
        <v>2.939225</v>
      </c>
      <c r="T46" s="20">
        <v>0.80329300000000003</v>
      </c>
      <c r="U46" s="20">
        <v>-3.8069250000000001</v>
      </c>
      <c r="V46" s="20">
        <v>1.5290079999999999</v>
      </c>
      <c r="W46" s="20">
        <v>-3.048924</v>
      </c>
      <c r="X46" s="20">
        <v>-2.7525469999999999</v>
      </c>
      <c r="Y46" s="20">
        <v>0.76201799999999997</v>
      </c>
      <c r="Z46" s="20">
        <v>0.96782999999999997</v>
      </c>
      <c r="AA46" s="20" t="s">
        <v>115</v>
      </c>
      <c r="AB46" s="20" t="s">
        <v>115</v>
      </c>
    </row>
    <row r="47" spans="1:30" ht="13" x14ac:dyDescent="0.3">
      <c r="A47" s="32"/>
      <c r="B47" s="21" t="s">
        <v>148</v>
      </c>
      <c r="C47" s="18" t="s">
        <v>7</v>
      </c>
      <c r="D47" s="19">
        <v>7.3621100000000004</v>
      </c>
      <c r="E47" s="19">
        <v>-0.56302600000000003</v>
      </c>
      <c r="F47" s="19">
        <v>7.0624960000000003</v>
      </c>
      <c r="G47" s="19">
        <v>-0.60078900000000002</v>
      </c>
      <c r="H47" s="19">
        <v>0.60780999999999996</v>
      </c>
      <c r="I47" s="19">
        <v>7.9285009999999998</v>
      </c>
      <c r="J47" s="19">
        <v>-6.3406339999999997</v>
      </c>
      <c r="K47" s="19">
        <v>8.5829629999999995</v>
      </c>
      <c r="L47" s="19">
        <v>0.84721199999999997</v>
      </c>
      <c r="M47" s="19">
        <v>2.6482009999999998</v>
      </c>
      <c r="N47" s="19">
        <v>-0.80389900000000003</v>
      </c>
      <c r="O47" s="19">
        <v>3.339334</v>
      </c>
      <c r="P47" s="19">
        <v>4.7523000000000003E-2</v>
      </c>
      <c r="Q47" s="19">
        <v>4.093534</v>
      </c>
      <c r="R47" s="19">
        <v>-3.0736629999999998</v>
      </c>
      <c r="S47" s="19">
        <v>16.896221000000001</v>
      </c>
      <c r="T47" s="19">
        <v>2.317882</v>
      </c>
      <c r="U47" s="19">
        <v>5.1708449999999999</v>
      </c>
      <c r="V47" s="19">
        <v>9.8877459999999999</v>
      </c>
      <c r="W47" s="19">
        <v>-5.3879849999999996</v>
      </c>
      <c r="X47" s="19">
        <v>-17.701619000000001</v>
      </c>
      <c r="Y47" s="19">
        <v>14.636362999999999</v>
      </c>
      <c r="Z47" s="19">
        <v>1.4451590000000001</v>
      </c>
      <c r="AA47" s="19">
        <v>-8.0758430000000008</v>
      </c>
      <c r="AB47" s="19" t="s">
        <v>115</v>
      </c>
    </row>
    <row r="48" spans="1:30" x14ac:dyDescent="0.25">
      <c r="A48" s="28" t="s">
        <v>203</v>
      </c>
    </row>
  </sheetData>
  <mergeCells count="48">
    <mergeCell ref="A3:C3"/>
    <mergeCell ref="D3:AB3"/>
    <mergeCell ref="A4:C4"/>
    <mergeCell ref="D4:AB4"/>
    <mergeCell ref="A5:C5"/>
    <mergeCell ref="A6:C6"/>
    <mergeCell ref="D6:AB6"/>
    <mergeCell ref="A7:C7"/>
    <mergeCell ref="D7:A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41:B41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42:B42"/>
    <mergeCell ref="A43:B43"/>
    <mergeCell ref="A44:B44"/>
    <mergeCell ref="A45:B45"/>
    <mergeCell ref="A46:A47"/>
  </mergeCells>
  <phoneticPr fontId="18" type="noConversion"/>
  <hyperlinks>
    <hyperlink ref="A2" r:id="rId1" display="http://stats.oecd.org/OECDStat_Metadata/ShowMetadata.ashx?Dataset=PDBI_I4&amp;ShowOnWeb=true&amp;Lang=en" xr:uid="{00000000-0004-0000-0300-000000000000}"/>
    <hyperlink ref="D6" r:id="rId2" display="http://stats.oecd.org/OECDStat_Metadata/ShowMetadata.ashx?Dataset=PDBI_I4&amp;Coords=[MEASURE].[GRW]&amp;ShowOnWeb=true&amp;Lang=en" xr:uid="{00000000-0004-0000-0300-000001000000}"/>
    <hyperlink ref="A19" r:id="rId3" display="http://stats.oecd.org/OECDStat_Metadata/ShowMetadata.ashx?Dataset=PDBI_I4&amp;Coords=[LOCATION].[DEU]&amp;ShowOnWeb=true&amp;Lang=en" xr:uid="{00000000-0004-0000-0300-000002000000}"/>
    <hyperlink ref="A23" r:id="rId4" display="http://stats.oecd.org/OECDStat_Metadata/ShowMetadata.ashx?Dataset=PDBI_I4&amp;Coords=[LOCATION].[IRL]&amp;ShowOnWeb=true&amp;Lang=en" xr:uid="{00000000-0004-0000-0300-000003000000}"/>
    <hyperlink ref="A24" r:id="rId5" display="http://stats.oecd.org/OECDStat_Metadata/ShowMetadata.ashx?Dataset=PDBI_I4&amp;Coords=[LOCATION].[ISR]&amp;ShowOnWeb=true&amp;Lang=en" xr:uid="{00000000-0004-0000-0300-000004000000}"/>
    <hyperlink ref="A48" r:id="rId6" display="https://stats-1.oecd.org/index.aspx?DatasetCode=PDBI_I4" xr:uid="{744BAF49-2991-43D7-BD85-8F1E13A739BA}"/>
  </hyperlinks>
  <pageMargins left="0.75" right="0.75" top="1" bottom="1" header="0.5" footer="0.5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0.59999389629810485"/>
  </sheetPr>
  <dimension ref="A1:AD48"/>
  <sheetViews>
    <sheetView showGridLines="0" topLeftCell="A2" workbookViewId="0">
      <selection activeCell="F14" sqref="F14"/>
    </sheetView>
  </sheetViews>
  <sheetFormatPr defaultColWidth="9.08984375" defaultRowHeight="12.5" x14ac:dyDescent="0.25"/>
  <cols>
    <col min="1" max="2" width="27.36328125" style="15" customWidth="1"/>
    <col min="3" max="3" width="2.36328125" style="15" customWidth="1"/>
    <col min="4" max="16384" width="9.08984375" style="15"/>
  </cols>
  <sheetData>
    <row r="1" spans="1:30" hidden="1" x14ac:dyDescent="0.25">
      <c r="A1" s="14" t="e">
        <f ca="1">DotStatQuery(B1)</f>
        <v>#NAME?</v>
      </c>
      <c r="B1" s="14" t="s">
        <v>157</v>
      </c>
    </row>
    <row r="2" spans="1:30" ht="34.5" x14ac:dyDescent="0.25">
      <c r="A2" s="16" t="s">
        <v>83</v>
      </c>
    </row>
    <row r="3" spans="1:30" x14ac:dyDescent="0.25">
      <c r="A3" s="46" t="s">
        <v>84</v>
      </c>
      <c r="B3" s="47"/>
      <c r="C3" s="48"/>
      <c r="D3" s="49" t="s">
        <v>156</v>
      </c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1"/>
    </row>
    <row r="4" spans="1:30" x14ac:dyDescent="0.25">
      <c r="A4" s="46" t="s">
        <v>85</v>
      </c>
      <c r="B4" s="47"/>
      <c r="C4" s="48"/>
      <c r="D4" s="49" t="s">
        <v>150</v>
      </c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  <c r="AB4" s="51"/>
    </row>
    <row r="5" spans="1:30" x14ac:dyDescent="0.25">
      <c r="A5" s="35" t="s">
        <v>4</v>
      </c>
      <c r="B5" s="36"/>
      <c r="C5" s="37"/>
      <c r="D5" s="17" t="s">
        <v>87</v>
      </c>
      <c r="E5" s="17" t="s">
        <v>88</v>
      </c>
      <c r="F5" s="17" t="s">
        <v>89</v>
      </c>
      <c r="G5" s="17" t="s">
        <v>90</v>
      </c>
      <c r="H5" s="17" t="s">
        <v>91</v>
      </c>
      <c r="I5" s="17" t="s">
        <v>92</v>
      </c>
      <c r="J5" s="17" t="s">
        <v>93</v>
      </c>
      <c r="K5" s="17" t="s">
        <v>94</v>
      </c>
      <c r="L5" s="17" t="s">
        <v>95</v>
      </c>
      <c r="M5" s="17" t="s">
        <v>96</v>
      </c>
      <c r="N5" s="17" t="s">
        <v>97</v>
      </c>
      <c r="O5" s="17" t="s">
        <v>98</v>
      </c>
      <c r="P5" s="17" t="s">
        <v>99</v>
      </c>
      <c r="Q5" s="17" t="s">
        <v>100</v>
      </c>
      <c r="R5" s="17" t="s">
        <v>101</v>
      </c>
      <c r="S5" s="17" t="s">
        <v>102</v>
      </c>
      <c r="T5" s="17" t="s">
        <v>103</v>
      </c>
      <c r="U5" s="17" t="s">
        <v>104</v>
      </c>
      <c r="V5" s="17" t="s">
        <v>105</v>
      </c>
      <c r="W5" s="17" t="s">
        <v>106</v>
      </c>
      <c r="X5" s="17" t="s">
        <v>5</v>
      </c>
      <c r="Y5" s="17" t="s">
        <v>107</v>
      </c>
      <c r="Z5" s="17" t="s">
        <v>108</v>
      </c>
      <c r="AA5" s="17" t="s">
        <v>109</v>
      </c>
      <c r="AB5" s="17" t="s">
        <v>110</v>
      </c>
      <c r="AC5" s="17" t="s">
        <v>201</v>
      </c>
      <c r="AD5" s="17" t="s">
        <v>202</v>
      </c>
    </row>
    <row r="6" spans="1:30" x14ac:dyDescent="0.25">
      <c r="A6" s="35" t="s">
        <v>111</v>
      </c>
      <c r="B6" s="36"/>
      <c r="C6" s="37"/>
      <c r="D6" s="38" t="s">
        <v>112</v>
      </c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40"/>
    </row>
    <row r="7" spans="1:30" x14ac:dyDescent="0.25">
      <c r="A7" s="35" t="s">
        <v>6</v>
      </c>
      <c r="B7" s="36"/>
      <c r="C7" s="37"/>
      <c r="D7" s="41" t="s">
        <v>113</v>
      </c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  <c r="AA7" s="42"/>
      <c r="AB7" s="43"/>
    </row>
    <row r="8" spans="1:30" ht="13" x14ac:dyDescent="0.3">
      <c r="A8" s="44" t="s">
        <v>3</v>
      </c>
      <c r="B8" s="45"/>
      <c r="C8" s="18" t="s">
        <v>7</v>
      </c>
      <c r="D8" s="18" t="s">
        <v>7</v>
      </c>
      <c r="E8" s="18" t="s">
        <v>7</v>
      </c>
      <c r="F8" s="18" t="s">
        <v>7</v>
      </c>
      <c r="G8" s="18" t="s">
        <v>7</v>
      </c>
      <c r="H8" s="18" t="s">
        <v>7</v>
      </c>
      <c r="I8" s="18" t="s">
        <v>7</v>
      </c>
      <c r="J8" s="18" t="s">
        <v>7</v>
      </c>
      <c r="K8" s="18" t="s">
        <v>7</v>
      </c>
      <c r="L8" s="18" t="s">
        <v>7</v>
      </c>
      <c r="M8" s="18" t="s">
        <v>7</v>
      </c>
      <c r="N8" s="18" t="s">
        <v>7</v>
      </c>
      <c r="O8" s="18" t="s">
        <v>7</v>
      </c>
      <c r="P8" s="18" t="s">
        <v>7</v>
      </c>
      <c r="Q8" s="18" t="s">
        <v>7</v>
      </c>
      <c r="R8" s="18" t="s">
        <v>7</v>
      </c>
      <c r="S8" s="18" t="s">
        <v>7</v>
      </c>
      <c r="T8" s="18" t="s">
        <v>7</v>
      </c>
      <c r="U8" s="18" t="s">
        <v>7</v>
      </c>
      <c r="V8" s="18" t="s">
        <v>7</v>
      </c>
      <c r="W8" s="18" t="s">
        <v>7</v>
      </c>
      <c r="X8" s="18" t="s">
        <v>7</v>
      </c>
      <c r="Y8" s="18" t="s">
        <v>7</v>
      </c>
      <c r="Z8" s="18" t="s">
        <v>7</v>
      </c>
      <c r="AA8" s="18" t="s">
        <v>7</v>
      </c>
      <c r="AB8" s="18" t="s">
        <v>7</v>
      </c>
    </row>
    <row r="9" spans="1:30" ht="13" x14ac:dyDescent="0.3">
      <c r="A9" s="29" t="s">
        <v>114</v>
      </c>
      <c r="B9" s="30"/>
      <c r="C9" s="18" t="s">
        <v>7</v>
      </c>
      <c r="D9" s="19">
        <v>2.9449480000000001</v>
      </c>
      <c r="E9" s="19">
        <v>6.3638680000000001</v>
      </c>
      <c r="F9" s="19">
        <v>3.297717</v>
      </c>
      <c r="G9" s="19">
        <v>5.0833269999999997</v>
      </c>
      <c r="H9" s="19">
        <v>-2.0505390000000001</v>
      </c>
      <c r="I9" s="19">
        <v>-8.9241200000000003</v>
      </c>
      <c r="J9" s="19">
        <v>4.4804969999999997</v>
      </c>
      <c r="K9" s="19">
        <v>14.308028</v>
      </c>
      <c r="L9" s="19">
        <v>-2.118541</v>
      </c>
      <c r="M9" s="19">
        <v>-1.1778759999999999</v>
      </c>
      <c r="N9" s="19">
        <v>2.43167</v>
      </c>
      <c r="O9" s="19">
        <v>-0.16056400000000001</v>
      </c>
      <c r="P9" s="19">
        <v>2.0774900000000001</v>
      </c>
      <c r="Q9" s="19">
        <v>2.8922750000000002</v>
      </c>
      <c r="R9" s="19">
        <v>-0.787165</v>
      </c>
      <c r="S9" s="19">
        <v>7.0588999999999999E-2</v>
      </c>
      <c r="T9" s="19">
        <v>16.951173000000001</v>
      </c>
      <c r="U9" s="19">
        <v>2.7825160000000002</v>
      </c>
      <c r="V9" s="19">
        <v>0.95045900000000005</v>
      </c>
      <c r="W9" s="19">
        <v>-3.6340690000000002</v>
      </c>
      <c r="X9" s="19">
        <v>-5.9242730000000003</v>
      </c>
      <c r="Y9" s="19">
        <v>-6.921081</v>
      </c>
      <c r="Z9" s="19">
        <v>0.716449</v>
      </c>
      <c r="AA9" s="19" t="s">
        <v>115</v>
      </c>
      <c r="AB9" s="19" t="s">
        <v>115</v>
      </c>
      <c r="AC9" s="19" t="s">
        <v>115</v>
      </c>
      <c r="AD9" s="19" t="s">
        <v>115</v>
      </c>
    </row>
    <row r="10" spans="1:30" ht="13" x14ac:dyDescent="0.3">
      <c r="A10" s="29" t="s">
        <v>116</v>
      </c>
      <c r="B10" s="30"/>
      <c r="C10" s="18" t="s">
        <v>7</v>
      </c>
      <c r="D10" s="19">
        <v>-0.60629599999999995</v>
      </c>
      <c r="E10" s="19">
        <v>2.1495549999999999</v>
      </c>
      <c r="F10" s="19">
        <v>-2.1754020000000001</v>
      </c>
      <c r="G10" s="19">
        <v>3.9886379999999999</v>
      </c>
      <c r="H10" s="19">
        <v>1.1826179999999999</v>
      </c>
      <c r="I10" s="19">
        <v>1.283334</v>
      </c>
      <c r="J10" s="19">
        <v>0.70877699999999999</v>
      </c>
      <c r="K10" s="19">
        <v>2.9934249999999998</v>
      </c>
      <c r="L10" s="19">
        <v>6.4614890000000003</v>
      </c>
      <c r="M10" s="19">
        <v>1.4527680000000001</v>
      </c>
      <c r="N10" s="19">
        <v>0.56658799999999998</v>
      </c>
      <c r="O10" s="19">
        <v>-2.3321209999999999</v>
      </c>
      <c r="P10" s="19">
        <v>-4.6696000000000001E-2</v>
      </c>
      <c r="Q10" s="19">
        <v>-4.1062580000000004</v>
      </c>
      <c r="R10" s="19">
        <v>-9.0471850000000007</v>
      </c>
      <c r="S10" s="19">
        <v>-4.0437409999999998</v>
      </c>
      <c r="T10" s="19">
        <v>-2.4893480000000001</v>
      </c>
      <c r="U10" s="19">
        <v>-1.582719</v>
      </c>
      <c r="V10" s="19">
        <v>-4.3159000000000003E-2</v>
      </c>
      <c r="W10" s="19">
        <v>-3.529531</v>
      </c>
      <c r="X10" s="19">
        <v>-2.1996370000000001</v>
      </c>
      <c r="Y10" s="19">
        <v>-1.381456</v>
      </c>
      <c r="Z10" s="19">
        <v>0.323295</v>
      </c>
      <c r="AA10" s="19">
        <v>-1.4370160000000001</v>
      </c>
      <c r="AB10" s="19">
        <v>-3.8237139999999998</v>
      </c>
      <c r="AC10" s="19">
        <v>-2.1631140000000002</v>
      </c>
      <c r="AD10" s="19">
        <v>-0.97931100000000004</v>
      </c>
    </row>
    <row r="11" spans="1:30" ht="13" x14ac:dyDescent="0.3">
      <c r="A11" s="29" t="s">
        <v>117</v>
      </c>
      <c r="B11" s="30"/>
      <c r="C11" s="18" t="s">
        <v>7</v>
      </c>
      <c r="D11" s="19" t="s">
        <v>115</v>
      </c>
      <c r="E11" s="19">
        <v>-0.90101399999999998</v>
      </c>
      <c r="F11" s="19">
        <v>4.4617120000000003</v>
      </c>
      <c r="G11" s="19">
        <v>-1.9311339999999999</v>
      </c>
      <c r="H11" s="19">
        <v>3.3556499999999998</v>
      </c>
      <c r="I11" s="19">
        <v>4.6269099999999996</v>
      </c>
      <c r="J11" s="19">
        <v>-0.62766999999999995</v>
      </c>
      <c r="K11" s="19">
        <v>0.50614000000000003</v>
      </c>
      <c r="L11" s="19">
        <v>3.2608959999999998</v>
      </c>
      <c r="M11" s="19">
        <v>7.3437650000000003</v>
      </c>
      <c r="N11" s="19">
        <v>3.105407</v>
      </c>
      <c r="O11" s="19">
        <v>5.2594010000000004</v>
      </c>
      <c r="P11" s="19">
        <v>-2.1434410000000002</v>
      </c>
      <c r="Q11" s="19">
        <v>-1.502677</v>
      </c>
      <c r="R11" s="19">
        <v>-2.0321539999999998</v>
      </c>
      <c r="S11" s="19">
        <v>-0.429394</v>
      </c>
      <c r="T11" s="19">
        <v>3.917224</v>
      </c>
      <c r="U11" s="19">
        <v>0.38818799999999998</v>
      </c>
      <c r="V11" s="19">
        <v>-0.14873900000000001</v>
      </c>
      <c r="W11" s="19">
        <v>3.7841640000000001</v>
      </c>
      <c r="X11" s="19">
        <v>4.2107869999999998</v>
      </c>
      <c r="Y11" s="19">
        <v>-0.675902</v>
      </c>
      <c r="Z11" s="19">
        <v>0.519374</v>
      </c>
      <c r="AA11" s="19">
        <v>3.3377309999999998</v>
      </c>
      <c r="AB11" s="19">
        <v>-5.5167000000000001E-2</v>
      </c>
      <c r="AC11" s="19">
        <v>-6.424023</v>
      </c>
      <c r="AD11" s="19">
        <v>-1.120706</v>
      </c>
    </row>
    <row r="12" spans="1:30" ht="13" x14ac:dyDescent="0.3">
      <c r="A12" s="29" t="s">
        <v>118</v>
      </c>
      <c r="B12" s="30"/>
      <c r="C12" s="18" t="s">
        <v>7</v>
      </c>
      <c r="D12" s="19" t="s">
        <v>115</v>
      </c>
      <c r="E12" s="19" t="s">
        <v>115</v>
      </c>
      <c r="F12" s="19" t="s">
        <v>115</v>
      </c>
      <c r="G12" s="19">
        <v>-0.107082</v>
      </c>
      <c r="H12" s="19">
        <v>1.271428</v>
      </c>
      <c r="I12" s="19">
        <v>2.0781740000000002</v>
      </c>
      <c r="J12" s="19">
        <v>4.0126439999999999</v>
      </c>
      <c r="K12" s="19">
        <v>1.675797</v>
      </c>
      <c r="L12" s="19">
        <v>0.24576100000000001</v>
      </c>
      <c r="M12" s="19">
        <v>1.1787989999999999</v>
      </c>
      <c r="N12" s="19">
        <v>-1.4325209999999999</v>
      </c>
      <c r="O12" s="19">
        <v>-1.359418</v>
      </c>
      <c r="P12" s="19">
        <v>-0.36839899999999998</v>
      </c>
      <c r="Q12" s="19">
        <v>-3.9623189999999999</v>
      </c>
      <c r="R12" s="19">
        <v>-0.45863700000000002</v>
      </c>
      <c r="S12" s="19">
        <v>1.7145459999999999</v>
      </c>
      <c r="T12" s="19">
        <v>1.210251</v>
      </c>
      <c r="U12" s="19">
        <v>0.79771800000000004</v>
      </c>
      <c r="V12" s="19">
        <v>1.959398</v>
      </c>
      <c r="W12" s="19">
        <v>0.92702799999999996</v>
      </c>
      <c r="X12" s="19">
        <v>-2.029728</v>
      </c>
      <c r="Y12" s="19">
        <v>-0.57792200000000005</v>
      </c>
      <c r="Z12" s="19">
        <v>-0.49493199999999998</v>
      </c>
      <c r="AA12" s="19">
        <v>1.6760980000000001</v>
      </c>
      <c r="AB12" s="19">
        <v>-1.1432070000000001</v>
      </c>
      <c r="AC12" s="19">
        <v>10.274577000000001</v>
      </c>
      <c r="AD12" s="19">
        <v>-8.5983990000000006</v>
      </c>
    </row>
    <row r="13" spans="1:30" ht="13" x14ac:dyDescent="0.3">
      <c r="A13" s="29" t="s">
        <v>119</v>
      </c>
      <c r="B13" s="30"/>
      <c r="C13" s="18" t="s">
        <v>7</v>
      </c>
      <c r="D13" s="19" t="s">
        <v>115</v>
      </c>
      <c r="E13" s="19" t="s">
        <v>115</v>
      </c>
      <c r="F13" s="19" t="s">
        <v>115</v>
      </c>
      <c r="G13" s="19" t="s">
        <v>115</v>
      </c>
      <c r="H13" s="19" t="s">
        <v>115</v>
      </c>
      <c r="I13" s="19" t="s">
        <v>115</v>
      </c>
      <c r="J13" s="19" t="s">
        <v>115</v>
      </c>
      <c r="K13" s="19" t="s">
        <v>115</v>
      </c>
      <c r="L13" s="19" t="s">
        <v>115</v>
      </c>
      <c r="M13" s="19" t="s">
        <v>115</v>
      </c>
      <c r="N13" s="19" t="s">
        <v>115</v>
      </c>
      <c r="O13" s="19" t="s">
        <v>115</v>
      </c>
      <c r="P13" s="19" t="s">
        <v>115</v>
      </c>
      <c r="Q13" s="19" t="s">
        <v>115</v>
      </c>
      <c r="R13" s="19" t="s">
        <v>115</v>
      </c>
      <c r="S13" s="19" t="s">
        <v>115</v>
      </c>
      <c r="T13" s="19">
        <v>-0.91084399999999999</v>
      </c>
      <c r="U13" s="19">
        <v>3.5920359999999998</v>
      </c>
      <c r="V13" s="19">
        <v>-1.843218</v>
      </c>
      <c r="W13" s="19">
        <v>-1.0577650000000001</v>
      </c>
      <c r="X13" s="19">
        <v>-0.60833099999999996</v>
      </c>
      <c r="Y13" s="19">
        <v>-1.258343</v>
      </c>
      <c r="Z13" s="19">
        <v>-2.243592</v>
      </c>
      <c r="AA13" s="19">
        <v>1.5492680000000001</v>
      </c>
      <c r="AB13" s="19">
        <v>0.76894899999999999</v>
      </c>
      <c r="AC13" s="19">
        <v>9.0987209999999994</v>
      </c>
      <c r="AD13" s="19">
        <v>-5.9558549999999997</v>
      </c>
    </row>
    <row r="14" spans="1:30" ht="13" x14ac:dyDescent="0.3">
      <c r="A14" s="29" t="s">
        <v>120</v>
      </c>
      <c r="B14" s="30"/>
      <c r="C14" s="18" t="s">
        <v>7</v>
      </c>
      <c r="D14" s="19">
        <v>8.6633800000000001</v>
      </c>
      <c r="E14" s="19">
        <v>0.49318400000000001</v>
      </c>
      <c r="F14" s="19">
        <v>-6.3029679999999999</v>
      </c>
      <c r="G14" s="19">
        <v>-3.6396289999999998</v>
      </c>
      <c r="H14" s="19">
        <v>-8.1153469999999999</v>
      </c>
      <c r="I14" s="19">
        <v>-4.2462869999999997</v>
      </c>
      <c r="J14" s="19">
        <v>2.2296390000000001</v>
      </c>
      <c r="K14" s="19">
        <v>3.5061399999999998</v>
      </c>
      <c r="L14" s="19">
        <v>2.3452389999999999</v>
      </c>
      <c r="M14" s="19">
        <v>4.3649940000000003</v>
      </c>
      <c r="N14" s="19">
        <v>1.684328</v>
      </c>
      <c r="O14" s="19">
        <v>-0.58855299999999999</v>
      </c>
      <c r="P14" s="19">
        <v>5.3345919999999998</v>
      </c>
      <c r="Q14" s="19">
        <v>-4.03545</v>
      </c>
      <c r="R14" s="19">
        <v>-1.5796589999999999</v>
      </c>
      <c r="S14" s="19">
        <v>1.233913</v>
      </c>
      <c r="T14" s="19">
        <v>3.0077319999999999</v>
      </c>
      <c r="U14" s="19">
        <v>-5.6898289999999996</v>
      </c>
      <c r="V14" s="19">
        <v>3.2566999999999999</v>
      </c>
      <c r="W14" s="19">
        <v>9.9281079999999999</v>
      </c>
      <c r="X14" s="19">
        <v>3.8602069999999999</v>
      </c>
      <c r="Y14" s="19">
        <v>-2.9231099999999999</v>
      </c>
      <c r="Z14" s="19">
        <v>0.72963900000000004</v>
      </c>
      <c r="AA14" s="19">
        <v>-0.63098900000000002</v>
      </c>
      <c r="AB14" s="19">
        <v>-2.800659</v>
      </c>
      <c r="AC14" s="19">
        <v>-9.1354869999999995</v>
      </c>
      <c r="AD14" s="19">
        <v>-3.0649660000000001</v>
      </c>
    </row>
    <row r="15" spans="1:30" ht="13" x14ac:dyDescent="0.3">
      <c r="A15" s="29" t="s">
        <v>121</v>
      </c>
      <c r="B15" s="30"/>
      <c r="C15" s="18" t="s">
        <v>7</v>
      </c>
      <c r="D15" s="19">
        <v>4.2927989999999996</v>
      </c>
      <c r="E15" s="19">
        <v>4.203138</v>
      </c>
      <c r="F15" s="19">
        <v>-7.1418670000000004</v>
      </c>
      <c r="G15" s="19">
        <v>5.5533159999999997</v>
      </c>
      <c r="H15" s="19">
        <v>4.6091949999999997</v>
      </c>
      <c r="I15" s="19">
        <v>-0.88508299999999995</v>
      </c>
      <c r="J15" s="19">
        <v>-7.7034000000000002</v>
      </c>
      <c r="K15" s="19">
        <v>2.3931870000000002</v>
      </c>
      <c r="L15" s="19">
        <v>5.021941</v>
      </c>
      <c r="M15" s="19">
        <v>1.5706800000000001</v>
      </c>
      <c r="N15" s="19">
        <v>-5.4082670000000004</v>
      </c>
      <c r="O15" s="19">
        <v>1.1127670000000001</v>
      </c>
      <c r="P15" s="19">
        <v>-6.5740020000000001</v>
      </c>
      <c r="Q15" s="19">
        <v>3.1634869999999999</v>
      </c>
      <c r="R15" s="19">
        <v>1.446747</v>
      </c>
      <c r="S15" s="19">
        <v>-3.9922260000000001</v>
      </c>
      <c r="T15" s="19">
        <v>3.6781570000000001</v>
      </c>
      <c r="U15" s="19">
        <v>3.6302189999999999</v>
      </c>
      <c r="V15" s="19">
        <v>3.6220659999999998</v>
      </c>
      <c r="W15" s="19">
        <v>0.81087799999999999</v>
      </c>
      <c r="X15" s="19">
        <v>7.5488</v>
      </c>
      <c r="Y15" s="19">
        <v>5.1582030000000003</v>
      </c>
      <c r="Z15" s="19">
        <v>0.53441899999999998</v>
      </c>
      <c r="AA15" s="19">
        <v>-5.8616390000000003</v>
      </c>
      <c r="AB15" s="19">
        <v>-5.264742</v>
      </c>
      <c r="AC15" s="19">
        <v>-1.4524239999999999</v>
      </c>
      <c r="AD15" s="19">
        <v>-0.98828199999999999</v>
      </c>
    </row>
    <row r="16" spans="1:30" ht="13" x14ac:dyDescent="0.3">
      <c r="A16" s="29" t="s">
        <v>122</v>
      </c>
      <c r="B16" s="30"/>
      <c r="C16" s="18" t="s">
        <v>7</v>
      </c>
      <c r="D16" s="19" t="s">
        <v>115</v>
      </c>
      <c r="E16" s="19">
        <v>5.2369329999999996</v>
      </c>
      <c r="F16" s="19">
        <v>-12.054017999999999</v>
      </c>
      <c r="G16" s="19">
        <v>24.847241</v>
      </c>
      <c r="H16" s="19">
        <v>-5.0103109999999997</v>
      </c>
      <c r="I16" s="19">
        <v>27.027519999999999</v>
      </c>
      <c r="J16" s="19">
        <v>2.274756</v>
      </c>
      <c r="K16" s="19">
        <v>11.57558</v>
      </c>
      <c r="L16" s="19">
        <v>-1.5412140000000001</v>
      </c>
      <c r="M16" s="19">
        <v>1.973374</v>
      </c>
      <c r="N16" s="19">
        <v>18.705735000000001</v>
      </c>
      <c r="O16" s="19">
        <v>-13.638989</v>
      </c>
      <c r="P16" s="19">
        <v>-11.974587</v>
      </c>
      <c r="Q16" s="19">
        <v>8.6615749999999991</v>
      </c>
      <c r="R16" s="19">
        <v>-5.1307929999999997</v>
      </c>
      <c r="S16" s="19">
        <v>28.989426000000002</v>
      </c>
      <c r="T16" s="19">
        <v>3.445357</v>
      </c>
      <c r="U16" s="19">
        <v>5.7477970000000003</v>
      </c>
      <c r="V16" s="19">
        <v>-4.2982750000000003</v>
      </c>
      <c r="W16" s="19">
        <v>-7.6311619999999998</v>
      </c>
      <c r="X16" s="19">
        <v>-7.1737739999999999</v>
      </c>
      <c r="Y16" s="19">
        <v>27.436351999999999</v>
      </c>
      <c r="Z16" s="19">
        <v>6.3654580000000003</v>
      </c>
      <c r="AA16" s="19">
        <v>3.9422280000000001</v>
      </c>
      <c r="AB16" s="19">
        <v>-6.5477150000000002</v>
      </c>
      <c r="AC16" s="19">
        <v>7.5723719999999997</v>
      </c>
      <c r="AD16" s="19">
        <v>11.583413999999999</v>
      </c>
    </row>
    <row r="17" spans="1:30" ht="13" x14ac:dyDescent="0.3">
      <c r="A17" s="29" t="s">
        <v>123</v>
      </c>
      <c r="B17" s="30"/>
      <c r="C17" s="18" t="s">
        <v>7</v>
      </c>
      <c r="D17" s="19">
        <v>-10.954288999999999</v>
      </c>
      <c r="E17" s="19">
        <v>7.0133429999999999</v>
      </c>
      <c r="F17" s="19">
        <v>-2.0510619999999999</v>
      </c>
      <c r="G17" s="19">
        <v>0.93563499999999999</v>
      </c>
      <c r="H17" s="19">
        <v>-7.350549</v>
      </c>
      <c r="I17" s="19">
        <v>-3.1926619999999999</v>
      </c>
      <c r="J17" s="19">
        <v>-6.8007710000000001</v>
      </c>
      <c r="K17" s="19">
        <v>-6.4709000000000003E-2</v>
      </c>
      <c r="L17" s="19">
        <v>4.791277</v>
      </c>
      <c r="M17" s="19">
        <v>2.9951180000000002</v>
      </c>
      <c r="N17" s="19">
        <v>-0.44163200000000002</v>
      </c>
      <c r="O17" s="19">
        <v>-1.1486209999999999</v>
      </c>
      <c r="P17" s="19">
        <v>-2.0662569999999998</v>
      </c>
      <c r="Q17" s="19">
        <v>-5.9313969999999996</v>
      </c>
      <c r="R17" s="19">
        <v>-1.5509900000000001</v>
      </c>
      <c r="S17" s="19">
        <v>10.349354</v>
      </c>
      <c r="T17" s="19">
        <v>-0.73426000000000002</v>
      </c>
      <c r="U17" s="19">
        <v>-4.4597850000000001</v>
      </c>
      <c r="V17" s="19">
        <v>-0.61120300000000005</v>
      </c>
      <c r="W17" s="19">
        <v>-2.017833</v>
      </c>
      <c r="X17" s="19">
        <v>1.153179</v>
      </c>
      <c r="Y17" s="19">
        <v>3.0380999999999998E-2</v>
      </c>
      <c r="Z17" s="19">
        <v>-1.3075399999999999</v>
      </c>
      <c r="AA17" s="19">
        <v>-2.7116980000000002</v>
      </c>
      <c r="AB17" s="19">
        <v>-3.4011650000000002</v>
      </c>
      <c r="AC17" s="19">
        <v>1.5514760000000001</v>
      </c>
      <c r="AD17" s="19">
        <v>6.3925380000000001</v>
      </c>
    </row>
    <row r="18" spans="1:30" ht="13" x14ac:dyDescent="0.3">
      <c r="A18" s="29" t="s">
        <v>124</v>
      </c>
      <c r="B18" s="30"/>
      <c r="C18" s="18" t="s">
        <v>7</v>
      </c>
      <c r="D18" s="19">
        <v>1.4443109999999999</v>
      </c>
      <c r="E18" s="19">
        <v>-1.839324</v>
      </c>
      <c r="F18" s="19">
        <v>-0.80576800000000004</v>
      </c>
      <c r="G18" s="19">
        <v>0.69644200000000001</v>
      </c>
      <c r="H18" s="19">
        <v>2.1357590000000002</v>
      </c>
      <c r="I18" s="19">
        <v>2.1438869999999999</v>
      </c>
      <c r="J18" s="19">
        <v>1.0675429999999999</v>
      </c>
      <c r="K18" s="19">
        <v>-2.6856439999999999</v>
      </c>
      <c r="L18" s="19">
        <v>-0.84929900000000003</v>
      </c>
      <c r="M18" s="19">
        <v>0.191749</v>
      </c>
      <c r="N18" s="19">
        <v>-1.330659</v>
      </c>
      <c r="O18" s="19">
        <v>-1.9283030000000001</v>
      </c>
      <c r="P18" s="19">
        <v>-0.121508</v>
      </c>
      <c r="Q18" s="19">
        <v>-4.3194460000000001</v>
      </c>
      <c r="R18" s="19">
        <v>-5.7932370000000004</v>
      </c>
      <c r="S18" s="19">
        <v>-0.90652100000000002</v>
      </c>
      <c r="T18" s="19">
        <v>-1.8891180000000001</v>
      </c>
      <c r="U18" s="19">
        <v>-4.7694270000000003</v>
      </c>
      <c r="V18" s="19">
        <v>0.96242899999999998</v>
      </c>
      <c r="W18" s="19">
        <v>-1.959605</v>
      </c>
      <c r="X18" s="19">
        <v>1.9719690000000001</v>
      </c>
      <c r="Y18" s="19">
        <v>1.3827480000000001</v>
      </c>
      <c r="Z18" s="19">
        <v>2.882396</v>
      </c>
      <c r="AA18" s="19">
        <v>-0.41930499999999998</v>
      </c>
      <c r="AB18" s="19">
        <v>-0.34666000000000002</v>
      </c>
      <c r="AC18" s="19">
        <v>-15.414260000000001</v>
      </c>
      <c r="AD18" s="19">
        <v>9.6906590000000001</v>
      </c>
    </row>
    <row r="19" spans="1:30" ht="13" x14ac:dyDescent="0.3">
      <c r="A19" s="33" t="s">
        <v>125</v>
      </c>
      <c r="B19" s="34"/>
      <c r="C19" s="18" t="s">
        <v>7</v>
      </c>
      <c r="D19" s="19">
        <v>-5.1734790000000004</v>
      </c>
      <c r="E19" s="19">
        <v>-2.32945</v>
      </c>
      <c r="F19" s="19">
        <v>1.489123</v>
      </c>
      <c r="G19" s="19">
        <v>-1.4435E-2</v>
      </c>
      <c r="H19" s="19">
        <v>0.79101600000000005</v>
      </c>
      <c r="I19" s="19">
        <v>0.47531099999999998</v>
      </c>
      <c r="J19" s="19">
        <v>0.54561000000000004</v>
      </c>
      <c r="K19" s="19">
        <v>1.247463</v>
      </c>
      <c r="L19" s="19">
        <v>8.5522000000000001E-2</v>
      </c>
      <c r="M19" s="19">
        <v>0.30507000000000001</v>
      </c>
      <c r="N19" s="19">
        <v>-0.774312</v>
      </c>
      <c r="O19" s="19">
        <v>0.123234</v>
      </c>
      <c r="P19" s="19">
        <v>-2.4349880000000002</v>
      </c>
      <c r="Q19" s="19">
        <v>-0.113692</v>
      </c>
      <c r="R19" s="19">
        <v>-3.6756639999999998</v>
      </c>
      <c r="S19" s="19">
        <v>6.7756829999999999</v>
      </c>
      <c r="T19" s="19">
        <v>1.5887100000000001</v>
      </c>
      <c r="U19" s="19">
        <v>-2.5978759999999999</v>
      </c>
      <c r="V19" s="19">
        <v>-3.0370180000000002</v>
      </c>
      <c r="W19" s="19">
        <v>3.4845449999999998</v>
      </c>
      <c r="X19" s="19">
        <v>-8.8664999999999994E-2</v>
      </c>
      <c r="Y19" s="19">
        <v>0.89189200000000002</v>
      </c>
      <c r="Z19" s="19">
        <v>-1.189225</v>
      </c>
      <c r="AA19" s="19">
        <v>0.43481199999999998</v>
      </c>
      <c r="AB19" s="19">
        <v>-4.9805320000000002</v>
      </c>
      <c r="AC19" s="19">
        <v>0.38624199999999997</v>
      </c>
      <c r="AD19" s="19">
        <v>-2.4257200000000001</v>
      </c>
    </row>
    <row r="20" spans="1:30" ht="13" x14ac:dyDescent="0.3">
      <c r="A20" s="29" t="s">
        <v>126</v>
      </c>
      <c r="B20" s="30"/>
      <c r="C20" s="18" t="s">
        <v>7</v>
      </c>
      <c r="D20" s="19" t="s">
        <v>115</v>
      </c>
      <c r="E20" s="19">
        <v>3.8764949999999998</v>
      </c>
      <c r="F20" s="19">
        <v>7.9417910000000003</v>
      </c>
      <c r="G20" s="19">
        <v>0.185117</v>
      </c>
      <c r="H20" s="19">
        <v>10.210143</v>
      </c>
      <c r="I20" s="19">
        <v>-5.1471000000000003E-2</v>
      </c>
      <c r="J20" s="19">
        <v>4.3384549999999997</v>
      </c>
      <c r="K20" s="19">
        <v>-4.1247720000000001</v>
      </c>
      <c r="L20" s="19">
        <v>22.613700000000001</v>
      </c>
      <c r="M20" s="19">
        <v>9.9150650000000002</v>
      </c>
      <c r="N20" s="19">
        <v>-28.161048999999998</v>
      </c>
      <c r="O20" s="19">
        <v>50.890081000000002</v>
      </c>
      <c r="P20" s="19">
        <v>-21.153179000000002</v>
      </c>
      <c r="Q20" s="19">
        <v>-26.381243000000001</v>
      </c>
      <c r="R20" s="19">
        <v>5.8417380000000003</v>
      </c>
      <c r="S20" s="19">
        <v>20.551977999999998</v>
      </c>
      <c r="T20" s="19">
        <v>-13.89104</v>
      </c>
      <c r="U20" s="19">
        <v>-0.82177699999999998</v>
      </c>
      <c r="V20" s="19">
        <v>-0.46104000000000001</v>
      </c>
      <c r="W20" s="19">
        <v>-21.716812999999998</v>
      </c>
      <c r="X20" s="19">
        <v>7.752033</v>
      </c>
      <c r="Y20" s="19">
        <v>11.619266</v>
      </c>
      <c r="Z20" s="19">
        <v>-29.937995000000001</v>
      </c>
      <c r="AA20" s="19">
        <v>5.9281759999999997</v>
      </c>
      <c r="AB20" s="19">
        <v>8.8931710000000006</v>
      </c>
      <c r="AC20" s="19">
        <v>-1.4817659999999999</v>
      </c>
      <c r="AD20" s="19">
        <v>7.158379</v>
      </c>
    </row>
    <row r="21" spans="1:30" ht="13" x14ac:dyDescent="0.3">
      <c r="A21" s="29" t="s">
        <v>127</v>
      </c>
      <c r="B21" s="30"/>
      <c r="C21" s="18" t="s">
        <v>7</v>
      </c>
      <c r="D21" s="19" t="s">
        <v>115</v>
      </c>
      <c r="E21" s="19">
        <v>-7.9007379999999996</v>
      </c>
      <c r="F21" s="19">
        <v>4.9967119999999996</v>
      </c>
      <c r="G21" s="19">
        <v>6.7843039999999997</v>
      </c>
      <c r="H21" s="19">
        <v>-2.214448</v>
      </c>
      <c r="I21" s="19">
        <v>10.239807000000001</v>
      </c>
      <c r="J21" s="19">
        <v>6.7045060000000003</v>
      </c>
      <c r="K21" s="19">
        <v>12.155196</v>
      </c>
      <c r="L21" s="19">
        <v>-12.741258999999999</v>
      </c>
      <c r="M21" s="19">
        <v>-1.980918</v>
      </c>
      <c r="N21" s="19">
        <v>10.405806999999999</v>
      </c>
      <c r="O21" s="19">
        <v>-5.1660940000000002</v>
      </c>
      <c r="P21" s="19">
        <v>-10.487227000000001</v>
      </c>
      <c r="Q21" s="19">
        <v>-8.9709160000000008</v>
      </c>
      <c r="R21" s="19">
        <v>6.0309739999999996</v>
      </c>
      <c r="S21" s="19">
        <v>-3.5630009999999999</v>
      </c>
      <c r="T21" s="19">
        <v>3.9071989999999999</v>
      </c>
      <c r="U21" s="19">
        <v>-6.6657419999999998</v>
      </c>
      <c r="V21" s="19">
        <v>9.7778600000000004</v>
      </c>
      <c r="W21" s="19">
        <v>5.0036930000000002</v>
      </c>
      <c r="X21" s="19">
        <v>7.8705870000000004</v>
      </c>
      <c r="Y21" s="19">
        <v>-20.592343</v>
      </c>
      <c r="Z21" s="19">
        <v>11.410850999999999</v>
      </c>
      <c r="AA21" s="19">
        <v>3.6395379999999999</v>
      </c>
      <c r="AB21" s="19">
        <v>7.3187879999999996</v>
      </c>
      <c r="AC21" s="19">
        <v>-12.291312</v>
      </c>
      <c r="AD21" s="19">
        <v>3.4272230000000001</v>
      </c>
    </row>
    <row r="22" spans="1:30" ht="13" x14ac:dyDescent="0.3">
      <c r="A22" s="29" t="s">
        <v>128</v>
      </c>
      <c r="B22" s="30"/>
      <c r="C22" s="18" t="s">
        <v>7</v>
      </c>
      <c r="D22" s="19" t="s">
        <v>115</v>
      </c>
      <c r="E22" s="19">
        <v>29.816091</v>
      </c>
      <c r="F22" s="19">
        <v>-24.797018000000001</v>
      </c>
      <c r="G22" s="19">
        <v>28.696090999999999</v>
      </c>
      <c r="H22" s="19">
        <v>-2.327645</v>
      </c>
      <c r="I22" s="19">
        <v>-0.32925100000000002</v>
      </c>
      <c r="J22" s="19">
        <v>-5.4868110000000003</v>
      </c>
      <c r="K22" s="19">
        <v>-4.9326629999999998</v>
      </c>
      <c r="L22" s="19">
        <v>1.37677</v>
      </c>
      <c r="M22" s="19">
        <v>7.741511</v>
      </c>
      <c r="N22" s="19">
        <v>-9.7166949999999996</v>
      </c>
      <c r="O22" s="19">
        <v>-11.450651000000001</v>
      </c>
      <c r="P22" s="19">
        <v>-8.9432969999999994</v>
      </c>
      <c r="Q22" s="19">
        <v>-5.3221959999999999</v>
      </c>
      <c r="R22" s="19">
        <v>-7.3279019999999999</v>
      </c>
      <c r="S22" s="19">
        <v>3.5027149999999998</v>
      </c>
      <c r="T22" s="19">
        <v>1.673089</v>
      </c>
      <c r="U22" s="19">
        <v>1.11341</v>
      </c>
      <c r="V22" s="19">
        <v>2.8551510000000002</v>
      </c>
      <c r="W22" s="19">
        <v>2.1933280000000002</v>
      </c>
      <c r="X22" s="19">
        <v>3.7467600000000001</v>
      </c>
      <c r="Y22" s="19">
        <v>10.657011000000001</v>
      </c>
      <c r="Z22" s="19">
        <v>-3.3873920000000002</v>
      </c>
      <c r="AA22" s="19">
        <v>-0.35456700000000002</v>
      </c>
      <c r="AB22" s="19">
        <v>0.77365399999999995</v>
      </c>
      <c r="AC22" s="19">
        <v>5.354209</v>
      </c>
      <c r="AD22" s="19">
        <v>0.69595399999999996</v>
      </c>
    </row>
    <row r="23" spans="1:30" ht="13" x14ac:dyDescent="0.3">
      <c r="A23" s="33" t="s">
        <v>129</v>
      </c>
      <c r="B23" s="34"/>
      <c r="C23" s="18" t="s">
        <v>7</v>
      </c>
      <c r="D23" s="19" t="s">
        <v>115</v>
      </c>
      <c r="E23" s="19">
        <v>12.299847</v>
      </c>
      <c r="F23" s="19">
        <v>4.394863</v>
      </c>
      <c r="G23" s="19">
        <v>-3.9505400000000002</v>
      </c>
      <c r="H23" s="19">
        <v>-1.582419</v>
      </c>
      <c r="I23" s="19">
        <v>-7.8911740000000004</v>
      </c>
      <c r="J23" s="19">
        <v>-3.4250129999999999</v>
      </c>
      <c r="K23" s="19">
        <v>0.49594500000000002</v>
      </c>
      <c r="L23" s="19">
        <v>2.9833069999999999</v>
      </c>
      <c r="M23" s="19">
        <v>-1.562152</v>
      </c>
      <c r="N23" s="19">
        <v>-3.8881489999999999</v>
      </c>
      <c r="O23" s="19">
        <v>-6.1755839999999997</v>
      </c>
      <c r="P23" s="19">
        <v>-2.934326</v>
      </c>
      <c r="Q23" s="19">
        <v>6.3512300000000002</v>
      </c>
      <c r="R23" s="19">
        <v>10.038940999999999</v>
      </c>
      <c r="S23" s="19">
        <v>17.689055</v>
      </c>
      <c r="T23" s="19">
        <v>-2.7618230000000001</v>
      </c>
      <c r="U23" s="19">
        <v>3.6836500000000001</v>
      </c>
      <c r="V23" s="19">
        <v>6.2002410000000001</v>
      </c>
      <c r="W23" s="19">
        <v>-2.3104610000000001</v>
      </c>
      <c r="X23" s="19">
        <v>-8.031231</v>
      </c>
      <c r="Y23" s="19">
        <v>-0.57140800000000003</v>
      </c>
      <c r="Z23" s="19">
        <v>2.3969499999999999</v>
      </c>
      <c r="AA23" s="19">
        <v>-1.95028</v>
      </c>
      <c r="AB23" s="19">
        <v>2.5061439999999999</v>
      </c>
      <c r="AC23" s="19">
        <v>-4.8519670000000001</v>
      </c>
      <c r="AD23" s="19">
        <v>-5.4767409999999996</v>
      </c>
    </row>
    <row r="24" spans="1:30" ht="13" x14ac:dyDescent="0.3">
      <c r="A24" s="33" t="s">
        <v>130</v>
      </c>
      <c r="B24" s="34"/>
      <c r="C24" s="18" t="s">
        <v>7</v>
      </c>
      <c r="D24" s="19" t="s">
        <v>115</v>
      </c>
      <c r="E24" s="19">
        <v>1.9964580000000001</v>
      </c>
      <c r="F24" s="19">
        <v>-2.093934</v>
      </c>
      <c r="G24" s="19">
        <v>-5.2600749999999996</v>
      </c>
      <c r="H24" s="19">
        <v>-3.3630960000000001</v>
      </c>
      <c r="I24" s="19">
        <v>0.58555400000000002</v>
      </c>
      <c r="J24" s="19">
        <v>3.9792809999999998</v>
      </c>
      <c r="K24" s="19">
        <v>5.4611090000000004</v>
      </c>
      <c r="L24" s="19">
        <v>0.23525799999999999</v>
      </c>
      <c r="M24" s="19">
        <v>-1.710399</v>
      </c>
      <c r="N24" s="19">
        <v>5.5487109999999999</v>
      </c>
      <c r="O24" s="19">
        <v>2.5238879999999999</v>
      </c>
      <c r="P24" s="19">
        <v>-2.9128280000000002</v>
      </c>
      <c r="Q24" s="19">
        <v>-3.0031080000000001</v>
      </c>
      <c r="R24" s="19">
        <v>4.3406159999999998</v>
      </c>
      <c r="S24" s="19">
        <v>2.672304</v>
      </c>
      <c r="T24" s="19">
        <v>7.7711579999999998</v>
      </c>
      <c r="U24" s="19">
        <v>5.4595409999999998</v>
      </c>
      <c r="V24" s="19">
        <v>-3.2858540000000001</v>
      </c>
      <c r="W24" s="19">
        <v>-3.722089</v>
      </c>
      <c r="X24" s="19">
        <v>-0.576928</v>
      </c>
      <c r="Y24" s="19">
        <v>1.3958889999999999</v>
      </c>
      <c r="Z24" s="19">
        <v>-0.65018399999999998</v>
      </c>
      <c r="AA24" s="19">
        <v>3.792618</v>
      </c>
      <c r="AB24" s="19">
        <v>3.4674999999999997E-2</v>
      </c>
      <c r="AC24" s="19">
        <v>0.13966999999999999</v>
      </c>
      <c r="AD24" s="19">
        <v>5.3955760000000001</v>
      </c>
    </row>
    <row r="25" spans="1:30" ht="13" x14ac:dyDescent="0.3">
      <c r="A25" s="29" t="s">
        <v>131</v>
      </c>
      <c r="B25" s="30"/>
      <c r="C25" s="18" t="s">
        <v>7</v>
      </c>
      <c r="D25" s="19">
        <v>2.9547690000000002</v>
      </c>
      <c r="E25" s="19">
        <v>2.1908219999999998</v>
      </c>
      <c r="F25" s="19">
        <v>-3.6314839999999999</v>
      </c>
      <c r="G25" s="19">
        <v>0.30237199999999997</v>
      </c>
      <c r="H25" s="19">
        <v>-1.330632</v>
      </c>
      <c r="I25" s="19">
        <v>1.578846</v>
      </c>
      <c r="J25" s="19">
        <v>-2.0314779999999999</v>
      </c>
      <c r="K25" s="19">
        <v>0.58299100000000004</v>
      </c>
      <c r="L25" s="19">
        <v>-0.41861300000000001</v>
      </c>
      <c r="M25" s="19">
        <v>-0.81270100000000001</v>
      </c>
      <c r="N25" s="19">
        <v>-3.0664739999999999</v>
      </c>
      <c r="O25" s="19">
        <v>0.454401</v>
      </c>
      <c r="P25" s="19">
        <v>-3.248615</v>
      </c>
      <c r="Q25" s="19">
        <v>-3.0707450000000001</v>
      </c>
      <c r="R25" s="19">
        <v>-7.9546659999999996</v>
      </c>
      <c r="S25" s="19">
        <v>-4.0886509999999996</v>
      </c>
      <c r="T25" s="19">
        <v>-1.3380939999999999</v>
      </c>
      <c r="U25" s="19">
        <v>-4.8715970000000004</v>
      </c>
      <c r="V25" s="19">
        <v>0.62526199999999998</v>
      </c>
      <c r="W25" s="19">
        <v>-3.8712140000000002</v>
      </c>
      <c r="X25" s="19">
        <v>-1.2895300000000001</v>
      </c>
      <c r="Y25" s="19">
        <v>0.71158999999999994</v>
      </c>
      <c r="Z25" s="19">
        <v>1.7749820000000001</v>
      </c>
      <c r="AA25" s="19">
        <v>1.2347060000000001</v>
      </c>
      <c r="AB25" s="19">
        <v>2.7563460000000002</v>
      </c>
      <c r="AC25" s="19">
        <v>-7.0971770000000003</v>
      </c>
      <c r="AD25" s="19">
        <v>14.775717999999999</v>
      </c>
    </row>
    <row r="26" spans="1:30" ht="13" x14ac:dyDescent="0.3">
      <c r="A26" s="29" t="s">
        <v>155</v>
      </c>
      <c r="B26" s="30"/>
      <c r="C26" s="18" t="s">
        <v>7</v>
      </c>
      <c r="D26" s="19">
        <v>-3.061855</v>
      </c>
      <c r="E26" s="19">
        <v>2.9132820000000001</v>
      </c>
      <c r="F26" s="19">
        <v>-7.6214230000000001</v>
      </c>
      <c r="G26" s="19">
        <v>2.3841139999999998</v>
      </c>
      <c r="H26" s="19">
        <v>0.39947700000000003</v>
      </c>
      <c r="I26" s="19">
        <v>-1.880879</v>
      </c>
      <c r="J26" s="19">
        <v>-0.60179700000000003</v>
      </c>
      <c r="K26" s="19">
        <v>-3.530694</v>
      </c>
      <c r="L26" s="19">
        <v>-3.5010629999999998</v>
      </c>
      <c r="M26" s="19">
        <v>-1.3271299999999999</v>
      </c>
      <c r="N26" s="19">
        <v>-3.3934060000000001</v>
      </c>
      <c r="O26" s="19">
        <v>1.326211</v>
      </c>
      <c r="P26" s="19">
        <v>-5.0753259999999996</v>
      </c>
      <c r="Q26" s="19">
        <v>-3.8105549999999999</v>
      </c>
      <c r="R26" s="19">
        <v>2.9486159999999999</v>
      </c>
      <c r="S26" s="19">
        <v>-0.75168699999999999</v>
      </c>
      <c r="T26" s="19">
        <v>2.1130779999999998</v>
      </c>
      <c r="U26" s="19">
        <v>-0.461835</v>
      </c>
      <c r="V26" s="19">
        <v>10.370323000000001</v>
      </c>
      <c r="W26" s="19">
        <v>1.032786</v>
      </c>
      <c r="X26" s="19">
        <v>5.0847429999999996</v>
      </c>
      <c r="Y26" s="19">
        <v>6.3132669999999997</v>
      </c>
      <c r="Z26" s="19">
        <v>1.5921069999999999</v>
      </c>
      <c r="AA26" s="19">
        <v>-2.4730129999999999</v>
      </c>
      <c r="AB26" s="19">
        <v>0.62007699999999999</v>
      </c>
      <c r="AC26" s="19">
        <v>3.9740839999999999</v>
      </c>
      <c r="AD26" s="19" t="s">
        <v>115</v>
      </c>
    </row>
    <row r="27" spans="1:30" ht="13" x14ac:dyDescent="0.3">
      <c r="A27" s="29" t="s">
        <v>152</v>
      </c>
      <c r="B27" s="30"/>
      <c r="C27" s="18" t="s">
        <v>7</v>
      </c>
      <c r="D27" s="19" t="s">
        <v>115</v>
      </c>
      <c r="E27" s="19" t="s">
        <v>115</v>
      </c>
      <c r="F27" s="19" t="s">
        <v>115</v>
      </c>
      <c r="G27" s="19" t="s">
        <v>115</v>
      </c>
      <c r="H27" s="19" t="s">
        <v>115</v>
      </c>
      <c r="I27" s="19" t="s">
        <v>115</v>
      </c>
      <c r="J27" s="19" t="s">
        <v>115</v>
      </c>
      <c r="K27" s="19" t="s">
        <v>115</v>
      </c>
      <c r="L27" s="19" t="s">
        <v>115</v>
      </c>
      <c r="M27" s="19" t="s">
        <v>115</v>
      </c>
      <c r="N27" s="19">
        <v>0.94167000000000001</v>
      </c>
      <c r="O27" s="19">
        <v>-0.57656499999999999</v>
      </c>
      <c r="P27" s="19">
        <v>0.97556399999999999</v>
      </c>
      <c r="Q27" s="19">
        <v>-1.4042399999999999</v>
      </c>
      <c r="R27" s="19">
        <v>6.8447690000000003</v>
      </c>
      <c r="S27" s="19">
        <v>-5.7953929999999998</v>
      </c>
      <c r="T27" s="19">
        <v>-4.9940309999999997</v>
      </c>
      <c r="U27" s="19">
        <v>-1.823847</v>
      </c>
      <c r="V27" s="19">
        <v>5.3426739999999997</v>
      </c>
      <c r="W27" s="19">
        <v>-1.2305619999999999</v>
      </c>
      <c r="X27" s="19">
        <v>4.7897939999999997</v>
      </c>
      <c r="Y27" s="19">
        <v>8.92014</v>
      </c>
      <c r="Z27" s="19">
        <v>-0.45650499999999999</v>
      </c>
      <c r="AA27" s="19">
        <v>-5.0066660000000001</v>
      </c>
      <c r="AB27" s="19">
        <v>-1.885051</v>
      </c>
      <c r="AC27" s="19">
        <v>-1.1361349999999999</v>
      </c>
      <c r="AD27" s="19">
        <v>-6.0643919999999998</v>
      </c>
    </row>
    <row r="28" spans="1:30" ht="13" x14ac:dyDescent="0.3">
      <c r="A28" s="29" t="s">
        <v>132</v>
      </c>
      <c r="B28" s="30"/>
      <c r="C28" s="18" t="s">
        <v>7</v>
      </c>
      <c r="D28" s="19" t="s">
        <v>115</v>
      </c>
      <c r="E28" s="19">
        <v>5.4358789999999999</v>
      </c>
      <c r="F28" s="19">
        <v>5.4064540000000001</v>
      </c>
      <c r="G28" s="19">
        <v>14.989763999999999</v>
      </c>
      <c r="H28" s="19">
        <v>12.109299</v>
      </c>
      <c r="I28" s="19">
        <v>11.808120000000001</v>
      </c>
      <c r="J28" s="19">
        <v>-13.56808</v>
      </c>
      <c r="K28" s="19">
        <v>27.539338000000001</v>
      </c>
      <c r="L28" s="19">
        <v>1.3536950000000001</v>
      </c>
      <c r="M28" s="19">
        <v>9.0416240000000005</v>
      </c>
      <c r="N28" s="19">
        <v>11.629299</v>
      </c>
      <c r="O28" s="19">
        <v>-4.98224</v>
      </c>
      <c r="P28" s="19">
        <v>5.6449189999999998</v>
      </c>
      <c r="Q28" s="19">
        <v>-2.8330829999999998</v>
      </c>
      <c r="R28" s="19">
        <v>-7.1161859999999999</v>
      </c>
      <c r="S28" s="19">
        <v>-21.517451000000001</v>
      </c>
      <c r="T28" s="19">
        <v>15.996145</v>
      </c>
      <c r="U28" s="19">
        <v>12.931481</v>
      </c>
      <c r="V28" s="19">
        <v>-2.1628620000000001</v>
      </c>
      <c r="W28" s="19">
        <v>0.44848399999999999</v>
      </c>
      <c r="X28" s="19">
        <v>1.459749</v>
      </c>
      <c r="Y28" s="19">
        <v>-1.7125729999999999</v>
      </c>
      <c r="Z28" s="19">
        <v>8.8244900000000008</v>
      </c>
      <c r="AA28" s="19">
        <v>2.7851400000000002</v>
      </c>
      <c r="AB28" s="19">
        <v>-1.0752900000000001</v>
      </c>
      <c r="AC28" s="19">
        <v>-2.8922439999999998</v>
      </c>
      <c r="AD28" s="19">
        <v>-6.6157440000000003</v>
      </c>
    </row>
    <row r="29" spans="1:30" ht="13" x14ac:dyDescent="0.3">
      <c r="A29" s="29" t="s">
        <v>133</v>
      </c>
      <c r="B29" s="30"/>
      <c r="C29" s="18" t="s">
        <v>7</v>
      </c>
      <c r="D29" s="19" t="s">
        <v>115</v>
      </c>
      <c r="E29" s="19">
        <v>7.2617539999999998</v>
      </c>
      <c r="F29" s="19">
        <v>8.4717280000000006</v>
      </c>
      <c r="G29" s="19">
        <v>16.863008000000001</v>
      </c>
      <c r="H29" s="19">
        <v>-8.5326939999999993</v>
      </c>
      <c r="I29" s="19">
        <v>-10.523115000000001</v>
      </c>
      <c r="J29" s="19">
        <v>10.682287000000001</v>
      </c>
      <c r="K29" s="19">
        <v>0.72296000000000005</v>
      </c>
      <c r="L29" s="19">
        <v>10.704713</v>
      </c>
      <c r="M29" s="19">
        <v>6.7988819999999999</v>
      </c>
      <c r="N29" s="19">
        <v>2.6962069999999998</v>
      </c>
      <c r="O29" s="19">
        <v>2.452013</v>
      </c>
      <c r="P29" s="19">
        <v>26.188583000000001</v>
      </c>
      <c r="Q29" s="19">
        <v>6.9557789999999997</v>
      </c>
      <c r="R29" s="19">
        <v>-26.057804999999998</v>
      </c>
      <c r="S29" s="19">
        <v>24.261883000000001</v>
      </c>
      <c r="T29" s="19">
        <v>22.532629</v>
      </c>
      <c r="U29" s="19">
        <v>-8.6069449999999996</v>
      </c>
      <c r="V29" s="19">
        <v>-1.5894429999999999</v>
      </c>
      <c r="W29" s="19">
        <v>13.292827000000001</v>
      </c>
      <c r="X29" s="19">
        <v>-6.21401</v>
      </c>
      <c r="Y29" s="19">
        <v>-5.8930569999999998</v>
      </c>
      <c r="Z29" s="19">
        <v>9.4329040000000006</v>
      </c>
      <c r="AA29" s="19">
        <v>6.4527539999999997</v>
      </c>
      <c r="AB29" s="19">
        <v>4.0156150000000004</v>
      </c>
      <c r="AC29" s="19">
        <v>4.8832329999999997</v>
      </c>
      <c r="AD29" s="19">
        <v>-0.20888799999999999</v>
      </c>
    </row>
    <row r="30" spans="1:30" ht="13" x14ac:dyDescent="0.3">
      <c r="A30" s="29" t="s">
        <v>134</v>
      </c>
      <c r="B30" s="30"/>
      <c r="C30" s="18" t="s">
        <v>7</v>
      </c>
      <c r="D30" s="19" t="s">
        <v>115</v>
      </c>
      <c r="E30" s="19">
        <v>-1.6300509999999999</v>
      </c>
      <c r="F30" s="19">
        <v>5.097213</v>
      </c>
      <c r="G30" s="19">
        <v>2.2400980000000001</v>
      </c>
      <c r="H30" s="19">
        <v>2.7216779999999998</v>
      </c>
      <c r="I30" s="19">
        <v>-2.1413950000000002</v>
      </c>
      <c r="J30" s="19">
        <v>-5.7567370000000002</v>
      </c>
      <c r="K30" s="19">
        <v>0.82363399999999998</v>
      </c>
      <c r="L30" s="19">
        <v>-0.21010899999999999</v>
      </c>
      <c r="M30" s="19">
        <v>1.02115</v>
      </c>
      <c r="N30" s="19">
        <v>-5.3796619999999997</v>
      </c>
      <c r="O30" s="19">
        <v>3.3639489999999999</v>
      </c>
      <c r="P30" s="19">
        <v>11.790967999999999</v>
      </c>
      <c r="Q30" s="19">
        <v>-6.6305930000000002</v>
      </c>
      <c r="R30" s="19">
        <v>-4.5233119999999998</v>
      </c>
      <c r="S30" s="19">
        <v>4.2111090000000004</v>
      </c>
      <c r="T30" s="19">
        <v>-3.4614989999999999</v>
      </c>
      <c r="U30" s="19">
        <v>1.0370699999999999</v>
      </c>
      <c r="V30" s="19">
        <v>-0.13841999999999999</v>
      </c>
      <c r="W30" s="19">
        <v>3.5553189999999999</v>
      </c>
      <c r="X30" s="19">
        <v>0.13839299999999999</v>
      </c>
      <c r="Y30" s="19">
        <v>3.1846800000000002</v>
      </c>
      <c r="Z30" s="19">
        <v>-4.377637</v>
      </c>
      <c r="AA30" s="19">
        <v>-2.0944479999999999</v>
      </c>
      <c r="AB30" s="19">
        <v>8.70045</v>
      </c>
      <c r="AC30" s="19">
        <v>-12.123735</v>
      </c>
      <c r="AD30" s="19">
        <v>-0.56104100000000001</v>
      </c>
    </row>
    <row r="31" spans="1:30" ht="13" x14ac:dyDescent="0.3">
      <c r="A31" s="29" t="s">
        <v>135</v>
      </c>
      <c r="B31" s="30"/>
      <c r="C31" s="18" t="s">
        <v>7</v>
      </c>
      <c r="D31" s="19" t="s">
        <v>115</v>
      </c>
      <c r="E31" s="19" t="s">
        <v>115</v>
      </c>
      <c r="F31" s="19" t="s">
        <v>115</v>
      </c>
      <c r="G31" s="19" t="s">
        <v>115</v>
      </c>
      <c r="H31" s="19" t="s">
        <v>115</v>
      </c>
      <c r="I31" s="19" t="s">
        <v>115</v>
      </c>
      <c r="J31" s="19" t="s">
        <v>115</v>
      </c>
      <c r="K31" s="19" t="s">
        <v>115</v>
      </c>
      <c r="L31" s="19" t="s">
        <v>115</v>
      </c>
      <c r="M31" s="19" t="s">
        <v>115</v>
      </c>
      <c r="N31" s="19" t="s">
        <v>115</v>
      </c>
      <c r="O31" s="19">
        <v>2.1641020000000002</v>
      </c>
      <c r="P31" s="19">
        <v>-0.385905</v>
      </c>
      <c r="Q31" s="19">
        <v>3.060756</v>
      </c>
      <c r="R31" s="19">
        <v>-2.8684959999999999</v>
      </c>
      <c r="S31" s="19">
        <v>-0.146921</v>
      </c>
      <c r="T31" s="19">
        <v>2.2976649999999998</v>
      </c>
      <c r="U31" s="19">
        <v>3.3843619999999999</v>
      </c>
      <c r="V31" s="19">
        <v>-1.0359130000000001</v>
      </c>
      <c r="W31" s="19">
        <v>-0.74301799999999996</v>
      </c>
      <c r="X31" s="19">
        <v>-4.0928120000000003</v>
      </c>
      <c r="Y31" s="19">
        <v>-3.8352490000000001</v>
      </c>
      <c r="Z31" s="19">
        <v>-1.2828200000000001</v>
      </c>
      <c r="AA31" s="19">
        <v>-3.0180069999999999</v>
      </c>
      <c r="AB31" s="19">
        <v>-2.805361</v>
      </c>
      <c r="AC31" s="19">
        <v>-9.2736859999999997</v>
      </c>
      <c r="AD31" s="19">
        <v>-3.5329540000000001</v>
      </c>
    </row>
    <row r="32" spans="1:30" ht="13" x14ac:dyDescent="0.3">
      <c r="A32" s="29" t="s">
        <v>136</v>
      </c>
      <c r="B32" s="30"/>
      <c r="C32" s="18" t="s">
        <v>7</v>
      </c>
      <c r="D32" s="19" t="s">
        <v>115</v>
      </c>
      <c r="E32" s="19">
        <v>-3.3506480000000001</v>
      </c>
      <c r="F32" s="19">
        <v>-2.522961</v>
      </c>
      <c r="G32" s="19">
        <v>2.2050740000000002</v>
      </c>
      <c r="H32" s="19">
        <v>4.5006589999999997</v>
      </c>
      <c r="I32" s="19">
        <v>2.9094999999999999E-2</v>
      </c>
      <c r="J32" s="19">
        <v>-0.20829700000000001</v>
      </c>
      <c r="K32" s="19">
        <v>-1.2104619999999999</v>
      </c>
      <c r="L32" s="19">
        <v>-1.9813999999999998E-2</v>
      </c>
      <c r="M32" s="19">
        <v>0.251247</v>
      </c>
      <c r="N32" s="19">
        <v>4.0470639999999998</v>
      </c>
      <c r="O32" s="19">
        <v>2.0356489999999998</v>
      </c>
      <c r="P32" s="19">
        <v>3.4170630000000002</v>
      </c>
      <c r="Q32" s="19">
        <v>2.2882859999999998</v>
      </c>
      <c r="R32" s="19">
        <v>-3.3132130000000002</v>
      </c>
      <c r="S32" s="19">
        <v>-7.3131529999999998</v>
      </c>
      <c r="T32" s="19">
        <v>1.1885460000000001</v>
      </c>
      <c r="U32" s="19">
        <v>-5.6709860000000001</v>
      </c>
      <c r="V32" s="19">
        <v>0.418516</v>
      </c>
      <c r="W32" s="19">
        <v>6.1366100000000001</v>
      </c>
      <c r="X32" s="19">
        <v>7.880179</v>
      </c>
      <c r="Y32" s="19">
        <v>7.9097489999999997</v>
      </c>
      <c r="Z32" s="19">
        <v>4.057067</v>
      </c>
      <c r="AA32" s="19">
        <v>4.1862000000000003E-2</v>
      </c>
      <c r="AB32" s="19">
        <v>0.48292000000000002</v>
      </c>
      <c r="AC32" s="19">
        <v>-3.629032</v>
      </c>
      <c r="AD32" s="19">
        <v>-0.57796199999999998</v>
      </c>
    </row>
    <row r="33" spans="1:30" ht="13" x14ac:dyDescent="0.3">
      <c r="A33" s="29" t="s">
        <v>137</v>
      </c>
      <c r="B33" s="30"/>
      <c r="C33" s="18" t="s">
        <v>7</v>
      </c>
      <c r="D33" s="19" t="s">
        <v>115</v>
      </c>
      <c r="E33" s="19" t="s">
        <v>115</v>
      </c>
      <c r="F33" s="19" t="s">
        <v>115</v>
      </c>
      <c r="G33" s="19" t="s">
        <v>115</v>
      </c>
      <c r="H33" s="19" t="s">
        <v>115</v>
      </c>
      <c r="I33" s="19" t="s">
        <v>115</v>
      </c>
      <c r="J33" s="19" t="s">
        <v>115</v>
      </c>
      <c r="K33" s="19" t="s">
        <v>115</v>
      </c>
      <c r="L33" s="19" t="s">
        <v>115</v>
      </c>
      <c r="M33" s="19" t="s">
        <v>115</v>
      </c>
      <c r="N33" s="19" t="s">
        <v>115</v>
      </c>
      <c r="O33" s="19" t="s">
        <v>115</v>
      </c>
      <c r="P33" s="19" t="s">
        <v>115</v>
      </c>
      <c r="Q33" s="19" t="s">
        <v>115</v>
      </c>
      <c r="R33" s="19" t="s">
        <v>115</v>
      </c>
      <c r="S33" s="19">
        <v>1.8063309999999999</v>
      </c>
      <c r="T33" s="19">
        <v>0.80044199999999999</v>
      </c>
      <c r="U33" s="19">
        <v>7.9913800000000004</v>
      </c>
      <c r="V33" s="19">
        <v>-2.3818190000000001</v>
      </c>
      <c r="W33" s="19">
        <v>-5.4496169999999999</v>
      </c>
      <c r="X33" s="19">
        <v>-3.5733860000000002</v>
      </c>
      <c r="Y33" s="19">
        <v>4.291804</v>
      </c>
      <c r="Z33" s="19">
        <v>3.1323889999999999</v>
      </c>
      <c r="AA33" s="19">
        <v>4.6743180000000004</v>
      </c>
      <c r="AB33" s="19">
        <v>3.3100740000000002</v>
      </c>
      <c r="AC33" s="19">
        <v>-9.0217729999999996</v>
      </c>
      <c r="AD33" s="19" t="s">
        <v>115</v>
      </c>
    </row>
    <row r="34" spans="1:30" ht="13" x14ac:dyDescent="0.3">
      <c r="A34" s="29" t="s">
        <v>138</v>
      </c>
      <c r="B34" s="30"/>
      <c r="C34" s="18" t="s">
        <v>7</v>
      </c>
      <c r="D34" s="19">
        <v>0.12593499999999999</v>
      </c>
      <c r="E34" s="19">
        <v>-3.2252839999999998</v>
      </c>
      <c r="F34" s="19">
        <v>0.31008799999999997</v>
      </c>
      <c r="G34" s="19">
        <v>-1.5724959999999999</v>
      </c>
      <c r="H34" s="19">
        <v>-3.0295209999999999</v>
      </c>
      <c r="I34" s="19">
        <v>1.203981</v>
      </c>
      <c r="J34" s="19">
        <v>-2.7463410000000001</v>
      </c>
      <c r="K34" s="19">
        <v>-0.49962699999999999</v>
      </c>
      <c r="L34" s="19">
        <v>-3.0840999999999998</v>
      </c>
      <c r="M34" s="19">
        <v>1.400976</v>
      </c>
      <c r="N34" s="19">
        <v>-0.36380099999999999</v>
      </c>
      <c r="O34" s="19">
        <v>-0.49684400000000001</v>
      </c>
      <c r="P34" s="19">
        <v>0.82502299999999995</v>
      </c>
      <c r="Q34" s="19">
        <v>-1.2468319999999999</v>
      </c>
      <c r="R34" s="19">
        <v>-3.1926679999999998</v>
      </c>
      <c r="S34" s="19">
        <v>-1.001396</v>
      </c>
      <c r="T34" s="19">
        <v>-1.063825</v>
      </c>
      <c r="U34" s="19">
        <v>1.3175730000000001</v>
      </c>
      <c r="V34" s="19">
        <v>-0.78771400000000003</v>
      </c>
      <c r="W34" s="19">
        <v>-0.49084100000000003</v>
      </c>
      <c r="X34" s="19">
        <v>-0.45786399999999999</v>
      </c>
      <c r="Y34" s="19">
        <v>0.98172800000000005</v>
      </c>
      <c r="Z34" s="19">
        <v>-0.859931</v>
      </c>
      <c r="AA34" s="19">
        <v>-1.6749510000000001</v>
      </c>
      <c r="AB34" s="19">
        <v>1.149956</v>
      </c>
      <c r="AC34" s="19">
        <v>-3.062764</v>
      </c>
      <c r="AD34" s="19">
        <v>0.34845999999999999</v>
      </c>
    </row>
    <row r="35" spans="1:30" ht="13" x14ac:dyDescent="0.3">
      <c r="A35" s="29" t="s">
        <v>139</v>
      </c>
      <c r="B35" s="30"/>
      <c r="C35" s="18" t="s">
        <v>7</v>
      </c>
      <c r="D35" s="19" t="s">
        <v>115</v>
      </c>
      <c r="E35" s="19">
        <v>-5.3602749999999997</v>
      </c>
      <c r="F35" s="19">
        <v>-3.4272300000000002</v>
      </c>
      <c r="G35" s="19">
        <v>1.039002</v>
      </c>
      <c r="H35" s="19">
        <v>2.705441</v>
      </c>
      <c r="I35" s="19">
        <v>12.767932</v>
      </c>
      <c r="J35" s="19">
        <v>-30.037413999999998</v>
      </c>
      <c r="K35" s="19">
        <v>4.6866390000000004</v>
      </c>
      <c r="L35" s="19">
        <v>3.2341259999999998</v>
      </c>
      <c r="M35" s="19">
        <v>7.2438000000000002E-2</v>
      </c>
      <c r="N35" s="19">
        <v>-1.859E-3</v>
      </c>
      <c r="O35" s="19">
        <v>-2.1485629999999998</v>
      </c>
      <c r="P35" s="19">
        <v>-10.374613</v>
      </c>
      <c r="Q35" s="19">
        <v>-11.484337</v>
      </c>
      <c r="R35" s="19">
        <v>4.9696259999999999</v>
      </c>
      <c r="S35" s="19">
        <v>5.8374870000000003</v>
      </c>
      <c r="T35" s="19">
        <v>19.380324000000002</v>
      </c>
      <c r="U35" s="19">
        <v>-2.930107</v>
      </c>
      <c r="V35" s="19">
        <v>1.1638930000000001</v>
      </c>
      <c r="W35" s="19">
        <v>9.6914079999999991</v>
      </c>
      <c r="X35" s="19">
        <v>9.4261929999999996</v>
      </c>
      <c r="Y35" s="19">
        <v>-6.1398659999999996</v>
      </c>
      <c r="Z35" s="19">
        <v>-1.057596</v>
      </c>
      <c r="AA35" s="19">
        <v>5.8624039999999997</v>
      </c>
      <c r="AB35" s="19">
        <v>-5.5056289999999999</v>
      </c>
      <c r="AC35" s="19">
        <v>-9.1462029999999999</v>
      </c>
      <c r="AD35" s="19">
        <v>3.9140329999999999</v>
      </c>
    </row>
    <row r="36" spans="1:30" ht="13" x14ac:dyDescent="0.3">
      <c r="A36" s="29" t="s">
        <v>140</v>
      </c>
      <c r="B36" s="30"/>
      <c r="C36" s="18" t="s">
        <v>7</v>
      </c>
      <c r="D36" s="19" t="s">
        <v>115</v>
      </c>
      <c r="E36" s="19">
        <v>-0.33695000000000003</v>
      </c>
      <c r="F36" s="19">
        <v>0.82198899999999997</v>
      </c>
      <c r="G36" s="19">
        <v>-4.361224</v>
      </c>
      <c r="H36" s="19">
        <v>-2.2214499999999999</v>
      </c>
      <c r="I36" s="19">
        <v>-3.5106600000000001</v>
      </c>
      <c r="J36" s="19">
        <v>4.6170179999999998</v>
      </c>
      <c r="K36" s="19">
        <v>-8.6072290000000002</v>
      </c>
      <c r="L36" s="19">
        <v>-2.7305429999999999</v>
      </c>
      <c r="M36" s="19">
        <v>4.3623989999999999</v>
      </c>
      <c r="N36" s="19">
        <v>-0.67068700000000003</v>
      </c>
      <c r="O36" s="19">
        <v>-0.40340599999999999</v>
      </c>
      <c r="P36" s="19">
        <v>0.76994799999999997</v>
      </c>
      <c r="Q36" s="19">
        <v>-1.523668</v>
      </c>
      <c r="R36" s="19">
        <v>-2.095526</v>
      </c>
      <c r="S36" s="19">
        <v>-2.3904399999999999</v>
      </c>
      <c r="T36" s="19">
        <v>3.1191879999999998</v>
      </c>
      <c r="U36" s="19">
        <v>6.3590059999999999</v>
      </c>
      <c r="V36" s="19">
        <v>4.0356399999999999</v>
      </c>
      <c r="W36" s="19">
        <v>-3.7038340000000001</v>
      </c>
      <c r="X36" s="19">
        <v>-1.2546459999999999</v>
      </c>
      <c r="Y36" s="19">
        <v>0.65027299999999999</v>
      </c>
      <c r="Z36" s="19">
        <v>0.68972999999999995</v>
      </c>
      <c r="AA36" s="19">
        <v>-0.88425100000000001</v>
      </c>
      <c r="AB36" s="19">
        <v>0.17380399999999999</v>
      </c>
      <c r="AC36" s="19">
        <v>-2.102249</v>
      </c>
      <c r="AD36" s="19">
        <v>-0.91009200000000001</v>
      </c>
    </row>
    <row r="37" spans="1:30" ht="13" x14ac:dyDescent="0.3">
      <c r="A37" s="29" t="s">
        <v>141</v>
      </c>
      <c r="B37" s="30"/>
      <c r="C37" s="18" t="s">
        <v>7</v>
      </c>
      <c r="D37" s="19" t="s">
        <v>115</v>
      </c>
      <c r="E37" s="19">
        <v>33.776426999999998</v>
      </c>
      <c r="F37" s="19">
        <v>-0.37487799999999999</v>
      </c>
      <c r="G37" s="19">
        <v>10.399582000000001</v>
      </c>
      <c r="H37" s="19">
        <v>-17.220946999999999</v>
      </c>
      <c r="I37" s="19">
        <v>11.106059</v>
      </c>
      <c r="J37" s="19">
        <v>1.7681039999999999</v>
      </c>
      <c r="K37" s="19">
        <v>12.351891</v>
      </c>
      <c r="L37" s="19">
        <v>-9.2532309999999995</v>
      </c>
      <c r="M37" s="19">
        <v>7.0723580000000004</v>
      </c>
      <c r="N37" s="19">
        <v>-2.607307</v>
      </c>
      <c r="O37" s="19">
        <v>12.881781</v>
      </c>
      <c r="P37" s="19">
        <v>5.4200980000000003</v>
      </c>
      <c r="Q37" s="19">
        <v>12.658374999999999</v>
      </c>
      <c r="R37" s="19">
        <v>-5.2351520000000002</v>
      </c>
      <c r="S37" s="19">
        <v>-2.1666799999999999</v>
      </c>
      <c r="T37" s="19">
        <v>0.65276100000000004</v>
      </c>
      <c r="U37" s="19">
        <v>11.898603</v>
      </c>
      <c r="V37" s="19">
        <v>-11.822575000000001</v>
      </c>
      <c r="W37" s="19">
        <v>5.5752930000000003</v>
      </c>
      <c r="X37" s="19">
        <v>5.6804709999999998</v>
      </c>
      <c r="Y37" s="19">
        <v>-2.3699080000000001</v>
      </c>
      <c r="Z37" s="19">
        <v>4.9220259999999998</v>
      </c>
      <c r="AA37" s="19">
        <v>-2.0039069999999999</v>
      </c>
      <c r="AB37" s="19">
        <v>-20.724260999999998</v>
      </c>
      <c r="AC37" s="19">
        <v>-6.4684910000000002</v>
      </c>
      <c r="AD37" s="19">
        <v>-7.6537329999999999</v>
      </c>
    </row>
    <row r="38" spans="1:30" ht="13" x14ac:dyDescent="0.3">
      <c r="A38" s="29" t="s">
        <v>142</v>
      </c>
      <c r="B38" s="30"/>
      <c r="C38" s="18" t="s">
        <v>7</v>
      </c>
      <c r="D38" s="19" t="s">
        <v>115</v>
      </c>
      <c r="E38" s="19">
        <v>9.7260980000000004</v>
      </c>
      <c r="F38" s="19">
        <v>3.3825379999999998</v>
      </c>
      <c r="G38" s="19">
        <v>0.47669600000000001</v>
      </c>
      <c r="H38" s="19">
        <v>6.4844470000000003</v>
      </c>
      <c r="I38" s="19">
        <v>-6.263153</v>
      </c>
      <c r="J38" s="19">
        <v>-0.96454399999999996</v>
      </c>
      <c r="K38" s="19">
        <v>2.0447109999999999</v>
      </c>
      <c r="L38" s="19">
        <v>5.7674450000000004</v>
      </c>
      <c r="M38" s="19">
        <v>2.1597439999999999</v>
      </c>
      <c r="N38" s="19">
        <v>-8.7680999999999995E-2</v>
      </c>
      <c r="O38" s="19">
        <v>7.5349259999999996</v>
      </c>
      <c r="P38" s="19">
        <v>4.509951</v>
      </c>
      <c r="Q38" s="19">
        <v>-6.5297809999999998</v>
      </c>
      <c r="R38" s="19">
        <v>-12.968057999999999</v>
      </c>
      <c r="S38" s="19">
        <v>-10.001856999999999</v>
      </c>
      <c r="T38" s="19">
        <v>2.461792</v>
      </c>
      <c r="U38" s="19">
        <v>-0.29051500000000002</v>
      </c>
      <c r="V38" s="19">
        <v>-2.3812660000000001</v>
      </c>
      <c r="W38" s="19">
        <v>11.014188000000001</v>
      </c>
      <c r="X38" s="19">
        <v>-3.7786710000000001</v>
      </c>
      <c r="Y38" s="19">
        <v>-2.493913</v>
      </c>
      <c r="Z38" s="19">
        <v>5.1149820000000004</v>
      </c>
      <c r="AA38" s="19">
        <v>1.173306</v>
      </c>
      <c r="AB38" s="19">
        <v>-1.007088</v>
      </c>
      <c r="AC38" s="19">
        <v>-4.312805</v>
      </c>
      <c r="AD38" s="19">
        <v>5.361777</v>
      </c>
    </row>
    <row r="39" spans="1:30" ht="13" x14ac:dyDescent="0.3">
      <c r="A39" s="29" t="s">
        <v>143</v>
      </c>
      <c r="B39" s="30"/>
      <c r="C39" s="18" t="s">
        <v>7</v>
      </c>
      <c r="D39" s="19" t="s">
        <v>115</v>
      </c>
      <c r="E39" s="19">
        <v>-2.235357</v>
      </c>
      <c r="F39" s="19">
        <v>-5.8443639999999997</v>
      </c>
      <c r="G39" s="19">
        <v>-3.1328520000000002</v>
      </c>
      <c r="H39" s="19">
        <v>-4.8829190000000002</v>
      </c>
      <c r="I39" s="19">
        <v>-6.1880249999999997</v>
      </c>
      <c r="J39" s="19">
        <v>-0.28167999999999999</v>
      </c>
      <c r="K39" s="19">
        <v>-0.69800899999999999</v>
      </c>
      <c r="L39" s="19">
        <v>-1.9891840000000001</v>
      </c>
      <c r="M39" s="19">
        <v>-3.8440530000000002</v>
      </c>
      <c r="N39" s="19">
        <v>-3.4949780000000001</v>
      </c>
      <c r="O39" s="19">
        <v>-3.4761730000000002</v>
      </c>
      <c r="P39" s="19">
        <v>-4.1862959999999996</v>
      </c>
      <c r="Q39" s="19">
        <v>11.760572</v>
      </c>
      <c r="R39" s="19">
        <v>18.451816000000001</v>
      </c>
      <c r="S39" s="19">
        <v>-3.0072450000000002</v>
      </c>
      <c r="T39" s="19">
        <v>1.855712</v>
      </c>
      <c r="U39" s="19">
        <v>8.1858900000000006</v>
      </c>
      <c r="V39" s="19">
        <v>1.9243490000000001</v>
      </c>
      <c r="W39" s="19">
        <v>1.6889149999999999</v>
      </c>
      <c r="X39" s="19">
        <v>-1.1894659999999999</v>
      </c>
      <c r="Y39" s="19">
        <v>2.410917</v>
      </c>
      <c r="Z39" s="19">
        <v>-2.247106</v>
      </c>
      <c r="AA39" s="19">
        <v>-4.234985</v>
      </c>
      <c r="AB39" s="19">
        <v>-3.9537840000000002</v>
      </c>
      <c r="AC39" s="19">
        <v>-9.9714290000000005</v>
      </c>
      <c r="AD39" s="19">
        <v>-7.3399179999999999</v>
      </c>
    </row>
    <row r="40" spans="1:30" ht="13" x14ac:dyDescent="0.3">
      <c r="A40" s="29" t="s">
        <v>144</v>
      </c>
      <c r="B40" s="30"/>
      <c r="C40" s="18" t="s">
        <v>7</v>
      </c>
      <c r="D40" s="19">
        <v>1.255064</v>
      </c>
      <c r="E40" s="19">
        <v>5.301342</v>
      </c>
      <c r="F40" s="19">
        <v>0.70508300000000002</v>
      </c>
      <c r="G40" s="19">
        <v>-0.18379300000000001</v>
      </c>
      <c r="H40" s="19">
        <v>-0.93945800000000002</v>
      </c>
      <c r="I40" s="19">
        <v>-0.59127700000000005</v>
      </c>
      <c r="J40" s="19">
        <v>-0.98678299999999997</v>
      </c>
      <c r="K40" s="19">
        <v>1.206634</v>
      </c>
      <c r="L40" s="19">
        <v>1.340519</v>
      </c>
      <c r="M40" s="19">
        <v>4.8609499999999999</v>
      </c>
      <c r="N40" s="19">
        <v>-1.3362769999999999</v>
      </c>
      <c r="O40" s="19">
        <v>4.2684889999999998</v>
      </c>
      <c r="P40" s="19">
        <v>-1.4462950000000001</v>
      </c>
      <c r="Q40" s="19">
        <v>-12.470114000000001</v>
      </c>
      <c r="R40" s="19">
        <v>1.454863</v>
      </c>
      <c r="S40" s="19">
        <v>-2.6168230000000001</v>
      </c>
      <c r="T40" s="19">
        <v>-1.9546859999999999</v>
      </c>
      <c r="U40" s="19">
        <v>-2.2454869999999998</v>
      </c>
      <c r="V40" s="19">
        <v>-4.3818349999999997</v>
      </c>
      <c r="W40" s="19">
        <v>0.95052599999999998</v>
      </c>
      <c r="X40" s="19">
        <v>3.8905750000000001</v>
      </c>
      <c r="Y40" s="19">
        <v>-2.8536589999999999</v>
      </c>
      <c r="Z40" s="19">
        <v>1.9476230000000001</v>
      </c>
      <c r="AA40" s="19">
        <v>-1.126212</v>
      </c>
      <c r="AB40" s="19">
        <v>-0.98061200000000004</v>
      </c>
      <c r="AC40" s="19">
        <v>3.5382009999999999</v>
      </c>
      <c r="AD40" s="19">
        <v>-5.5409999999999999E-3</v>
      </c>
    </row>
    <row r="41" spans="1:30" ht="13" x14ac:dyDescent="0.3">
      <c r="A41" s="29" t="s">
        <v>149</v>
      </c>
      <c r="B41" s="30"/>
      <c r="C41" s="18" t="s">
        <v>7</v>
      </c>
      <c r="D41" s="19" t="s">
        <v>115</v>
      </c>
      <c r="E41" s="19">
        <v>-1.0725290000000001</v>
      </c>
      <c r="F41" s="19">
        <v>-2.71123</v>
      </c>
      <c r="G41" s="19">
        <v>3.2549950000000001</v>
      </c>
      <c r="H41" s="19">
        <v>-0.62509899999999996</v>
      </c>
      <c r="I41" s="19">
        <v>-1.166485</v>
      </c>
      <c r="J41" s="19">
        <v>-1.760999</v>
      </c>
      <c r="K41" s="19">
        <v>5.0973290000000002</v>
      </c>
      <c r="L41" s="19">
        <v>1.279625</v>
      </c>
      <c r="M41" s="19">
        <v>-2.0818059999999998</v>
      </c>
      <c r="N41" s="19">
        <v>1.3148500000000001</v>
      </c>
      <c r="O41" s="19">
        <v>-4.8340670000000001</v>
      </c>
      <c r="P41" s="19">
        <v>-5.069</v>
      </c>
      <c r="Q41" s="19">
        <v>0.22836799999999999</v>
      </c>
      <c r="R41" s="19">
        <v>1.281863</v>
      </c>
      <c r="S41" s="19">
        <v>4.4199200000000003</v>
      </c>
      <c r="T41" s="19">
        <v>-1.78437</v>
      </c>
      <c r="U41" s="19">
        <v>-0.50870700000000002</v>
      </c>
      <c r="V41" s="19">
        <v>0.94279999999999997</v>
      </c>
      <c r="W41" s="19">
        <v>-8.2990000000000008E-3</v>
      </c>
      <c r="X41" s="19">
        <v>-2.3837299999999999</v>
      </c>
      <c r="Y41" s="19">
        <v>0.452899</v>
      </c>
      <c r="Z41" s="19">
        <v>-0.49210700000000002</v>
      </c>
      <c r="AA41" s="19">
        <v>2.8110729999999999</v>
      </c>
      <c r="AB41" s="19">
        <v>1.8402999999999999E-2</v>
      </c>
      <c r="AC41" s="19">
        <v>-1.528413</v>
      </c>
      <c r="AD41" s="19">
        <v>1.986858</v>
      </c>
    </row>
    <row r="42" spans="1:30" ht="13" x14ac:dyDescent="0.3">
      <c r="A42" s="29" t="s">
        <v>145</v>
      </c>
      <c r="B42" s="30"/>
      <c r="C42" s="18" t="s">
        <v>7</v>
      </c>
      <c r="D42" s="19">
        <v>1.427535</v>
      </c>
      <c r="E42" s="19">
        <v>1.7527250000000001</v>
      </c>
      <c r="F42" s="19">
        <v>-0.27727099999999999</v>
      </c>
      <c r="G42" s="19">
        <v>2.7924129999999998</v>
      </c>
      <c r="H42" s="19">
        <v>4.7548659999999998</v>
      </c>
      <c r="I42" s="19">
        <v>-0.77729999999999999</v>
      </c>
      <c r="J42" s="19">
        <v>-2.3830460000000002</v>
      </c>
      <c r="K42" s="19">
        <v>-1.4097459999999999</v>
      </c>
      <c r="L42" s="19">
        <v>-4.232062</v>
      </c>
      <c r="M42" s="19">
        <v>-3.3819499999999998</v>
      </c>
      <c r="N42" s="19">
        <v>-3.028152</v>
      </c>
      <c r="O42" s="19">
        <v>-0.83286800000000005</v>
      </c>
      <c r="P42" s="19">
        <v>-4.7483370000000003</v>
      </c>
      <c r="Q42" s="19">
        <v>-7.2661040000000003</v>
      </c>
      <c r="R42" s="19">
        <v>-10.699013000000001</v>
      </c>
      <c r="S42" s="19">
        <v>18.776990000000001</v>
      </c>
      <c r="T42" s="19">
        <v>4.2888089999999996</v>
      </c>
      <c r="U42" s="19">
        <v>-0.50243899999999997</v>
      </c>
      <c r="V42" s="19">
        <v>4.5431970000000002</v>
      </c>
      <c r="W42" s="19">
        <v>9.0867000000000003E-2</v>
      </c>
      <c r="X42" s="19">
        <v>1.7657130000000001</v>
      </c>
      <c r="Y42" s="19">
        <v>-4.8633860000000002</v>
      </c>
      <c r="Z42" s="19">
        <v>0.152305</v>
      </c>
      <c r="AA42" s="19">
        <v>-1.818927</v>
      </c>
      <c r="AB42" s="19">
        <v>-0.105124</v>
      </c>
      <c r="AC42" s="19">
        <v>-7.7088000000000001</v>
      </c>
      <c r="AD42" s="19">
        <v>15.159291</v>
      </c>
    </row>
    <row r="43" spans="1:30" ht="13" x14ac:dyDescent="0.3">
      <c r="A43" s="29" t="s">
        <v>151</v>
      </c>
      <c r="B43" s="30"/>
      <c r="C43" s="18" t="s">
        <v>7</v>
      </c>
      <c r="D43" s="19" t="s">
        <v>115</v>
      </c>
      <c r="E43" s="19" t="s">
        <v>115</v>
      </c>
      <c r="F43" s="19" t="s">
        <v>115</v>
      </c>
      <c r="G43" s="19" t="s">
        <v>115</v>
      </c>
      <c r="H43" s="19" t="s">
        <v>115</v>
      </c>
      <c r="I43" s="19" t="s">
        <v>115</v>
      </c>
      <c r="J43" s="19">
        <v>-4.0355319999999999</v>
      </c>
      <c r="K43" s="19">
        <v>-1.5647610000000001</v>
      </c>
      <c r="L43" s="19">
        <v>0.149927</v>
      </c>
      <c r="M43" s="19">
        <v>-2.5002759999999999</v>
      </c>
      <c r="N43" s="19">
        <v>-3.4144230000000002</v>
      </c>
      <c r="O43" s="19">
        <v>-6.6140889999999999</v>
      </c>
      <c r="P43" s="19">
        <v>-3.8913169999999999</v>
      </c>
      <c r="Q43" s="19">
        <v>-2.5492490000000001</v>
      </c>
      <c r="R43" s="19">
        <v>-3.1156890000000002</v>
      </c>
      <c r="S43" s="19">
        <v>1.582295</v>
      </c>
      <c r="T43" s="19">
        <v>-1.119124</v>
      </c>
      <c r="U43" s="19">
        <v>3.6403479999999999</v>
      </c>
      <c r="V43" s="19">
        <v>-0.99005299999999996</v>
      </c>
      <c r="W43" s="19">
        <v>-3.7279659999999999</v>
      </c>
      <c r="X43" s="19">
        <v>3.2063809999999999</v>
      </c>
      <c r="Y43" s="19">
        <v>-0.141814</v>
      </c>
      <c r="Z43" s="19">
        <v>-2.4990999999999999E-2</v>
      </c>
      <c r="AA43" s="19">
        <v>-2.2176629999999999</v>
      </c>
      <c r="AB43" s="19">
        <v>-0.26540599999999998</v>
      </c>
      <c r="AC43" s="19">
        <v>1.366797</v>
      </c>
      <c r="AD43" s="19">
        <v>-1.9570179999999999</v>
      </c>
    </row>
    <row r="44" spans="1:30" ht="13" x14ac:dyDescent="0.3">
      <c r="A44" s="29" t="s">
        <v>146</v>
      </c>
      <c r="B44" s="30"/>
      <c r="C44" s="18" t="s">
        <v>7</v>
      </c>
      <c r="D44" s="19" t="s">
        <v>115</v>
      </c>
      <c r="E44" s="19">
        <v>-1.239765</v>
      </c>
      <c r="F44" s="19">
        <v>-1.239028</v>
      </c>
      <c r="G44" s="19">
        <v>-0.49715199999999998</v>
      </c>
      <c r="H44" s="19">
        <v>3.4741000000000001E-2</v>
      </c>
      <c r="I44" s="19">
        <v>-0.46962999999999999</v>
      </c>
      <c r="J44" s="19">
        <v>0.111223</v>
      </c>
      <c r="K44" s="19">
        <v>-0.53222199999999997</v>
      </c>
      <c r="L44" s="19">
        <v>0.48320999999999997</v>
      </c>
      <c r="M44" s="19">
        <v>0.264071</v>
      </c>
      <c r="N44" s="19">
        <v>-2.280799</v>
      </c>
      <c r="O44" s="19">
        <v>9.5713999999999994E-2</v>
      </c>
      <c r="P44" s="19">
        <v>-2.4838499999999999</v>
      </c>
      <c r="Q44" s="19">
        <v>0.468308</v>
      </c>
      <c r="R44" s="19">
        <v>-0.18998499999999999</v>
      </c>
      <c r="S44" s="19">
        <v>-0.17352300000000001</v>
      </c>
      <c r="T44" s="19">
        <v>0.13707800000000001</v>
      </c>
      <c r="U44" s="19">
        <v>-1.2167790000000001</v>
      </c>
      <c r="V44" s="19">
        <v>-0.17217199999999999</v>
      </c>
      <c r="W44" s="19">
        <v>0.175042</v>
      </c>
      <c r="X44" s="19">
        <v>0.62438199999999999</v>
      </c>
      <c r="Y44" s="19">
        <v>1.426777</v>
      </c>
      <c r="Z44" s="19">
        <v>0.58911100000000005</v>
      </c>
      <c r="AA44" s="19">
        <v>-0.380492</v>
      </c>
      <c r="AB44" s="19">
        <v>-1.9770719999999999</v>
      </c>
      <c r="AC44" s="19">
        <v>-6.177581</v>
      </c>
      <c r="AD44" s="19">
        <v>2.0336919999999998</v>
      </c>
    </row>
    <row r="45" spans="1:30" ht="13" x14ac:dyDescent="0.3">
      <c r="A45" s="29" t="s">
        <v>200</v>
      </c>
      <c r="B45" s="30"/>
      <c r="C45" s="18" t="s">
        <v>7</v>
      </c>
      <c r="D45" s="19" t="s">
        <v>115</v>
      </c>
      <c r="E45" s="19">
        <v>-1.0750310000000001</v>
      </c>
      <c r="F45" s="19">
        <v>-1.433557</v>
      </c>
      <c r="G45" s="19">
        <v>-0.128</v>
      </c>
      <c r="H45" s="19">
        <v>0.74930699999999995</v>
      </c>
      <c r="I45" s="19">
        <v>1.0227550000000001</v>
      </c>
      <c r="J45" s="19">
        <v>-1.971325</v>
      </c>
      <c r="K45" s="19">
        <v>0.23160500000000001</v>
      </c>
      <c r="L45" s="19">
        <v>0.65236899999999998</v>
      </c>
      <c r="M45" s="19">
        <v>0.96130099999999996</v>
      </c>
      <c r="N45" s="19">
        <v>-2.285739</v>
      </c>
      <c r="O45" s="19">
        <v>-0.190556</v>
      </c>
      <c r="P45" s="19">
        <v>-3.3511570000000002</v>
      </c>
      <c r="Q45" s="19">
        <v>-1.1431770000000001</v>
      </c>
      <c r="R45" s="19">
        <v>-0.62978599999999996</v>
      </c>
      <c r="S45" s="19">
        <v>-0.106764</v>
      </c>
      <c r="T45" s="19">
        <v>0.82173099999999999</v>
      </c>
      <c r="U45" s="19">
        <v>-1.6693849999999999</v>
      </c>
      <c r="V45" s="19">
        <v>9.1955999999999996E-2</v>
      </c>
      <c r="W45" s="19">
        <v>0.93693300000000002</v>
      </c>
      <c r="X45" s="19">
        <v>1.5860000000000001</v>
      </c>
      <c r="Y45" s="19">
        <v>0.39098300000000002</v>
      </c>
      <c r="Z45" s="19">
        <v>0.61633599999999999</v>
      </c>
      <c r="AA45" s="19">
        <v>-0.23996000000000001</v>
      </c>
      <c r="AB45" s="19">
        <v>-2.3680599999999998</v>
      </c>
      <c r="AC45" s="19">
        <v>-5.896903</v>
      </c>
      <c r="AD45" s="19">
        <v>1.6782619999999999</v>
      </c>
    </row>
    <row r="46" spans="1:30" ht="13" x14ac:dyDescent="0.3">
      <c r="A46" s="31" t="s">
        <v>147</v>
      </c>
      <c r="B46" s="21" t="s">
        <v>154</v>
      </c>
      <c r="C46" s="18" t="s">
        <v>7</v>
      </c>
      <c r="D46" s="20" t="s">
        <v>115</v>
      </c>
      <c r="E46" s="20" t="s">
        <v>115</v>
      </c>
      <c r="F46" s="20" t="s">
        <v>115</v>
      </c>
      <c r="G46" s="20" t="s">
        <v>115</v>
      </c>
      <c r="H46" s="20" t="s">
        <v>115</v>
      </c>
      <c r="I46" s="20" t="s">
        <v>115</v>
      </c>
      <c r="J46" s="20">
        <v>-2.0737260000000002</v>
      </c>
      <c r="K46" s="20">
        <v>0.35455999999999999</v>
      </c>
      <c r="L46" s="20">
        <v>-5.7325340000000002</v>
      </c>
      <c r="M46" s="20">
        <v>6.7883310000000003</v>
      </c>
      <c r="N46" s="20">
        <v>-6.4634349999999996</v>
      </c>
      <c r="O46" s="20">
        <v>-0.804087</v>
      </c>
      <c r="P46" s="20">
        <v>3.9539089999999999</v>
      </c>
      <c r="Q46" s="20">
        <v>6.9249999999999997E-3</v>
      </c>
      <c r="R46" s="20">
        <v>1.154231</v>
      </c>
      <c r="S46" s="20">
        <v>4.2405530000000002</v>
      </c>
      <c r="T46" s="20">
        <v>4.8428170000000001</v>
      </c>
      <c r="U46" s="20">
        <v>-2.5778560000000001</v>
      </c>
      <c r="V46" s="20">
        <v>1.7674350000000001</v>
      </c>
      <c r="W46" s="20">
        <v>-5.7876940000000001</v>
      </c>
      <c r="X46" s="20">
        <v>-3.641292</v>
      </c>
      <c r="Y46" s="20">
        <v>-3.2094740000000002</v>
      </c>
      <c r="Z46" s="20">
        <v>-5.1955720000000003</v>
      </c>
      <c r="AA46" s="20" t="s">
        <v>115</v>
      </c>
      <c r="AB46" s="20" t="s">
        <v>115</v>
      </c>
    </row>
    <row r="47" spans="1:30" ht="13" x14ac:dyDescent="0.3">
      <c r="A47" s="32"/>
      <c r="B47" s="21" t="s">
        <v>148</v>
      </c>
      <c r="C47" s="18" t="s">
        <v>7</v>
      </c>
      <c r="D47" s="19">
        <v>10.241019</v>
      </c>
      <c r="E47" s="19">
        <v>-6.6095509999999997</v>
      </c>
      <c r="F47" s="19">
        <v>-16.257428999999998</v>
      </c>
      <c r="G47" s="19">
        <v>20.542321000000001</v>
      </c>
      <c r="H47" s="19">
        <v>-2.804891</v>
      </c>
      <c r="I47" s="19">
        <v>-6.5654300000000001</v>
      </c>
      <c r="J47" s="19">
        <v>7.3232660000000003</v>
      </c>
      <c r="K47" s="19">
        <v>0.48199199999999998</v>
      </c>
      <c r="L47" s="19">
        <v>3.915845</v>
      </c>
      <c r="M47" s="19">
        <v>8.9501910000000002</v>
      </c>
      <c r="N47" s="19">
        <v>-4.0995999999999997</v>
      </c>
      <c r="O47" s="19">
        <v>3.258175</v>
      </c>
      <c r="P47" s="19">
        <v>1.2928999999999999</v>
      </c>
      <c r="Q47" s="19">
        <v>11.555216</v>
      </c>
      <c r="R47" s="19">
        <v>17.005065999999999</v>
      </c>
      <c r="S47" s="19">
        <v>11.850882</v>
      </c>
      <c r="T47" s="19">
        <v>-1.496003</v>
      </c>
      <c r="U47" s="19">
        <v>-8.0809949999999997</v>
      </c>
      <c r="V47" s="19">
        <v>0.46480500000000002</v>
      </c>
      <c r="W47" s="19">
        <v>-15.728070000000001</v>
      </c>
      <c r="X47" s="19">
        <v>9.0390230000000003</v>
      </c>
      <c r="Y47" s="19">
        <v>2.526192</v>
      </c>
      <c r="Z47" s="19">
        <v>-6.0810050000000002</v>
      </c>
      <c r="AA47" s="19">
        <v>-2.7169029999999998</v>
      </c>
      <c r="AB47" s="19" t="s">
        <v>115</v>
      </c>
    </row>
    <row r="48" spans="1:30" x14ac:dyDescent="0.25">
      <c r="A48" s="28" t="s">
        <v>204</v>
      </c>
    </row>
  </sheetData>
  <mergeCells count="48">
    <mergeCell ref="A3:C3"/>
    <mergeCell ref="D3:AB3"/>
    <mergeCell ref="A4:C4"/>
    <mergeCell ref="D4:AB4"/>
    <mergeCell ref="A5:C5"/>
    <mergeCell ref="A6:C6"/>
    <mergeCell ref="D6:AB6"/>
    <mergeCell ref="A7:C7"/>
    <mergeCell ref="D7:A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41:B41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42:B42"/>
    <mergeCell ref="A43:B43"/>
    <mergeCell ref="A44:B44"/>
    <mergeCell ref="A45:B45"/>
    <mergeCell ref="A46:A47"/>
  </mergeCells>
  <phoneticPr fontId="18" type="noConversion"/>
  <hyperlinks>
    <hyperlink ref="A2" r:id="rId1" display="http://stats.oecd.org/OECDStat_Metadata/ShowMetadata.ashx?Dataset=PDBI_I4&amp;ShowOnWeb=true&amp;Lang=en" xr:uid="{00000000-0004-0000-0400-000000000000}"/>
    <hyperlink ref="D6" r:id="rId2" display="http://stats.oecd.org/OECDStat_Metadata/ShowMetadata.ashx?Dataset=PDBI_I4&amp;Coords=[MEASURE].[GRW]&amp;ShowOnWeb=true&amp;Lang=en" xr:uid="{00000000-0004-0000-0400-000001000000}"/>
    <hyperlink ref="A19" r:id="rId3" display="http://stats.oecd.org/OECDStat_Metadata/ShowMetadata.ashx?Dataset=PDBI_I4&amp;Coords=[LOCATION].[DEU]&amp;ShowOnWeb=true&amp;Lang=en" xr:uid="{00000000-0004-0000-0400-000002000000}"/>
    <hyperlink ref="A23" r:id="rId4" display="http://stats.oecd.org/OECDStat_Metadata/ShowMetadata.ashx?Dataset=PDBI_I4&amp;Coords=[LOCATION].[IRL]&amp;ShowOnWeb=true&amp;Lang=en" xr:uid="{00000000-0004-0000-0400-000003000000}"/>
    <hyperlink ref="A24" r:id="rId5" display="http://stats.oecd.org/OECDStat_Metadata/ShowMetadata.ashx?Dataset=PDBI_I4&amp;Coords=[LOCATION].[ISR]&amp;ShowOnWeb=true&amp;Lang=en" xr:uid="{00000000-0004-0000-0400-000004000000}"/>
    <hyperlink ref="A48" r:id="rId6" display="https://stats-1.oecd.org/index.aspx?DatasetCode=PDBI_I4" xr:uid="{CB1BC3F2-E48E-48A6-A1B0-5001AA0570FD}"/>
  </hyperlinks>
  <pageMargins left="0.75" right="0.75" top="1" bottom="1" header="0.5" footer="0.5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 tint="0.59999389629810485"/>
  </sheetPr>
  <dimension ref="A1:AD48"/>
  <sheetViews>
    <sheetView showGridLines="0" topLeftCell="A2" workbookViewId="0">
      <selection activeCell="D10" sqref="D9:D10"/>
    </sheetView>
  </sheetViews>
  <sheetFormatPr defaultColWidth="9.08984375" defaultRowHeight="12.5" x14ac:dyDescent="0.25"/>
  <cols>
    <col min="1" max="2" width="27.36328125" style="6" customWidth="1"/>
    <col min="3" max="3" width="2.36328125" style="6" customWidth="1"/>
    <col min="4" max="16384" width="9.08984375" style="6"/>
  </cols>
  <sheetData>
    <row r="1" spans="1:30" hidden="1" x14ac:dyDescent="0.25">
      <c r="A1" s="5" t="e">
        <f ca="1">DotStatQuery(B1)</f>
        <v>#NAME?</v>
      </c>
      <c r="B1" s="5" t="s">
        <v>169</v>
      </c>
    </row>
    <row r="2" spans="1:30" ht="34.5" x14ac:dyDescent="0.25">
      <c r="A2" s="7" t="s">
        <v>83</v>
      </c>
    </row>
    <row r="3" spans="1:30" x14ac:dyDescent="0.25">
      <c r="A3" s="69" t="s">
        <v>84</v>
      </c>
      <c r="B3" s="70"/>
      <c r="C3" s="71"/>
      <c r="D3" s="72" t="s">
        <v>156</v>
      </c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  <c r="U3" s="73"/>
      <c r="V3" s="73"/>
      <c r="W3" s="73"/>
      <c r="X3" s="73"/>
      <c r="Y3" s="73"/>
      <c r="Z3" s="73"/>
      <c r="AA3" s="73"/>
      <c r="AB3" s="74"/>
    </row>
    <row r="4" spans="1:30" x14ac:dyDescent="0.25">
      <c r="A4" s="69" t="s">
        <v>85</v>
      </c>
      <c r="B4" s="70"/>
      <c r="C4" s="71"/>
      <c r="D4" s="72" t="s">
        <v>168</v>
      </c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  <c r="R4" s="73"/>
      <c r="S4" s="73"/>
      <c r="T4" s="73"/>
      <c r="U4" s="73"/>
      <c r="V4" s="73"/>
      <c r="W4" s="73"/>
      <c r="X4" s="73"/>
      <c r="Y4" s="73"/>
      <c r="Z4" s="73"/>
      <c r="AA4" s="73"/>
      <c r="AB4" s="74"/>
    </row>
    <row r="5" spans="1:30" x14ac:dyDescent="0.25">
      <c r="A5" s="58" t="s">
        <v>4</v>
      </c>
      <c r="B5" s="59"/>
      <c r="C5" s="60"/>
      <c r="D5" s="8" t="s">
        <v>87</v>
      </c>
      <c r="E5" s="8" t="s">
        <v>88</v>
      </c>
      <c r="F5" s="8" t="s">
        <v>89</v>
      </c>
      <c r="G5" s="8" t="s">
        <v>90</v>
      </c>
      <c r="H5" s="8" t="s">
        <v>91</v>
      </c>
      <c r="I5" s="8" t="s">
        <v>92</v>
      </c>
      <c r="J5" s="8" t="s">
        <v>93</v>
      </c>
      <c r="K5" s="8" t="s">
        <v>94</v>
      </c>
      <c r="L5" s="8" t="s">
        <v>95</v>
      </c>
      <c r="M5" s="8" t="s">
        <v>96</v>
      </c>
      <c r="N5" s="8" t="s">
        <v>97</v>
      </c>
      <c r="O5" s="8" t="s">
        <v>98</v>
      </c>
      <c r="P5" s="8" t="s">
        <v>99</v>
      </c>
      <c r="Q5" s="8" t="s">
        <v>100</v>
      </c>
      <c r="R5" s="8" t="s">
        <v>101</v>
      </c>
      <c r="S5" s="8" t="s">
        <v>102</v>
      </c>
      <c r="T5" s="8" t="s">
        <v>103</v>
      </c>
      <c r="U5" s="8" t="s">
        <v>104</v>
      </c>
      <c r="V5" s="8" t="s">
        <v>105</v>
      </c>
      <c r="W5" s="8" t="s">
        <v>106</v>
      </c>
      <c r="X5" s="8" t="s">
        <v>5</v>
      </c>
      <c r="Y5" s="8" t="s">
        <v>107</v>
      </c>
      <c r="Z5" s="8" t="s">
        <v>108</v>
      </c>
      <c r="AA5" s="8" t="s">
        <v>109</v>
      </c>
      <c r="AB5" s="8" t="s">
        <v>110</v>
      </c>
      <c r="AC5" s="8" t="s">
        <v>201</v>
      </c>
      <c r="AD5" s="8" t="s">
        <v>202</v>
      </c>
    </row>
    <row r="6" spans="1:30" x14ac:dyDescent="0.25">
      <c r="A6" s="58" t="s">
        <v>111</v>
      </c>
      <c r="B6" s="59"/>
      <c r="C6" s="60"/>
      <c r="D6" s="61" t="s">
        <v>112</v>
      </c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  <c r="U6" s="62"/>
      <c r="V6" s="62"/>
      <c r="W6" s="62"/>
      <c r="X6" s="62"/>
      <c r="Y6" s="62"/>
      <c r="Z6" s="62"/>
      <c r="AA6" s="62"/>
      <c r="AB6" s="63"/>
    </row>
    <row r="7" spans="1:30" x14ac:dyDescent="0.25">
      <c r="A7" s="58" t="s">
        <v>6</v>
      </c>
      <c r="B7" s="59"/>
      <c r="C7" s="60"/>
      <c r="D7" s="64" t="s">
        <v>113</v>
      </c>
      <c r="E7" s="65"/>
      <c r="F7" s="65"/>
      <c r="G7" s="65"/>
      <c r="H7" s="65"/>
      <c r="I7" s="65"/>
      <c r="J7" s="65"/>
      <c r="K7" s="65"/>
      <c r="L7" s="65"/>
      <c r="M7" s="65"/>
      <c r="N7" s="65"/>
      <c r="O7" s="65"/>
      <c r="P7" s="65"/>
      <c r="Q7" s="65"/>
      <c r="R7" s="65"/>
      <c r="S7" s="65"/>
      <c r="T7" s="65"/>
      <c r="U7" s="65"/>
      <c r="V7" s="65"/>
      <c r="W7" s="65"/>
      <c r="X7" s="65"/>
      <c r="Y7" s="65"/>
      <c r="Z7" s="65"/>
      <c r="AA7" s="65"/>
      <c r="AB7" s="66"/>
    </row>
    <row r="8" spans="1:30" ht="13" x14ac:dyDescent="0.3">
      <c r="A8" s="67" t="s">
        <v>3</v>
      </c>
      <c r="B8" s="68"/>
      <c r="C8" s="9" t="s">
        <v>7</v>
      </c>
      <c r="D8" s="9" t="s">
        <v>7</v>
      </c>
      <c r="E8" s="9" t="s">
        <v>7</v>
      </c>
      <c r="F8" s="9" t="s">
        <v>7</v>
      </c>
      <c r="G8" s="9" t="s">
        <v>7</v>
      </c>
      <c r="H8" s="9" t="s">
        <v>7</v>
      </c>
      <c r="I8" s="9" t="s">
        <v>7</v>
      </c>
      <c r="J8" s="9" t="s">
        <v>7</v>
      </c>
      <c r="K8" s="9" t="s">
        <v>7</v>
      </c>
      <c r="L8" s="9" t="s">
        <v>7</v>
      </c>
      <c r="M8" s="9" t="s">
        <v>7</v>
      </c>
      <c r="N8" s="9" t="s">
        <v>7</v>
      </c>
      <c r="O8" s="9" t="s">
        <v>7</v>
      </c>
      <c r="P8" s="9" t="s">
        <v>7</v>
      </c>
      <c r="Q8" s="9" t="s">
        <v>7</v>
      </c>
      <c r="R8" s="9" t="s">
        <v>7</v>
      </c>
      <c r="S8" s="9" t="s">
        <v>7</v>
      </c>
      <c r="T8" s="9" t="s">
        <v>7</v>
      </c>
      <c r="U8" s="9" t="s">
        <v>7</v>
      </c>
      <c r="V8" s="9" t="s">
        <v>7</v>
      </c>
      <c r="W8" s="9" t="s">
        <v>7</v>
      </c>
      <c r="X8" s="9" t="s">
        <v>7</v>
      </c>
      <c r="Y8" s="9" t="s">
        <v>7</v>
      </c>
      <c r="Z8" s="9" t="s">
        <v>7</v>
      </c>
      <c r="AA8" s="9" t="s">
        <v>7</v>
      </c>
      <c r="AB8" s="9" t="s">
        <v>7</v>
      </c>
    </row>
    <row r="9" spans="1:30" ht="13" x14ac:dyDescent="0.3">
      <c r="A9" s="52" t="s">
        <v>114</v>
      </c>
      <c r="B9" s="53"/>
      <c r="C9" s="9" t="s">
        <v>7</v>
      </c>
      <c r="D9" s="11">
        <v>3.2067549999999998</v>
      </c>
      <c r="E9" s="11">
        <v>5.6122899999999998</v>
      </c>
      <c r="F9" s="11">
        <v>1.999649</v>
      </c>
      <c r="G9" s="11">
        <v>2.758588</v>
      </c>
      <c r="H9" s="11">
        <v>5.5794110000000003</v>
      </c>
      <c r="I9" s="11">
        <v>0.52985899999999997</v>
      </c>
      <c r="J9" s="11">
        <v>1.5437149999999999</v>
      </c>
      <c r="K9" s="11">
        <v>0.27904699999999999</v>
      </c>
      <c r="L9" s="11">
        <v>6.6432010000000004</v>
      </c>
      <c r="M9" s="11">
        <v>-0.68488199999999999</v>
      </c>
      <c r="N9" s="11">
        <v>3.4783949999999999</v>
      </c>
      <c r="O9" s="11">
        <v>1.062494</v>
      </c>
      <c r="P9" s="11">
        <v>1.6604220000000001</v>
      </c>
      <c r="Q9" s="11">
        <v>-1.387875</v>
      </c>
      <c r="R9" s="11">
        <v>1.7837750000000001</v>
      </c>
      <c r="S9" s="11">
        <v>0.66636700000000004</v>
      </c>
      <c r="T9" s="11">
        <v>6.9968079999999997</v>
      </c>
      <c r="U9" s="11">
        <v>-2.341412</v>
      </c>
      <c r="V9" s="11">
        <v>1.69909</v>
      </c>
      <c r="W9" s="11">
        <v>0.708727</v>
      </c>
      <c r="X9" s="11">
        <v>1.629224</v>
      </c>
      <c r="Y9" s="11">
        <v>0.962225</v>
      </c>
      <c r="Z9" s="11">
        <v>1.8858870000000001</v>
      </c>
      <c r="AA9" s="11" t="s">
        <v>115</v>
      </c>
      <c r="AB9" s="11" t="s">
        <v>115</v>
      </c>
      <c r="AC9" s="11" t="s">
        <v>115</v>
      </c>
      <c r="AD9" s="11" t="s">
        <v>115</v>
      </c>
    </row>
    <row r="10" spans="1:30" ht="13" x14ac:dyDescent="0.3">
      <c r="A10" s="52" t="s">
        <v>116</v>
      </c>
      <c r="B10" s="53"/>
      <c r="C10" s="9" t="s">
        <v>7</v>
      </c>
      <c r="D10" s="11">
        <v>3.982246</v>
      </c>
      <c r="E10" s="11">
        <v>0.619031</v>
      </c>
      <c r="F10" s="11">
        <v>1.205638</v>
      </c>
      <c r="G10" s="11">
        <v>3.7801469999999999</v>
      </c>
      <c r="H10" s="11">
        <v>0.54193999999999998</v>
      </c>
      <c r="I10" s="11">
        <v>2.7661039999999999</v>
      </c>
      <c r="J10" s="11">
        <v>-0.91911399999999999</v>
      </c>
      <c r="K10" s="11">
        <v>2.6926169999999998</v>
      </c>
      <c r="L10" s="11">
        <v>-0.443081</v>
      </c>
      <c r="M10" s="11">
        <v>1.1859120000000001</v>
      </c>
      <c r="N10" s="11">
        <v>0.32640200000000003</v>
      </c>
      <c r="O10" s="11">
        <v>1.1592640000000001</v>
      </c>
      <c r="P10" s="11">
        <v>1.5294110000000001</v>
      </c>
      <c r="Q10" s="11">
        <v>-0.53105800000000003</v>
      </c>
      <c r="R10" s="11">
        <v>-0.359763</v>
      </c>
      <c r="S10" s="11">
        <v>0.88578199999999996</v>
      </c>
      <c r="T10" s="11">
        <v>1.070155</v>
      </c>
      <c r="U10" s="11">
        <v>-1.60995</v>
      </c>
      <c r="V10" s="11">
        <v>-1.7231510000000001</v>
      </c>
      <c r="W10" s="11">
        <v>0.59262300000000001</v>
      </c>
      <c r="X10" s="11">
        <v>0.25038500000000002</v>
      </c>
      <c r="Y10" s="11">
        <v>7.1571999999999997E-2</v>
      </c>
      <c r="Z10" s="11">
        <v>-0.12934699999999999</v>
      </c>
      <c r="AA10" s="11">
        <v>1.3701030000000001</v>
      </c>
      <c r="AB10" s="11">
        <v>0.42915199999999998</v>
      </c>
      <c r="AC10" s="11">
        <v>-9.8942309999999996</v>
      </c>
      <c r="AD10" s="11">
        <v>-0.79412300000000002</v>
      </c>
    </row>
    <row r="11" spans="1:30" ht="13" x14ac:dyDescent="0.3">
      <c r="A11" s="52" t="s">
        <v>117</v>
      </c>
      <c r="B11" s="53"/>
      <c r="C11" s="9" t="s">
        <v>7</v>
      </c>
      <c r="D11" s="11" t="s">
        <v>115</v>
      </c>
      <c r="E11" s="11">
        <v>-2.3984519999999998</v>
      </c>
      <c r="F11" s="11">
        <v>1.6746780000000001</v>
      </c>
      <c r="G11" s="11">
        <v>-2.9861979999999999</v>
      </c>
      <c r="H11" s="11">
        <v>1.965668</v>
      </c>
      <c r="I11" s="11">
        <v>-0.952017</v>
      </c>
      <c r="J11" s="11">
        <v>1.0439940000000001</v>
      </c>
      <c r="K11" s="11">
        <v>2.9029950000000002</v>
      </c>
      <c r="L11" s="11">
        <v>4.3099610000000004</v>
      </c>
      <c r="M11" s="11">
        <v>1.016103</v>
      </c>
      <c r="N11" s="11">
        <v>-0.71794899999999995</v>
      </c>
      <c r="O11" s="11">
        <v>1.9858720000000001</v>
      </c>
      <c r="P11" s="11">
        <v>3.3476249999999999</v>
      </c>
      <c r="Q11" s="11">
        <v>0.99480100000000005</v>
      </c>
      <c r="R11" s="11">
        <v>-2.3012730000000001</v>
      </c>
      <c r="S11" s="11">
        <v>2.2400220000000002</v>
      </c>
      <c r="T11" s="11">
        <v>0.92583599999999999</v>
      </c>
      <c r="U11" s="11">
        <v>-1.3035479999999999</v>
      </c>
      <c r="V11" s="11">
        <v>0.57879800000000003</v>
      </c>
      <c r="W11" s="11">
        <v>1.3687020000000001</v>
      </c>
      <c r="X11" s="11">
        <v>1.6849529999999999</v>
      </c>
      <c r="Y11" s="11">
        <v>0.452519</v>
      </c>
      <c r="Z11" s="11">
        <v>-2.756068</v>
      </c>
      <c r="AA11" s="11">
        <v>1.528942</v>
      </c>
      <c r="AB11" s="11">
        <v>-0.56609100000000001</v>
      </c>
      <c r="AC11" s="11">
        <v>-11.816642</v>
      </c>
      <c r="AD11" s="11">
        <v>10.968945</v>
      </c>
    </row>
    <row r="12" spans="1:30" ht="13" x14ac:dyDescent="0.3">
      <c r="A12" s="52" t="s">
        <v>118</v>
      </c>
      <c r="B12" s="53"/>
      <c r="C12" s="9" t="s">
        <v>7</v>
      </c>
      <c r="D12" s="11" t="s">
        <v>115</v>
      </c>
      <c r="E12" s="11" t="s">
        <v>115</v>
      </c>
      <c r="F12" s="11" t="s">
        <v>115</v>
      </c>
      <c r="G12" s="11">
        <v>3.1268419999999999</v>
      </c>
      <c r="H12" s="11">
        <v>2.3743430000000001</v>
      </c>
      <c r="I12" s="11">
        <v>4.3401269999999998</v>
      </c>
      <c r="J12" s="11">
        <v>1.7448049999999999</v>
      </c>
      <c r="K12" s="11">
        <v>0.60158500000000004</v>
      </c>
      <c r="L12" s="11">
        <v>0.17730199999999999</v>
      </c>
      <c r="M12" s="11">
        <v>1.407411</v>
      </c>
      <c r="N12" s="11">
        <v>3.945738</v>
      </c>
      <c r="O12" s="11">
        <v>2.9784419999999998</v>
      </c>
      <c r="P12" s="11">
        <v>1.2869759999999999</v>
      </c>
      <c r="Q12" s="11">
        <v>-0.24720800000000001</v>
      </c>
      <c r="R12" s="11">
        <v>-2.7810929999999998</v>
      </c>
      <c r="S12" s="11">
        <v>2.0678909999999999</v>
      </c>
      <c r="T12" s="11">
        <v>2.5486610000000001</v>
      </c>
      <c r="U12" s="11">
        <v>0.480408</v>
      </c>
      <c r="V12" s="11">
        <v>2.7430539999999999</v>
      </c>
      <c r="W12" s="11">
        <v>2.5544020000000001</v>
      </c>
      <c r="X12" s="11">
        <v>-1.1126549999999999</v>
      </c>
      <c r="Y12" s="11">
        <v>0.41059600000000002</v>
      </c>
      <c r="Z12" s="11">
        <v>0.73585699999999998</v>
      </c>
      <c r="AA12" s="11">
        <v>0.678504</v>
      </c>
      <c r="AB12" s="11">
        <v>-0.63714700000000002</v>
      </c>
      <c r="AC12" s="11">
        <v>0.93219600000000002</v>
      </c>
      <c r="AD12" s="11">
        <v>-0.64141599999999999</v>
      </c>
    </row>
    <row r="13" spans="1:30" ht="13" x14ac:dyDescent="0.3">
      <c r="A13" s="52" t="s">
        <v>119</v>
      </c>
      <c r="B13" s="53"/>
      <c r="C13" s="9" t="s">
        <v>7</v>
      </c>
      <c r="D13" s="11" t="s">
        <v>115</v>
      </c>
      <c r="E13" s="11" t="s">
        <v>115</v>
      </c>
      <c r="F13" s="11" t="s">
        <v>115</v>
      </c>
      <c r="G13" s="11" t="s">
        <v>115</v>
      </c>
      <c r="H13" s="11" t="s">
        <v>115</v>
      </c>
      <c r="I13" s="11" t="s">
        <v>115</v>
      </c>
      <c r="J13" s="11" t="s">
        <v>115</v>
      </c>
      <c r="K13" s="11" t="s">
        <v>115</v>
      </c>
      <c r="L13" s="11" t="s">
        <v>115</v>
      </c>
      <c r="M13" s="11" t="s">
        <v>115</v>
      </c>
      <c r="N13" s="11" t="s">
        <v>115</v>
      </c>
      <c r="O13" s="11" t="s">
        <v>115</v>
      </c>
      <c r="P13" s="11" t="s">
        <v>115</v>
      </c>
      <c r="Q13" s="11" t="s">
        <v>115</v>
      </c>
      <c r="R13" s="11" t="s">
        <v>115</v>
      </c>
      <c r="S13" s="11" t="s">
        <v>115</v>
      </c>
      <c r="T13" s="11">
        <v>7.3362299999999996</v>
      </c>
      <c r="U13" s="11">
        <v>7.8153649999999999</v>
      </c>
      <c r="V13" s="11">
        <v>7.7377950000000002</v>
      </c>
      <c r="W13" s="11">
        <v>1.3965540000000001</v>
      </c>
      <c r="X13" s="11">
        <v>2.9510000000000002E-2</v>
      </c>
      <c r="Y13" s="11">
        <v>-1.6998249999999999</v>
      </c>
      <c r="Z13" s="11">
        <v>1.1691530000000001</v>
      </c>
      <c r="AA13" s="11">
        <v>-0.27609499999999998</v>
      </c>
      <c r="AB13" s="11">
        <v>-1.9269879999999999</v>
      </c>
      <c r="AC13" s="11">
        <v>5.791906</v>
      </c>
      <c r="AD13" s="11">
        <v>12.613223</v>
      </c>
    </row>
    <row r="14" spans="1:30" ht="13" x14ac:dyDescent="0.3">
      <c r="A14" s="52" t="s">
        <v>120</v>
      </c>
      <c r="B14" s="53"/>
      <c r="C14" s="9" t="s">
        <v>7</v>
      </c>
      <c r="D14" s="11">
        <v>7.038748</v>
      </c>
      <c r="E14" s="11">
        <v>8.5833180000000002</v>
      </c>
      <c r="F14" s="11">
        <v>3.4561760000000001</v>
      </c>
      <c r="G14" s="11">
        <v>1.497932</v>
      </c>
      <c r="H14" s="11">
        <v>2.6936049999999998</v>
      </c>
      <c r="I14" s="11">
        <v>5.9162169999999996</v>
      </c>
      <c r="J14" s="11">
        <v>5.1236199999999998</v>
      </c>
      <c r="K14" s="11">
        <v>1.8437669999999999</v>
      </c>
      <c r="L14" s="11">
        <v>7.7121570000000004</v>
      </c>
      <c r="M14" s="11">
        <v>4.03071</v>
      </c>
      <c r="N14" s="11">
        <v>4.9027560000000001</v>
      </c>
      <c r="O14" s="11">
        <v>4.3718890000000004</v>
      </c>
      <c r="P14" s="11">
        <v>6.0260879999999997</v>
      </c>
      <c r="Q14" s="11">
        <v>-2.9740890000000002</v>
      </c>
      <c r="R14" s="11">
        <v>-11.794594</v>
      </c>
      <c r="S14" s="11">
        <v>2.9473919999999998</v>
      </c>
      <c r="T14" s="11">
        <v>2.9761069999999998</v>
      </c>
      <c r="U14" s="11">
        <v>-1.4306300000000001</v>
      </c>
      <c r="V14" s="11">
        <v>-0.57096599999999997</v>
      </c>
      <c r="W14" s="11">
        <v>3.8060339999999999</v>
      </c>
      <c r="X14" s="11">
        <v>6.3857939999999997</v>
      </c>
      <c r="Y14" s="11">
        <v>0.478856</v>
      </c>
      <c r="Z14" s="11">
        <v>6.9159009999999999</v>
      </c>
      <c r="AA14" s="11">
        <v>3.3604699999999998</v>
      </c>
      <c r="AB14" s="11">
        <v>2.5892770000000001</v>
      </c>
      <c r="AC14" s="11">
        <v>-8.8915009999999999</v>
      </c>
      <c r="AD14" s="11">
        <v>6.3635549999999999</v>
      </c>
    </row>
    <row r="15" spans="1:30" ht="13" x14ac:dyDescent="0.3">
      <c r="A15" s="52" t="s">
        <v>121</v>
      </c>
      <c r="B15" s="53"/>
      <c r="C15" s="9" t="s">
        <v>7</v>
      </c>
      <c r="D15" s="11">
        <v>3.5348549999999999</v>
      </c>
      <c r="E15" s="11">
        <v>5.1006030000000004</v>
      </c>
      <c r="F15" s="11">
        <v>-0.36904599999999999</v>
      </c>
      <c r="G15" s="11">
        <v>-1.0582100000000001</v>
      </c>
      <c r="H15" s="11">
        <v>5.4642559999999998</v>
      </c>
      <c r="I15" s="11">
        <v>6.0959599999999998</v>
      </c>
      <c r="J15" s="11">
        <v>0.47603699999999999</v>
      </c>
      <c r="K15" s="11">
        <v>-0.299682</v>
      </c>
      <c r="L15" s="11">
        <v>1.2813399999999999</v>
      </c>
      <c r="M15" s="11">
        <v>0.26923799999999998</v>
      </c>
      <c r="N15" s="11">
        <v>1.221867</v>
      </c>
      <c r="O15" s="11">
        <v>3.2408619999999999</v>
      </c>
      <c r="P15" s="11">
        <v>-1.2921039999999999</v>
      </c>
      <c r="Q15" s="11">
        <v>-8.015644</v>
      </c>
      <c r="R15" s="11">
        <v>-2.8602539999999999</v>
      </c>
      <c r="S15" s="11">
        <v>6.8915509999999998</v>
      </c>
      <c r="T15" s="11">
        <v>1.5444500000000001</v>
      </c>
      <c r="U15" s="11">
        <v>-0.90326200000000001</v>
      </c>
      <c r="V15" s="11">
        <v>2.8199429999999999</v>
      </c>
      <c r="W15" s="11">
        <v>0.247248</v>
      </c>
      <c r="X15" s="11">
        <v>1.3969510000000001</v>
      </c>
      <c r="Y15" s="11">
        <v>0.63286900000000001</v>
      </c>
      <c r="Z15" s="11">
        <v>0.946044</v>
      </c>
      <c r="AA15" s="11">
        <v>2.9463059999999999</v>
      </c>
      <c r="AB15" s="11">
        <v>0.20834900000000001</v>
      </c>
      <c r="AC15" s="11">
        <v>-2.8340179999999999</v>
      </c>
      <c r="AD15" s="11">
        <v>4.884239</v>
      </c>
    </row>
    <row r="16" spans="1:30" ht="13" x14ac:dyDescent="0.3">
      <c r="A16" s="52" t="s">
        <v>122</v>
      </c>
      <c r="B16" s="53"/>
      <c r="C16" s="9" t="s">
        <v>7</v>
      </c>
      <c r="D16" s="11" t="s">
        <v>115</v>
      </c>
      <c r="E16" s="11">
        <v>12.063694</v>
      </c>
      <c r="F16" s="11">
        <v>12.723076000000001</v>
      </c>
      <c r="G16" s="11">
        <v>7.1192440000000001</v>
      </c>
      <c r="H16" s="11">
        <v>4.2788190000000004</v>
      </c>
      <c r="I16" s="11">
        <v>6.4220769999999998</v>
      </c>
      <c r="J16" s="11">
        <v>4.1503319999999997</v>
      </c>
      <c r="K16" s="11">
        <v>5.1814809999999998</v>
      </c>
      <c r="L16" s="11">
        <v>11.296818999999999</v>
      </c>
      <c r="M16" s="11">
        <v>18.938597000000001</v>
      </c>
      <c r="N16" s="11">
        <v>-0.83801400000000004</v>
      </c>
      <c r="O16" s="11">
        <v>2.7847230000000001</v>
      </c>
      <c r="P16" s="11">
        <v>9.6198879999999996</v>
      </c>
      <c r="Q16" s="11">
        <v>-14.803815999999999</v>
      </c>
      <c r="R16" s="11">
        <v>-11.241892</v>
      </c>
      <c r="S16" s="11">
        <v>13.386637</v>
      </c>
      <c r="T16" s="11">
        <v>4.3391200000000003</v>
      </c>
      <c r="U16" s="11">
        <v>3.0457209999999999</v>
      </c>
      <c r="V16" s="11">
        <v>-0.174786</v>
      </c>
      <c r="W16" s="11">
        <v>-1.996632</v>
      </c>
      <c r="X16" s="11">
        <v>6.9037000000000001E-2</v>
      </c>
      <c r="Y16" s="11">
        <v>-0.12175900000000001</v>
      </c>
      <c r="Z16" s="11">
        <v>3.7156419999999999</v>
      </c>
      <c r="AA16" s="11">
        <v>4.8996589999999998</v>
      </c>
      <c r="AB16" s="11">
        <v>2.9372600000000002</v>
      </c>
      <c r="AC16" s="11">
        <v>3.209003</v>
      </c>
      <c r="AD16" s="11">
        <v>8.0603619999999996</v>
      </c>
    </row>
    <row r="17" spans="1:30" ht="13" x14ac:dyDescent="0.3">
      <c r="A17" s="52" t="s">
        <v>123</v>
      </c>
      <c r="B17" s="53"/>
      <c r="C17" s="9" t="s">
        <v>7</v>
      </c>
      <c r="D17" s="11">
        <v>4.069172</v>
      </c>
      <c r="E17" s="11">
        <v>0.21534600000000001</v>
      </c>
      <c r="F17" s="11">
        <v>0.93504100000000001</v>
      </c>
      <c r="G17" s="11">
        <v>3.399295</v>
      </c>
      <c r="H17" s="11">
        <v>0.52871199999999996</v>
      </c>
      <c r="I17" s="11">
        <v>2.2386849999999998</v>
      </c>
      <c r="J17" s="11">
        <v>4.7857399999999997</v>
      </c>
      <c r="K17" s="11">
        <v>-1.757592</v>
      </c>
      <c r="L17" s="11">
        <v>1.203184</v>
      </c>
      <c r="M17" s="11">
        <v>4.0707930000000001</v>
      </c>
      <c r="N17" s="11">
        <v>1.3272390000000001</v>
      </c>
      <c r="O17" s="11">
        <v>-1.9751639999999999</v>
      </c>
      <c r="P17" s="11">
        <v>6.2246090000000001</v>
      </c>
      <c r="Q17" s="11">
        <v>4.5461859999999996</v>
      </c>
      <c r="R17" s="11">
        <v>-9.2931229999999996</v>
      </c>
      <c r="S17" s="11">
        <v>5.8287890000000004</v>
      </c>
      <c r="T17" s="11">
        <v>3.2570670000000002</v>
      </c>
      <c r="U17" s="11">
        <v>0.14704800000000001</v>
      </c>
      <c r="V17" s="11">
        <v>-2.7673760000000001</v>
      </c>
      <c r="W17" s="11">
        <v>-2.0055010000000002</v>
      </c>
      <c r="X17" s="11">
        <v>-1.446437</v>
      </c>
      <c r="Y17" s="11">
        <v>4.160444</v>
      </c>
      <c r="Z17" s="11">
        <v>4.7176749999999998</v>
      </c>
      <c r="AA17" s="11">
        <v>-1.6899219999999999</v>
      </c>
      <c r="AB17" s="11">
        <v>0.21990999999999999</v>
      </c>
      <c r="AC17" s="11">
        <v>-2.139783</v>
      </c>
      <c r="AD17" s="11">
        <v>-0.62908799999999998</v>
      </c>
    </row>
    <row r="18" spans="1:30" ht="13" x14ac:dyDescent="0.3">
      <c r="A18" s="52" t="s">
        <v>124</v>
      </c>
      <c r="B18" s="53"/>
      <c r="C18" s="9" t="s">
        <v>7</v>
      </c>
      <c r="D18" s="11">
        <v>2.0297019999999999</v>
      </c>
      <c r="E18" s="11">
        <v>0.37656400000000001</v>
      </c>
      <c r="F18" s="11">
        <v>4.3558539999999999</v>
      </c>
      <c r="G18" s="11">
        <v>4.155913</v>
      </c>
      <c r="H18" s="11">
        <v>1.8973</v>
      </c>
      <c r="I18" s="11">
        <v>1.050308</v>
      </c>
      <c r="J18" s="11">
        <v>-1.0874E-2</v>
      </c>
      <c r="K18" s="11">
        <v>-0.90990800000000005</v>
      </c>
      <c r="L18" s="11">
        <v>-1.0766420000000001</v>
      </c>
      <c r="M18" s="11">
        <v>0.80012399999999995</v>
      </c>
      <c r="N18" s="11">
        <v>1.0798160000000001</v>
      </c>
      <c r="O18" s="11">
        <v>1.778607</v>
      </c>
      <c r="P18" s="11">
        <v>1.9437059999999999</v>
      </c>
      <c r="Q18" s="11">
        <v>0.75378000000000001</v>
      </c>
      <c r="R18" s="11">
        <v>-4.2308950000000003</v>
      </c>
      <c r="S18" s="11">
        <v>1.6470180000000001</v>
      </c>
      <c r="T18" s="11">
        <v>2.6253160000000002</v>
      </c>
      <c r="U18" s="11">
        <v>-0.48275600000000002</v>
      </c>
      <c r="V18" s="11">
        <v>0.90913500000000003</v>
      </c>
      <c r="W18" s="11">
        <v>0.97321400000000002</v>
      </c>
      <c r="X18" s="11">
        <v>1.3727860000000001</v>
      </c>
      <c r="Y18" s="11">
        <v>1.7899290000000001</v>
      </c>
      <c r="Z18" s="11">
        <v>0.36684800000000001</v>
      </c>
      <c r="AA18" s="11">
        <v>-1.2887459999999999</v>
      </c>
      <c r="AB18" s="11">
        <v>0.75886100000000001</v>
      </c>
      <c r="AC18" s="11">
        <v>-11.844992</v>
      </c>
      <c r="AD18" s="11">
        <v>6.256513</v>
      </c>
    </row>
    <row r="19" spans="1:30" ht="13" x14ac:dyDescent="0.3">
      <c r="A19" s="56" t="s">
        <v>125</v>
      </c>
      <c r="B19" s="57"/>
      <c r="C19" s="9" t="s">
        <v>7</v>
      </c>
      <c r="D19" s="11">
        <v>1.7149840000000001</v>
      </c>
      <c r="E19" s="11">
        <v>-0.35927100000000001</v>
      </c>
      <c r="F19" s="11">
        <v>1.289515</v>
      </c>
      <c r="G19" s="11">
        <v>1.624749</v>
      </c>
      <c r="H19" s="11">
        <v>-0.796736</v>
      </c>
      <c r="I19" s="11">
        <v>0.946106</v>
      </c>
      <c r="J19" s="11">
        <v>5.0843590000000001</v>
      </c>
      <c r="K19" s="11">
        <v>1.719525</v>
      </c>
      <c r="L19" s="11">
        <v>3.5118990000000001</v>
      </c>
      <c r="M19" s="11">
        <v>1.6696839999999999</v>
      </c>
      <c r="N19" s="11">
        <v>2.8836029999999999</v>
      </c>
      <c r="O19" s="11">
        <v>7.6713620000000002</v>
      </c>
      <c r="P19" s="11">
        <v>0.97542099999999998</v>
      </c>
      <c r="Q19" s="11">
        <v>-0.37869599999999998</v>
      </c>
      <c r="R19" s="11">
        <v>-6.2966509999999998</v>
      </c>
      <c r="S19" s="11">
        <v>-2.0348649999999999</v>
      </c>
      <c r="T19" s="11">
        <v>2.8620269999999999</v>
      </c>
      <c r="U19" s="11">
        <v>1.733727</v>
      </c>
      <c r="V19" s="11">
        <v>-1.1467320000000001</v>
      </c>
      <c r="W19" s="11">
        <v>1.226626</v>
      </c>
      <c r="X19" s="11">
        <v>0.92460600000000004</v>
      </c>
      <c r="Y19" s="11">
        <v>1.2728600000000001</v>
      </c>
      <c r="Z19" s="11">
        <v>0.71684999999999999</v>
      </c>
      <c r="AA19" s="11">
        <v>0.18015200000000001</v>
      </c>
      <c r="AB19" s="11">
        <v>2.9018899999999999</v>
      </c>
      <c r="AC19" s="11">
        <v>-5.5847360000000004</v>
      </c>
      <c r="AD19" s="11">
        <v>4.0252280000000003</v>
      </c>
    </row>
    <row r="20" spans="1:30" ht="13" x14ac:dyDescent="0.3">
      <c r="A20" s="52" t="s">
        <v>126</v>
      </c>
      <c r="B20" s="53"/>
      <c r="C20" s="9" t="s">
        <v>7</v>
      </c>
      <c r="D20" s="11" t="s">
        <v>115</v>
      </c>
      <c r="E20" s="11">
        <v>5.8152869999999997</v>
      </c>
      <c r="F20" s="11">
        <v>4.5784960000000003</v>
      </c>
      <c r="G20" s="11">
        <v>-1.1165700000000001</v>
      </c>
      <c r="H20" s="11">
        <v>0.26257900000000001</v>
      </c>
      <c r="I20" s="11">
        <v>7.0666929999999999</v>
      </c>
      <c r="J20" s="11">
        <v>0.38101699999999999</v>
      </c>
      <c r="K20" s="11">
        <v>2.660704</v>
      </c>
      <c r="L20" s="11">
        <v>8.2597760000000005</v>
      </c>
      <c r="M20" s="11">
        <v>4.9059980000000003</v>
      </c>
      <c r="N20" s="11">
        <v>1.4863280000000001</v>
      </c>
      <c r="O20" s="11">
        <v>-3.3793440000000001</v>
      </c>
      <c r="P20" s="11">
        <v>3.4315470000000001</v>
      </c>
      <c r="Q20" s="11">
        <v>3.2437469999999999</v>
      </c>
      <c r="R20" s="11">
        <v>-11.365030000000001</v>
      </c>
      <c r="S20" s="11">
        <v>-5.7663719999999996</v>
      </c>
      <c r="T20" s="11">
        <v>-7.5473299999999997</v>
      </c>
      <c r="U20" s="11">
        <v>-4.511088</v>
      </c>
      <c r="V20" s="11">
        <v>-1.4919039999999999</v>
      </c>
      <c r="W20" s="11">
        <v>-5.0930359999999997</v>
      </c>
      <c r="X20" s="11">
        <v>1.0113989999999999</v>
      </c>
      <c r="Y20" s="11">
        <v>-10.207928000000001</v>
      </c>
      <c r="Z20" s="11">
        <v>5.750712</v>
      </c>
      <c r="AA20" s="11">
        <v>-4.5014979999999998</v>
      </c>
      <c r="AB20" s="11">
        <v>-4.9253689999999999</v>
      </c>
      <c r="AC20" s="11">
        <v>-18.653258000000001</v>
      </c>
      <c r="AD20" s="11">
        <v>11.854416000000001</v>
      </c>
    </row>
    <row r="21" spans="1:30" ht="13" x14ac:dyDescent="0.3">
      <c r="A21" s="52" t="s">
        <v>127</v>
      </c>
      <c r="B21" s="53"/>
      <c r="C21" s="9" t="s">
        <v>7</v>
      </c>
      <c r="D21" s="11" t="s">
        <v>115</v>
      </c>
      <c r="E21" s="11">
        <v>-5.5451800000000002</v>
      </c>
      <c r="F21" s="11">
        <v>4.0845510000000003</v>
      </c>
      <c r="G21" s="11">
        <v>5.178572</v>
      </c>
      <c r="H21" s="11">
        <v>-2.1847889999999999</v>
      </c>
      <c r="I21" s="11">
        <v>3.6018859999999999</v>
      </c>
      <c r="J21" s="11">
        <v>0.91235500000000003</v>
      </c>
      <c r="K21" s="11">
        <v>7.6488019999999999</v>
      </c>
      <c r="L21" s="11">
        <v>3.341926</v>
      </c>
      <c r="M21" s="11">
        <v>2.8587549999999999</v>
      </c>
      <c r="N21" s="11">
        <v>5.9729900000000002</v>
      </c>
      <c r="O21" s="11">
        <v>5.6496959999999996</v>
      </c>
      <c r="P21" s="11">
        <v>-0.66477699999999995</v>
      </c>
      <c r="Q21" s="11">
        <v>1.1093280000000001</v>
      </c>
      <c r="R21" s="11">
        <v>-12.577035</v>
      </c>
      <c r="S21" s="11">
        <v>1.8729800000000001</v>
      </c>
      <c r="T21" s="11">
        <v>0.67149899999999996</v>
      </c>
      <c r="U21" s="11">
        <v>0.76833700000000005</v>
      </c>
      <c r="V21" s="11">
        <v>3.248351</v>
      </c>
      <c r="W21" s="11">
        <v>3.380938</v>
      </c>
      <c r="X21" s="11">
        <v>0.27501399999999998</v>
      </c>
      <c r="Y21" s="11">
        <v>-1.3763669999999999</v>
      </c>
      <c r="Z21" s="11">
        <v>4.9555129999999998</v>
      </c>
      <c r="AA21" s="11">
        <v>7.8803049999999999</v>
      </c>
      <c r="AB21" s="11">
        <v>4.3908129999999996</v>
      </c>
      <c r="AC21" s="11">
        <v>-3.2927309999999999</v>
      </c>
      <c r="AD21" s="11">
        <v>8.9420029999999997</v>
      </c>
    </row>
    <row r="22" spans="1:30" ht="13" x14ac:dyDescent="0.3">
      <c r="A22" s="52" t="s">
        <v>128</v>
      </c>
      <c r="B22" s="53"/>
      <c r="C22" s="9" t="s">
        <v>7</v>
      </c>
      <c r="D22" s="11" t="s">
        <v>115</v>
      </c>
      <c r="E22" s="11">
        <v>7.8662729999999996</v>
      </c>
      <c r="F22" s="11">
        <v>3.263773</v>
      </c>
      <c r="G22" s="11">
        <v>6.4123130000000002</v>
      </c>
      <c r="H22" s="11">
        <v>-0.19742599999999999</v>
      </c>
      <c r="I22" s="11">
        <v>3.0084379999999999</v>
      </c>
      <c r="J22" s="11">
        <v>-4.3778999999999998E-2</v>
      </c>
      <c r="K22" s="11">
        <v>3.109064</v>
      </c>
      <c r="L22" s="11">
        <v>5.2571300000000001</v>
      </c>
      <c r="M22" s="11">
        <v>6.1587889999999996</v>
      </c>
      <c r="N22" s="11">
        <v>-6.6190170000000004</v>
      </c>
      <c r="O22" s="11">
        <v>-8.2622459999999993</v>
      </c>
      <c r="P22" s="11">
        <v>6.7500020000000003</v>
      </c>
      <c r="Q22" s="11">
        <v>-3.986437</v>
      </c>
      <c r="R22" s="11">
        <v>2.4869340000000002</v>
      </c>
      <c r="S22" s="11">
        <v>-2.5561750000000001</v>
      </c>
      <c r="T22" s="11">
        <v>1.8903939999999999</v>
      </c>
      <c r="U22" s="11">
        <v>-3.792017</v>
      </c>
      <c r="V22" s="11">
        <v>3.6720449999999998</v>
      </c>
      <c r="W22" s="11">
        <v>-0.34289999999999998</v>
      </c>
      <c r="X22" s="11">
        <v>5.2592280000000002</v>
      </c>
      <c r="Y22" s="11">
        <v>3.1268980000000002</v>
      </c>
      <c r="Z22" s="11">
        <v>-1.068665</v>
      </c>
      <c r="AA22" s="11">
        <v>0.20792099999999999</v>
      </c>
      <c r="AB22" s="11">
        <v>1.3741810000000001</v>
      </c>
      <c r="AC22" s="11">
        <v>-13.152158</v>
      </c>
      <c r="AD22" s="11">
        <v>9.5958249999999996</v>
      </c>
    </row>
    <row r="23" spans="1:30" ht="13" x14ac:dyDescent="0.3">
      <c r="A23" s="56" t="s">
        <v>129</v>
      </c>
      <c r="B23" s="57"/>
      <c r="C23" s="9" t="s">
        <v>7</v>
      </c>
      <c r="D23" s="11" t="s">
        <v>115</v>
      </c>
      <c r="E23" s="11">
        <v>-3.9269999999999999E-3</v>
      </c>
      <c r="F23" s="11">
        <v>2.603942</v>
      </c>
      <c r="G23" s="11">
        <v>-6.4686849999999998</v>
      </c>
      <c r="H23" s="11">
        <v>0.12852</v>
      </c>
      <c r="I23" s="11">
        <v>-2.1324809999999998</v>
      </c>
      <c r="J23" s="11">
        <v>-4.1323639999999999</v>
      </c>
      <c r="K23" s="11">
        <v>-8.3105999999999999E-2</v>
      </c>
      <c r="L23" s="11">
        <v>-0.71946200000000005</v>
      </c>
      <c r="M23" s="11">
        <v>2.1118000000000001E-2</v>
      </c>
      <c r="N23" s="11">
        <v>0.223299</v>
      </c>
      <c r="O23" s="11">
        <v>2.9744679999999999</v>
      </c>
      <c r="P23" s="11">
        <v>3.6044420000000001</v>
      </c>
      <c r="Q23" s="11">
        <v>-2.8589950000000002</v>
      </c>
      <c r="R23" s="11">
        <v>-7.0207569999999997</v>
      </c>
      <c r="S23" s="11">
        <v>0.71113300000000002</v>
      </c>
      <c r="T23" s="11">
        <v>2.927276</v>
      </c>
      <c r="U23" s="11">
        <v>-0.65341099999999996</v>
      </c>
      <c r="V23" s="11">
        <v>-2.484985</v>
      </c>
      <c r="W23" s="11">
        <v>2.961198</v>
      </c>
      <c r="X23" s="11">
        <v>4.6835259999999996</v>
      </c>
      <c r="Y23" s="11">
        <v>2.904766</v>
      </c>
      <c r="Z23" s="11">
        <v>2.038284</v>
      </c>
      <c r="AA23" s="11">
        <v>1.75739</v>
      </c>
      <c r="AB23" s="11">
        <v>0.70371399999999995</v>
      </c>
      <c r="AC23" s="11">
        <v>-11.169426</v>
      </c>
      <c r="AD23" s="11">
        <v>1.4072100000000001</v>
      </c>
    </row>
    <row r="24" spans="1:30" ht="13" x14ac:dyDescent="0.3">
      <c r="A24" s="56" t="s">
        <v>130</v>
      </c>
      <c r="B24" s="57"/>
      <c r="C24" s="9" t="s">
        <v>7</v>
      </c>
      <c r="D24" s="11" t="s">
        <v>115</v>
      </c>
      <c r="E24" s="11">
        <v>1.1072329999999999</v>
      </c>
      <c r="F24" s="11">
        <v>1.647586</v>
      </c>
      <c r="G24" s="11">
        <v>-2.4799850000000001</v>
      </c>
      <c r="H24" s="11">
        <v>-0.26708199999999999</v>
      </c>
      <c r="I24" s="11">
        <v>3.5848810000000002</v>
      </c>
      <c r="J24" s="11">
        <v>0.22756499999999999</v>
      </c>
      <c r="K24" s="11">
        <v>-3.1039110000000001</v>
      </c>
      <c r="L24" s="11">
        <v>5.5291230000000002</v>
      </c>
      <c r="M24" s="11">
        <v>11.891643</v>
      </c>
      <c r="N24" s="11">
        <v>-0.223383</v>
      </c>
      <c r="O24" s="11">
        <v>4.7289810000000001</v>
      </c>
      <c r="P24" s="11">
        <v>4.8144439999999999</v>
      </c>
      <c r="Q24" s="11">
        <v>0.967831</v>
      </c>
      <c r="R24" s="11">
        <v>1.767164</v>
      </c>
      <c r="S24" s="11">
        <v>3.5171480000000002</v>
      </c>
      <c r="T24" s="11">
        <v>7.8159369999999999</v>
      </c>
      <c r="U24" s="11">
        <v>-3.8005409999999999</v>
      </c>
      <c r="V24" s="11">
        <v>4.5073499999999997</v>
      </c>
      <c r="W24" s="11">
        <v>3.5342929999999999</v>
      </c>
      <c r="X24" s="11">
        <v>-0.90887499999999999</v>
      </c>
      <c r="Y24" s="11">
        <v>4.5910080000000004</v>
      </c>
      <c r="Z24" s="11">
        <v>5.1555720000000003</v>
      </c>
      <c r="AA24" s="11">
        <v>2.2995350000000001</v>
      </c>
      <c r="AB24" s="11">
        <v>1.0739510000000001</v>
      </c>
      <c r="AC24" s="11">
        <v>-3.1964760000000001</v>
      </c>
      <c r="AD24" s="11">
        <v>16.271388999999999</v>
      </c>
    </row>
    <row r="25" spans="1:30" ht="13" x14ac:dyDescent="0.3">
      <c r="A25" s="52" t="s">
        <v>131</v>
      </c>
      <c r="B25" s="53"/>
      <c r="C25" s="9" t="s">
        <v>7</v>
      </c>
      <c r="D25" s="11">
        <v>5.9890220000000003</v>
      </c>
      <c r="E25" s="11">
        <v>0.53873099999999996</v>
      </c>
      <c r="F25" s="11">
        <v>3.1617320000000002</v>
      </c>
      <c r="G25" s="11">
        <v>2.7086260000000002</v>
      </c>
      <c r="H25" s="11">
        <v>-0.91439700000000002</v>
      </c>
      <c r="I25" s="11">
        <v>2.6677749999999998</v>
      </c>
      <c r="J25" s="11">
        <v>-0.27817799999999998</v>
      </c>
      <c r="K25" s="11">
        <v>-2.6526999999999998</v>
      </c>
      <c r="L25" s="11">
        <v>-1.9547129999999999</v>
      </c>
      <c r="M25" s="11">
        <v>1.662803</v>
      </c>
      <c r="N25" s="11">
        <v>2.2214870000000002</v>
      </c>
      <c r="O25" s="11">
        <v>-1.2274400000000001</v>
      </c>
      <c r="P25" s="11">
        <v>0.46901900000000002</v>
      </c>
      <c r="Q25" s="11">
        <v>-1.2957270000000001</v>
      </c>
      <c r="R25" s="11">
        <v>-3.6536930000000001</v>
      </c>
      <c r="S25" s="11">
        <v>2.7605520000000001</v>
      </c>
      <c r="T25" s="11">
        <v>1.089531</v>
      </c>
      <c r="U25" s="11">
        <v>-2.140285</v>
      </c>
      <c r="V25" s="11">
        <v>0.17588799999999999</v>
      </c>
      <c r="W25" s="11">
        <v>1.565026</v>
      </c>
      <c r="X25" s="11">
        <v>0.99373999999999996</v>
      </c>
      <c r="Y25" s="11">
        <v>0.226517</v>
      </c>
      <c r="Z25" s="11">
        <v>0.14166599999999999</v>
      </c>
      <c r="AA25" s="11">
        <v>-0.30307800000000001</v>
      </c>
      <c r="AB25" s="11">
        <v>0.72371399999999997</v>
      </c>
      <c r="AC25" s="11">
        <v>-13.109757999999999</v>
      </c>
      <c r="AD25" s="11">
        <v>11.313135000000001</v>
      </c>
    </row>
    <row r="26" spans="1:30" ht="13" x14ac:dyDescent="0.3">
      <c r="A26" s="52" t="s">
        <v>155</v>
      </c>
      <c r="B26" s="53"/>
      <c r="C26" s="9" t="s">
        <v>7</v>
      </c>
      <c r="D26" s="11">
        <v>2.7783959999999999</v>
      </c>
      <c r="E26" s="11">
        <v>-0.44734000000000002</v>
      </c>
      <c r="F26" s="11">
        <v>1.1930590000000001</v>
      </c>
      <c r="G26" s="11">
        <v>-2.0402399999999998</v>
      </c>
      <c r="H26" s="11">
        <v>0.116595</v>
      </c>
      <c r="I26" s="11">
        <v>-0.65975600000000001</v>
      </c>
      <c r="J26" s="11">
        <v>2.5287769999999998</v>
      </c>
      <c r="K26" s="11">
        <v>2.503155</v>
      </c>
      <c r="L26" s="11">
        <v>0.23610500000000001</v>
      </c>
      <c r="M26" s="11">
        <v>3.2119070000000001</v>
      </c>
      <c r="N26" s="11">
        <v>-1.0571999999999999</v>
      </c>
      <c r="O26" s="11">
        <v>-1.4464060000000001</v>
      </c>
      <c r="P26" s="11">
        <v>-1.6430579999999999</v>
      </c>
      <c r="Q26" s="11">
        <v>-1.7424729999999999</v>
      </c>
      <c r="R26" s="11">
        <v>-6.9808180000000002</v>
      </c>
      <c r="S26" s="11">
        <v>1.6840189999999999</v>
      </c>
      <c r="T26" s="11">
        <v>2.3189570000000002</v>
      </c>
      <c r="U26" s="11">
        <v>4.8971479999999996</v>
      </c>
      <c r="V26" s="11">
        <v>2.4886900000000001</v>
      </c>
      <c r="W26" s="11">
        <v>-1.492146</v>
      </c>
      <c r="X26" s="11">
        <v>1.2978540000000001</v>
      </c>
      <c r="Y26" s="11">
        <v>-0.66408800000000001</v>
      </c>
      <c r="Z26" s="11">
        <v>2.275096</v>
      </c>
      <c r="AA26" s="11">
        <v>-3.5162010000000001</v>
      </c>
      <c r="AB26" s="11">
        <v>-2.8564750000000001</v>
      </c>
      <c r="AC26" s="11">
        <v>-11.748552</v>
      </c>
      <c r="AD26" s="11" t="s">
        <v>115</v>
      </c>
    </row>
    <row r="27" spans="1:30" ht="13" x14ac:dyDescent="0.3">
      <c r="A27" s="52" t="s">
        <v>152</v>
      </c>
      <c r="B27" s="53"/>
      <c r="C27" s="9" t="s">
        <v>167</v>
      </c>
      <c r="D27" s="11" t="s">
        <v>115</v>
      </c>
      <c r="E27" s="11" t="s">
        <v>115</v>
      </c>
      <c r="F27" s="11" t="s">
        <v>115</v>
      </c>
      <c r="G27" s="11" t="s">
        <v>115</v>
      </c>
      <c r="H27" s="11" t="s">
        <v>115</v>
      </c>
      <c r="I27" s="11" t="s">
        <v>115</v>
      </c>
      <c r="J27" s="11" t="s">
        <v>115</v>
      </c>
      <c r="K27" s="11" t="s">
        <v>115</v>
      </c>
      <c r="L27" s="11" t="s">
        <v>115</v>
      </c>
      <c r="M27" s="11" t="s">
        <v>115</v>
      </c>
      <c r="N27" s="11">
        <v>2.8464369999999999</v>
      </c>
      <c r="O27" s="11">
        <v>3.5945779999999998</v>
      </c>
      <c r="P27" s="11">
        <v>4.7226869999999996</v>
      </c>
      <c r="Q27" s="11">
        <v>2.7817530000000001</v>
      </c>
      <c r="R27" s="11">
        <v>0.44608799999999998</v>
      </c>
      <c r="S27" s="11">
        <v>9.0001049999999996</v>
      </c>
      <c r="T27" s="11">
        <v>2.8884110000000001</v>
      </c>
      <c r="U27" s="11">
        <v>1.925905</v>
      </c>
      <c r="V27" s="11">
        <v>2.1867540000000001</v>
      </c>
      <c r="W27" s="11">
        <v>-2.705495</v>
      </c>
      <c r="X27" s="11">
        <v>2.291426</v>
      </c>
      <c r="Y27" s="11">
        <v>1.6673530000000001</v>
      </c>
      <c r="Z27" s="11">
        <v>1.8377159999999999</v>
      </c>
      <c r="AA27" s="11">
        <v>4.6850110000000003</v>
      </c>
      <c r="AB27" s="11">
        <v>2.7138460000000002</v>
      </c>
      <c r="AC27" s="11">
        <v>-5.0420670000000003</v>
      </c>
      <c r="AD27" s="11">
        <v>5.196637</v>
      </c>
    </row>
    <row r="28" spans="1:30" ht="13" x14ac:dyDescent="0.3">
      <c r="A28" s="52" t="s">
        <v>132</v>
      </c>
      <c r="B28" s="53"/>
      <c r="C28" s="9" t="s">
        <v>7</v>
      </c>
      <c r="D28" s="11" t="s">
        <v>115</v>
      </c>
      <c r="E28" s="11">
        <v>6.3186520000000002</v>
      </c>
      <c r="F28" s="11">
        <v>3.5564580000000001</v>
      </c>
      <c r="G28" s="11">
        <v>10.494187</v>
      </c>
      <c r="H28" s="11">
        <v>7.0299110000000002</v>
      </c>
      <c r="I28" s="11">
        <v>5.7812840000000003</v>
      </c>
      <c r="J28" s="11">
        <v>8.6192679999999999</v>
      </c>
      <c r="K28" s="11">
        <v>6.1697379999999997</v>
      </c>
      <c r="L28" s="11">
        <v>10.945048999999999</v>
      </c>
      <c r="M28" s="11">
        <v>6.1815480000000003</v>
      </c>
      <c r="N28" s="11">
        <v>12.00629</v>
      </c>
      <c r="O28" s="11">
        <v>9.1947709999999994</v>
      </c>
      <c r="P28" s="11">
        <v>0.40395700000000001</v>
      </c>
      <c r="Q28" s="11">
        <v>-4.5238E-2</v>
      </c>
      <c r="R28" s="11">
        <v>-5.7653629999999998</v>
      </c>
      <c r="S28" s="11">
        <v>0.39266400000000001</v>
      </c>
      <c r="T28" s="11">
        <v>5.0533590000000004</v>
      </c>
      <c r="U28" s="11">
        <v>11.005554</v>
      </c>
      <c r="V28" s="11">
        <v>-0.77277200000000001</v>
      </c>
      <c r="W28" s="11">
        <v>2.659548</v>
      </c>
      <c r="X28" s="11">
        <v>3.4051870000000002</v>
      </c>
      <c r="Y28" s="11">
        <v>4.5324410000000004</v>
      </c>
      <c r="Z28" s="11">
        <v>6.3079219999999996</v>
      </c>
      <c r="AA28" s="11">
        <v>2.8027790000000001</v>
      </c>
      <c r="AB28" s="11">
        <v>5.2175010000000004</v>
      </c>
      <c r="AC28" s="11">
        <v>-3.9178739999999999</v>
      </c>
      <c r="AD28" s="11">
        <v>12.788029999999999</v>
      </c>
    </row>
    <row r="29" spans="1:30" ht="13" x14ac:dyDescent="0.3">
      <c r="A29" s="52" t="s">
        <v>133</v>
      </c>
      <c r="B29" s="53"/>
      <c r="C29" s="9" t="s">
        <v>7</v>
      </c>
      <c r="D29" s="11" t="s">
        <v>115</v>
      </c>
      <c r="E29" s="11">
        <v>2.9408569999999998</v>
      </c>
      <c r="F29" s="11">
        <v>10.448130000000001</v>
      </c>
      <c r="G29" s="11">
        <v>5.2642930000000003</v>
      </c>
      <c r="H29" s="11">
        <v>-0.59871200000000002</v>
      </c>
      <c r="I29" s="11">
        <v>15.113496</v>
      </c>
      <c r="J29" s="11">
        <v>7.0410620000000002</v>
      </c>
      <c r="K29" s="11">
        <v>5.729603</v>
      </c>
      <c r="L29" s="11">
        <v>6.4472680000000002</v>
      </c>
      <c r="M29" s="11">
        <v>2.6166610000000001</v>
      </c>
      <c r="N29" s="11">
        <v>11.323867999999999</v>
      </c>
      <c r="O29" s="11">
        <v>4.5569110000000004</v>
      </c>
      <c r="P29" s="11">
        <v>5.2962819999999997</v>
      </c>
      <c r="Q29" s="11">
        <v>1.375283</v>
      </c>
      <c r="R29" s="11">
        <v>-10.084263999999999</v>
      </c>
      <c r="S29" s="11">
        <v>6.739522</v>
      </c>
      <c r="T29" s="11">
        <v>5.7432540000000003</v>
      </c>
      <c r="U29" s="11">
        <v>5.6040640000000002</v>
      </c>
      <c r="V29" s="11">
        <v>1.8428230000000001</v>
      </c>
      <c r="W29" s="11">
        <v>-0.26250400000000002</v>
      </c>
      <c r="X29" s="11">
        <v>3.8879419999999998</v>
      </c>
      <c r="Y29" s="11">
        <v>1.666242</v>
      </c>
      <c r="Z29" s="11">
        <v>7.7628750000000002</v>
      </c>
      <c r="AA29" s="11">
        <v>4.6930509999999996</v>
      </c>
      <c r="AB29" s="11">
        <v>3.4842089999999999</v>
      </c>
      <c r="AC29" s="11">
        <v>2.0559699999999999</v>
      </c>
      <c r="AD29" s="11">
        <v>7.4892989999999999</v>
      </c>
    </row>
    <row r="30" spans="1:30" ht="13" x14ac:dyDescent="0.3">
      <c r="A30" s="52" t="s">
        <v>134</v>
      </c>
      <c r="B30" s="53"/>
      <c r="C30" s="9" t="s">
        <v>7</v>
      </c>
      <c r="D30" s="11" t="s">
        <v>115</v>
      </c>
      <c r="E30" s="11">
        <v>-2.2119749999999998</v>
      </c>
      <c r="F30" s="11">
        <v>2.1689560000000001</v>
      </c>
      <c r="G30" s="11">
        <v>7.225149</v>
      </c>
      <c r="H30" s="11">
        <v>-3.0150199999999998</v>
      </c>
      <c r="I30" s="11">
        <v>4.062443</v>
      </c>
      <c r="J30" s="11">
        <v>0.69845999999999997</v>
      </c>
      <c r="K30" s="11">
        <v>-1.675271</v>
      </c>
      <c r="L30" s="11">
        <v>-3.9185319999999999</v>
      </c>
      <c r="M30" s="11">
        <v>-1.0000359999999999</v>
      </c>
      <c r="N30" s="11">
        <v>-6.0722889999999996</v>
      </c>
      <c r="O30" s="11">
        <v>3.4543590000000002</v>
      </c>
      <c r="P30" s="11">
        <v>4.5553619999999997</v>
      </c>
      <c r="Q30" s="11">
        <v>3.7775829999999999</v>
      </c>
      <c r="R30" s="11">
        <v>-7.3344110000000002</v>
      </c>
      <c r="S30" s="11">
        <v>11.025359</v>
      </c>
      <c r="T30" s="11">
        <v>6.5230329999999999</v>
      </c>
      <c r="U30" s="11">
        <v>-9.5087259999999993</v>
      </c>
      <c r="V30" s="11">
        <v>-0.58130700000000002</v>
      </c>
      <c r="W30" s="11">
        <v>-1.067221</v>
      </c>
      <c r="X30" s="11">
        <v>-4.252332</v>
      </c>
      <c r="Y30" s="11">
        <v>4.1305579999999997</v>
      </c>
      <c r="Z30" s="11">
        <v>2.3318270000000001</v>
      </c>
      <c r="AA30" s="11">
        <v>-5.8084930000000004</v>
      </c>
      <c r="AB30" s="11">
        <v>-4.3223510000000003</v>
      </c>
      <c r="AC30" s="11">
        <v>-5.8708239999999998</v>
      </c>
      <c r="AD30" s="11">
        <v>4.773396</v>
      </c>
    </row>
    <row r="31" spans="1:30" ht="13" x14ac:dyDescent="0.3">
      <c r="A31" s="52" t="s">
        <v>135</v>
      </c>
      <c r="B31" s="53"/>
      <c r="C31" s="9" t="s">
        <v>7</v>
      </c>
      <c r="D31" s="11" t="s">
        <v>115</v>
      </c>
      <c r="E31" s="11" t="s">
        <v>115</v>
      </c>
      <c r="F31" s="11" t="s">
        <v>115</v>
      </c>
      <c r="G31" s="11" t="s">
        <v>115</v>
      </c>
      <c r="H31" s="11" t="s">
        <v>115</v>
      </c>
      <c r="I31" s="11" t="s">
        <v>115</v>
      </c>
      <c r="J31" s="11" t="s">
        <v>115</v>
      </c>
      <c r="K31" s="11" t="s">
        <v>115</v>
      </c>
      <c r="L31" s="11" t="s">
        <v>115</v>
      </c>
      <c r="M31" s="11" t="s">
        <v>115</v>
      </c>
      <c r="N31" s="11" t="s">
        <v>115</v>
      </c>
      <c r="O31" s="11">
        <v>1.804408</v>
      </c>
      <c r="P31" s="11">
        <v>-2.5010999999999999E-2</v>
      </c>
      <c r="Q31" s="11">
        <v>-1.9365190000000001</v>
      </c>
      <c r="R31" s="11">
        <v>-12.699742000000001</v>
      </c>
      <c r="S31" s="11">
        <v>8.3368599999999997</v>
      </c>
      <c r="T31" s="11">
        <v>3.868671</v>
      </c>
      <c r="U31" s="11">
        <v>0.69782500000000003</v>
      </c>
      <c r="V31" s="11">
        <v>0.78484399999999999</v>
      </c>
      <c r="W31" s="11">
        <v>3.4623140000000001</v>
      </c>
      <c r="X31" s="11">
        <v>1.9301699999999999</v>
      </c>
      <c r="Y31" s="11">
        <v>2.120384</v>
      </c>
      <c r="Z31" s="11">
        <v>2.7172049999999999</v>
      </c>
      <c r="AA31" s="11">
        <v>-0.97655899999999995</v>
      </c>
      <c r="AB31" s="11">
        <v>-5.8677989999999998</v>
      </c>
      <c r="AC31" s="11">
        <v>-5.0740230000000004</v>
      </c>
      <c r="AD31" s="11">
        <v>1.7786949999999999</v>
      </c>
    </row>
    <row r="32" spans="1:30" ht="13" x14ac:dyDescent="0.3">
      <c r="A32" s="52" t="s">
        <v>136</v>
      </c>
      <c r="B32" s="53"/>
      <c r="C32" s="9" t="s">
        <v>7</v>
      </c>
      <c r="D32" s="11" t="s">
        <v>115</v>
      </c>
      <c r="E32" s="11">
        <v>2.486558</v>
      </c>
      <c r="F32" s="11">
        <v>4.5650329999999997</v>
      </c>
      <c r="G32" s="11">
        <v>4.5540900000000004</v>
      </c>
      <c r="H32" s="11">
        <v>0.72705500000000001</v>
      </c>
      <c r="I32" s="11">
        <v>3.9364059999999998</v>
      </c>
      <c r="J32" s="11">
        <v>-0.94178600000000001</v>
      </c>
      <c r="K32" s="11">
        <v>-2.1009639999999998</v>
      </c>
      <c r="L32" s="11">
        <v>1.5913330000000001</v>
      </c>
      <c r="M32" s="11">
        <v>5.5426570000000002</v>
      </c>
      <c r="N32" s="11">
        <v>3.3068460000000002</v>
      </c>
      <c r="O32" s="11">
        <v>2.0034619999999999</v>
      </c>
      <c r="P32" s="11">
        <v>1.824003</v>
      </c>
      <c r="Q32" s="11">
        <v>-0.39808700000000002</v>
      </c>
      <c r="R32" s="11">
        <v>-5.0766330000000002</v>
      </c>
      <c r="S32" s="11">
        <v>3.9076209999999998</v>
      </c>
      <c r="T32" s="11">
        <v>2.5324119999999999</v>
      </c>
      <c r="U32" s="11">
        <v>-0.40861900000000001</v>
      </c>
      <c r="V32" s="11">
        <v>2.0229330000000001</v>
      </c>
      <c r="W32" s="11">
        <v>2.4089269999999998</v>
      </c>
      <c r="X32" s="11">
        <v>0.89792099999999997</v>
      </c>
      <c r="Y32" s="11">
        <v>0.57259199999999999</v>
      </c>
      <c r="Z32" s="11">
        <v>1.028214</v>
      </c>
      <c r="AA32" s="11">
        <v>0.11673600000000001</v>
      </c>
      <c r="AB32" s="11">
        <v>1.621974</v>
      </c>
      <c r="AC32" s="11">
        <v>-7.4745030000000003</v>
      </c>
      <c r="AD32" s="11">
        <v>7.1686990000000002</v>
      </c>
    </row>
    <row r="33" spans="1:30" ht="13" x14ac:dyDescent="0.3">
      <c r="A33" s="52" t="s">
        <v>137</v>
      </c>
      <c r="B33" s="53"/>
      <c r="C33" s="9" t="s">
        <v>7</v>
      </c>
      <c r="D33" s="11" t="s">
        <v>115</v>
      </c>
      <c r="E33" s="11" t="s">
        <v>115</v>
      </c>
      <c r="F33" s="11" t="s">
        <v>115</v>
      </c>
      <c r="G33" s="11" t="s">
        <v>115</v>
      </c>
      <c r="H33" s="11" t="s">
        <v>115</v>
      </c>
      <c r="I33" s="11" t="s">
        <v>115</v>
      </c>
      <c r="J33" s="11" t="s">
        <v>115</v>
      </c>
      <c r="K33" s="11" t="s">
        <v>115</v>
      </c>
      <c r="L33" s="11" t="s">
        <v>115</v>
      </c>
      <c r="M33" s="11" t="s">
        <v>115</v>
      </c>
      <c r="N33" s="11" t="s">
        <v>115</v>
      </c>
      <c r="O33" s="11" t="s">
        <v>115</v>
      </c>
      <c r="P33" s="11" t="s">
        <v>115</v>
      </c>
      <c r="Q33" s="11" t="s">
        <v>115</v>
      </c>
      <c r="R33" s="11" t="s">
        <v>115</v>
      </c>
      <c r="S33" s="11">
        <v>4.78688</v>
      </c>
      <c r="T33" s="11">
        <v>3.7689650000000001</v>
      </c>
      <c r="U33" s="11">
        <v>1.2959529999999999</v>
      </c>
      <c r="V33" s="11">
        <v>-0.110583</v>
      </c>
      <c r="W33" s="11">
        <v>4.0346299999999999</v>
      </c>
      <c r="X33" s="11">
        <v>3.1006689999999999</v>
      </c>
      <c r="Y33" s="11">
        <v>-1.9145160000000001</v>
      </c>
      <c r="Z33" s="11">
        <v>1.1173869999999999</v>
      </c>
      <c r="AA33" s="11">
        <v>1.8894359999999999</v>
      </c>
      <c r="AB33" s="11">
        <v>-1.007857</v>
      </c>
      <c r="AC33" s="11">
        <v>-2.8272499999999998</v>
      </c>
      <c r="AD33" s="11" t="s">
        <v>115</v>
      </c>
    </row>
    <row r="34" spans="1:30" ht="13" x14ac:dyDescent="0.3">
      <c r="A34" s="52" t="s">
        <v>138</v>
      </c>
      <c r="B34" s="53"/>
      <c r="C34" s="9" t="s">
        <v>7</v>
      </c>
      <c r="D34" s="11">
        <v>3.9585430000000001</v>
      </c>
      <c r="E34" s="11">
        <v>6.2435549999999997</v>
      </c>
      <c r="F34" s="11">
        <v>3.9864380000000001</v>
      </c>
      <c r="G34" s="11">
        <v>2.6442359999999998</v>
      </c>
      <c r="H34" s="11">
        <v>-1.3085009999999999</v>
      </c>
      <c r="I34" s="11">
        <v>2.4932210000000001</v>
      </c>
      <c r="J34" s="11">
        <v>1.8259190000000001</v>
      </c>
      <c r="K34" s="11">
        <v>0.76717999999999997</v>
      </c>
      <c r="L34" s="11">
        <v>3.5076580000000002</v>
      </c>
      <c r="M34" s="11">
        <v>3.2828659999999998</v>
      </c>
      <c r="N34" s="11">
        <v>1.512192</v>
      </c>
      <c r="O34" s="11">
        <v>6.147589</v>
      </c>
      <c r="P34" s="11">
        <v>0.57655100000000004</v>
      </c>
      <c r="Q34" s="11">
        <v>-3.916636</v>
      </c>
      <c r="R34" s="11">
        <v>-2.3270629999999999</v>
      </c>
      <c r="S34" s="11">
        <v>3.7718970000000001</v>
      </c>
      <c r="T34" s="11">
        <v>3.0096949999999998</v>
      </c>
      <c r="U34" s="11">
        <v>2.1095229999999998</v>
      </c>
      <c r="V34" s="11">
        <v>2.2692420000000002</v>
      </c>
      <c r="W34" s="11">
        <v>2.2688839999999999</v>
      </c>
      <c r="X34" s="11">
        <v>1.5178339999999999</v>
      </c>
      <c r="Y34" s="11">
        <v>0.38607900000000001</v>
      </c>
      <c r="Z34" s="11">
        <v>0.673037</v>
      </c>
      <c r="AA34" s="11">
        <v>1.874924</v>
      </c>
      <c r="AB34" s="11">
        <v>1.8639939999999999</v>
      </c>
      <c r="AC34" s="11">
        <v>-2.332741</v>
      </c>
      <c r="AD34" s="11">
        <v>6.2759210000000003</v>
      </c>
    </row>
    <row r="35" spans="1:30" ht="13" x14ac:dyDescent="0.3">
      <c r="A35" s="52" t="s">
        <v>139</v>
      </c>
      <c r="B35" s="53"/>
      <c r="C35" s="9" t="s">
        <v>7</v>
      </c>
      <c r="D35" s="11" t="s">
        <v>115</v>
      </c>
      <c r="E35" s="11">
        <v>4.1417510000000002</v>
      </c>
      <c r="F35" s="11">
        <v>1.5159100000000001</v>
      </c>
      <c r="G35" s="11">
        <v>0.28055400000000003</v>
      </c>
      <c r="H35" s="11">
        <v>8.2889660000000003</v>
      </c>
      <c r="I35" s="11">
        <v>11.542341</v>
      </c>
      <c r="J35" s="11">
        <v>-4.5556330000000003</v>
      </c>
      <c r="K35" s="11">
        <v>4.9966980000000003</v>
      </c>
      <c r="L35" s="11">
        <v>1.70797</v>
      </c>
      <c r="M35" s="11">
        <v>-0.94444300000000003</v>
      </c>
      <c r="N35" s="11">
        <v>1.9969319999999999</v>
      </c>
      <c r="O35" s="11">
        <v>2.4054139999999999</v>
      </c>
      <c r="P35" s="11">
        <v>-2.3094169999999998</v>
      </c>
      <c r="Q35" s="11">
        <v>-1.9608969999999999</v>
      </c>
      <c r="R35" s="11">
        <v>1.5979840000000001</v>
      </c>
      <c r="S35" s="11">
        <v>3.207322</v>
      </c>
      <c r="T35" s="11">
        <v>1.1629959999999999</v>
      </c>
      <c r="U35" s="11">
        <v>3.8859759999999999</v>
      </c>
      <c r="V35" s="11">
        <v>1.366414</v>
      </c>
      <c r="W35" s="11">
        <v>-4.0245249999999997</v>
      </c>
      <c r="X35" s="11">
        <v>1.638522</v>
      </c>
      <c r="Y35" s="11">
        <v>0.80241099999999999</v>
      </c>
      <c r="Z35" s="11">
        <v>9.2315830000000005</v>
      </c>
      <c r="AA35" s="11">
        <v>4.3093539999999999</v>
      </c>
      <c r="AB35" s="11">
        <v>2.641454</v>
      </c>
      <c r="AC35" s="11">
        <v>-3.356026</v>
      </c>
      <c r="AD35" s="11">
        <v>6.8878919999999999</v>
      </c>
    </row>
    <row r="36" spans="1:30" ht="13" x14ac:dyDescent="0.3">
      <c r="A36" s="52" t="s">
        <v>140</v>
      </c>
      <c r="B36" s="53"/>
      <c r="C36" s="9" t="s">
        <v>7</v>
      </c>
      <c r="D36" s="11" t="s">
        <v>115</v>
      </c>
      <c r="E36" s="11">
        <v>0.28275699999999998</v>
      </c>
      <c r="F36" s="11">
        <v>3.7048830000000001</v>
      </c>
      <c r="G36" s="11">
        <v>0.23205500000000001</v>
      </c>
      <c r="H36" s="11">
        <v>2.862921</v>
      </c>
      <c r="I36" s="11">
        <v>5.566732</v>
      </c>
      <c r="J36" s="11">
        <v>-5.4142489999999999</v>
      </c>
      <c r="K36" s="11">
        <v>0.57804999999999995</v>
      </c>
      <c r="L36" s="11">
        <v>-3.7242860000000002</v>
      </c>
      <c r="M36" s="11">
        <v>0.63994600000000001</v>
      </c>
      <c r="N36" s="11">
        <v>-0.52657299999999996</v>
      </c>
      <c r="O36" s="11">
        <v>0.52634599999999998</v>
      </c>
      <c r="P36" s="11">
        <v>2.7752759999999999</v>
      </c>
      <c r="Q36" s="11">
        <v>-1.3666849999999999</v>
      </c>
      <c r="R36" s="11">
        <v>1.478316</v>
      </c>
      <c r="S36" s="11">
        <v>3.8386900000000002</v>
      </c>
      <c r="T36" s="11">
        <v>0.25798599999999999</v>
      </c>
      <c r="U36" s="11">
        <v>3.8386770000000001</v>
      </c>
      <c r="V36" s="11">
        <v>4.867197</v>
      </c>
      <c r="W36" s="11">
        <v>-1.8505689999999999</v>
      </c>
      <c r="X36" s="11">
        <v>-0.80424499999999999</v>
      </c>
      <c r="Y36" s="11">
        <v>-0.61927299999999996</v>
      </c>
      <c r="Z36" s="11">
        <v>-0.52828900000000001</v>
      </c>
      <c r="AA36" s="11">
        <v>-1.2761750000000001</v>
      </c>
      <c r="AB36" s="11">
        <v>0.31488300000000002</v>
      </c>
      <c r="AC36" s="11">
        <v>-15.551446</v>
      </c>
      <c r="AD36" s="11">
        <v>6.4497099999999996</v>
      </c>
    </row>
    <row r="37" spans="1:30" ht="13" x14ac:dyDescent="0.3">
      <c r="A37" s="52" t="s">
        <v>141</v>
      </c>
      <c r="B37" s="53"/>
      <c r="C37" s="9" t="s">
        <v>7</v>
      </c>
      <c r="D37" s="11" t="s">
        <v>115</v>
      </c>
      <c r="E37" s="11">
        <v>9.3923439999999996</v>
      </c>
      <c r="F37" s="11">
        <v>12.77848</v>
      </c>
      <c r="G37" s="11">
        <v>7.5219889999999996</v>
      </c>
      <c r="H37" s="11">
        <v>5.7608709999999999</v>
      </c>
      <c r="I37" s="11">
        <v>2.1920310000000001</v>
      </c>
      <c r="J37" s="11">
        <v>0.96184599999999998</v>
      </c>
      <c r="K37" s="11">
        <v>-7.7962490000000004</v>
      </c>
      <c r="L37" s="11">
        <v>4.6563270000000001</v>
      </c>
      <c r="M37" s="11">
        <v>-0.51449500000000004</v>
      </c>
      <c r="N37" s="11">
        <v>10.545890999999999</v>
      </c>
      <c r="O37" s="11">
        <v>-5.3918119999999998</v>
      </c>
      <c r="P37" s="11">
        <v>4.7975849999999998</v>
      </c>
      <c r="Q37" s="11">
        <v>6.7298400000000003</v>
      </c>
      <c r="R37" s="11">
        <v>-9.2924939999999996</v>
      </c>
      <c r="S37" s="11">
        <v>7.6158349999999997</v>
      </c>
      <c r="T37" s="11">
        <v>1.5047779999999999</v>
      </c>
      <c r="U37" s="11">
        <v>-3.7720880000000001</v>
      </c>
      <c r="V37" s="11">
        <v>-5.4246020000000001</v>
      </c>
      <c r="W37" s="11">
        <v>2.1632069999999999</v>
      </c>
      <c r="X37" s="11">
        <v>-0.90920999999999996</v>
      </c>
      <c r="Y37" s="11">
        <v>-5.847054</v>
      </c>
      <c r="Z37" s="11">
        <v>2.4871240000000001</v>
      </c>
      <c r="AA37" s="11">
        <v>-1.5919140000000001</v>
      </c>
      <c r="AB37" s="11">
        <v>4.6120760000000001</v>
      </c>
      <c r="AC37" s="11">
        <v>-2.128152</v>
      </c>
      <c r="AD37" s="11">
        <v>5.9662839999999999</v>
      </c>
    </row>
    <row r="38" spans="1:30" ht="13" x14ac:dyDescent="0.3">
      <c r="A38" s="52" t="s">
        <v>142</v>
      </c>
      <c r="B38" s="53"/>
      <c r="C38" s="9" t="s">
        <v>7</v>
      </c>
      <c r="D38" s="11" t="s">
        <v>115</v>
      </c>
      <c r="E38" s="11">
        <v>-2.9111549999999999</v>
      </c>
      <c r="F38" s="11">
        <v>11.093563</v>
      </c>
      <c r="G38" s="11">
        <v>2.017026</v>
      </c>
      <c r="H38" s="11">
        <v>4.1425470000000004</v>
      </c>
      <c r="I38" s="11">
        <v>-1.6137520000000001</v>
      </c>
      <c r="J38" s="11">
        <v>7.3772989999999998</v>
      </c>
      <c r="K38" s="11">
        <v>4.6179769999999998</v>
      </c>
      <c r="L38" s="11">
        <v>2.9240910000000002</v>
      </c>
      <c r="M38" s="11">
        <v>2.7950629999999999</v>
      </c>
      <c r="N38" s="11">
        <v>3.8050730000000001</v>
      </c>
      <c r="O38" s="11">
        <v>4.4492430000000001</v>
      </c>
      <c r="P38" s="11">
        <v>3.035015</v>
      </c>
      <c r="Q38" s="11">
        <v>-0.36580699999999999</v>
      </c>
      <c r="R38" s="11">
        <v>-8.3324750000000005</v>
      </c>
      <c r="S38" s="11">
        <v>3.4054250000000001</v>
      </c>
      <c r="T38" s="11">
        <v>4.6567249999999998</v>
      </c>
      <c r="U38" s="11">
        <v>-3.5938789999999998</v>
      </c>
      <c r="V38" s="11">
        <v>1.5837779999999999</v>
      </c>
      <c r="W38" s="11">
        <v>3.6371730000000002</v>
      </c>
      <c r="X38" s="11">
        <v>3.808837</v>
      </c>
      <c r="Y38" s="11">
        <v>3.0349840000000001</v>
      </c>
      <c r="Z38" s="11">
        <v>3.9401760000000001</v>
      </c>
      <c r="AA38" s="11">
        <v>2.5560619999999998</v>
      </c>
      <c r="AB38" s="11">
        <v>0.20433599999999999</v>
      </c>
      <c r="AC38" s="11">
        <v>-5.6103560000000003</v>
      </c>
      <c r="AD38" s="11">
        <v>6.8154899999999996</v>
      </c>
    </row>
    <row r="39" spans="1:30" ht="13" x14ac:dyDescent="0.3">
      <c r="A39" s="52" t="s">
        <v>143</v>
      </c>
      <c r="B39" s="53"/>
      <c r="C39" s="9" t="s">
        <v>7</v>
      </c>
      <c r="D39" s="11" t="s">
        <v>115</v>
      </c>
      <c r="E39" s="11">
        <v>-0.42789500000000003</v>
      </c>
      <c r="F39" s="11">
        <v>-0.84059399999999995</v>
      </c>
      <c r="G39" s="11">
        <v>-1.2476020000000001</v>
      </c>
      <c r="H39" s="11">
        <v>0.35599399999999998</v>
      </c>
      <c r="I39" s="11">
        <v>-1.0737099999999999</v>
      </c>
      <c r="J39" s="11">
        <v>0.24157300000000001</v>
      </c>
      <c r="K39" s="11">
        <v>-1.736475</v>
      </c>
      <c r="L39" s="11">
        <v>-2.9969890000000001</v>
      </c>
      <c r="M39" s="11">
        <v>-2.4955750000000001</v>
      </c>
      <c r="N39" s="11">
        <v>-2.1630379999999998</v>
      </c>
      <c r="O39" s="11">
        <v>-1.363289</v>
      </c>
      <c r="P39" s="11">
        <v>-2.0695649999999999</v>
      </c>
      <c r="Q39" s="11">
        <v>-0.97397500000000004</v>
      </c>
      <c r="R39" s="11">
        <v>2.2633800000000002</v>
      </c>
      <c r="S39" s="11">
        <v>3.2334870000000002</v>
      </c>
      <c r="T39" s="11">
        <v>1.2441990000000001</v>
      </c>
      <c r="U39" s="11">
        <v>1.935162</v>
      </c>
      <c r="V39" s="11">
        <v>1.3197540000000001</v>
      </c>
      <c r="W39" s="11">
        <v>7.2470000000000007E-2</v>
      </c>
      <c r="X39" s="11">
        <v>2.0534439999999998</v>
      </c>
      <c r="Y39" s="11">
        <v>1.1372450000000001</v>
      </c>
      <c r="Z39" s="11">
        <v>1.39107</v>
      </c>
      <c r="AA39" s="11">
        <v>1.449608</v>
      </c>
      <c r="AB39" s="11">
        <v>-1.17754</v>
      </c>
      <c r="AC39" s="11">
        <v>-18.561783999999999</v>
      </c>
      <c r="AD39" s="11">
        <v>14.312936000000001</v>
      </c>
    </row>
    <row r="40" spans="1:30" ht="13" x14ac:dyDescent="0.3">
      <c r="A40" s="52" t="s">
        <v>144</v>
      </c>
      <c r="B40" s="53"/>
      <c r="C40" s="9" t="s">
        <v>7</v>
      </c>
      <c r="D40" s="11">
        <v>2.9508100000000002</v>
      </c>
      <c r="E40" s="11">
        <v>4.8185729999999998</v>
      </c>
      <c r="F40" s="11">
        <v>4.3302509999999996</v>
      </c>
      <c r="G40" s="11">
        <v>3.076416</v>
      </c>
      <c r="H40" s="11">
        <v>0.44348700000000002</v>
      </c>
      <c r="I40" s="11">
        <v>3.2987880000000001</v>
      </c>
      <c r="J40" s="11">
        <v>0.45500000000000002</v>
      </c>
      <c r="K40" s="11">
        <v>3.5409350000000002</v>
      </c>
      <c r="L40" s="11">
        <v>4.8947240000000001</v>
      </c>
      <c r="M40" s="11">
        <v>4.8232429999999997</v>
      </c>
      <c r="N40" s="11">
        <v>4.0299399999999999</v>
      </c>
      <c r="O40" s="11">
        <v>1.332479</v>
      </c>
      <c r="P40" s="11">
        <v>1.6344540000000001</v>
      </c>
      <c r="Q40" s="11">
        <v>-2.0162149999999999</v>
      </c>
      <c r="R40" s="11">
        <v>-2.954116</v>
      </c>
      <c r="S40" s="11">
        <v>3.159967</v>
      </c>
      <c r="T40" s="11">
        <v>3.2028430000000001</v>
      </c>
      <c r="U40" s="11">
        <v>-0.49861100000000003</v>
      </c>
      <c r="V40" s="11">
        <v>3.793075</v>
      </c>
      <c r="W40" s="11">
        <v>3.5082650000000002</v>
      </c>
      <c r="X40" s="11">
        <v>2.4268350000000001</v>
      </c>
      <c r="Y40" s="11">
        <v>2.277266</v>
      </c>
      <c r="Z40" s="11">
        <v>0.525528</v>
      </c>
      <c r="AA40" s="11">
        <v>-1.429224</v>
      </c>
      <c r="AB40" s="11">
        <v>2.7951510000000002</v>
      </c>
      <c r="AC40" s="11">
        <v>-3.5844200000000002</v>
      </c>
      <c r="AD40" s="11">
        <v>4.3401110000000003</v>
      </c>
    </row>
    <row r="41" spans="1:30" ht="13" x14ac:dyDescent="0.3">
      <c r="A41" s="52" t="s">
        <v>149</v>
      </c>
      <c r="B41" s="53"/>
      <c r="C41" s="9" t="s">
        <v>7</v>
      </c>
      <c r="D41" s="11" t="s">
        <v>115</v>
      </c>
      <c r="E41" s="11">
        <v>0.126799</v>
      </c>
      <c r="F41" s="11">
        <v>-14.746456</v>
      </c>
      <c r="G41" s="11">
        <v>1.354719</v>
      </c>
      <c r="H41" s="11">
        <v>-0.88107500000000005</v>
      </c>
      <c r="I41" s="11">
        <v>4.2232890000000003</v>
      </c>
      <c r="J41" s="11">
        <v>1.886566</v>
      </c>
      <c r="K41" s="11">
        <v>2.2133919999999998</v>
      </c>
      <c r="L41" s="11">
        <v>2.2233860000000001</v>
      </c>
      <c r="M41" s="11">
        <v>3.565922</v>
      </c>
      <c r="N41" s="11">
        <v>2.5250029999999999</v>
      </c>
      <c r="O41" s="11">
        <v>4.2736200000000002</v>
      </c>
      <c r="P41" s="11">
        <v>3.662649</v>
      </c>
      <c r="Q41" s="11">
        <v>2.0155539999999998</v>
      </c>
      <c r="R41" s="11">
        <v>3.2533210000000001</v>
      </c>
      <c r="S41" s="11">
        <v>3.517207</v>
      </c>
      <c r="T41" s="11">
        <v>-3.3759950000000001</v>
      </c>
      <c r="U41" s="11">
        <v>2.8962460000000001</v>
      </c>
      <c r="V41" s="11">
        <v>0.53921399999999997</v>
      </c>
      <c r="W41" s="11">
        <v>2.319385</v>
      </c>
      <c r="X41" s="11">
        <v>5.8778959999999998</v>
      </c>
      <c r="Y41" s="11">
        <v>2.4992800000000002</v>
      </c>
      <c r="Z41" s="11">
        <v>-0.90108600000000005</v>
      </c>
      <c r="AA41" s="11">
        <v>-0.83465500000000004</v>
      </c>
      <c r="AB41" s="11">
        <v>-0.48180299999999998</v>
      </c>
      <c r="AC41" s="11">
        <v>-5.0406110000000002</v>
      </c>
      <c r="AD41" s="11">
        <v>3.5449609999999998</v>
      </c>
    </row>
    <row r="42" spans="1:30" ht="13" x14ac:dyDescent="0.3">
      <c r="A42" s="52" t="s">
        <v>145</v>
      </c>
      <c r="B42" s="53"/>
      <c r="C42" s="9" t="s">
        <v>7</v>
      </c>
      <c r="D42" s="11">
        <v>3.2873790000000001</v>
      </c>
      <c r="E42" s="11">
        <v>0.50724800000000003</v>
      </c>
      <c r="F42" s="11">
        <v>-4.5912000000000001E-2</v>
      </c>
      <c r="G42" s="11">
        <v>-1.543293</v>
      </c>
      <c r="H42" s="11">
        <v>-1.938072</v>
      </c>
      <c r="I42" s="11">
        <v>4.3342210000000003</v>
      </c>
      <c r="J42" s="11">
        <v>-3.4107289999999999</v>
      </c>
      <c r="K42" s="11">
        <v>-2.3013409999999999</v>
      </c>
      <c r="L42" s="11">
        <v>0.68175300000000005</v>
      </c>
      <c r="M42" s="11">
        <v>1.674803</v>
      </c>
      <c r="N42" s="11">
        <v>3.0253860000000001</v>
      </c>
      <c r="O42" s="11">
        <v>4.0161730000000002</v>
      </c>
      <c r="P42" s="11">
        <v>-4.8085999999999997E-2</v>
      </c>
      <c r="Q42" s="11">
        <v>-1.8426229999999999</v>
      </c>
      <c r="R42" s="11">
        <v>-8.7749310000000005</v>
      </c>
      <c r="S42" s="11">
        <v>8.3133579999999991</v>
      </c>
      <c r="T42" s="11">
        <v>1.650285</v>
      </c>
      <c r="U42" s="11">
        <v>-1.0545420000000001</v>
      </c>
      <c r="V42" s="11">
        <v>-2.3370999999999999E-2</v>
      </c>
      <c r="W42" s="11">
        <v>2.4712890000000001</v>
      </c>
      <c r="X42" s="11">
        <v>-3.967606</v>
      </c>
      <c r="Y42" s="11">
        <v>-0.27389000000000002</v>
      </c>
      <c r="Z42" s="11">
        <v>2.1572260000000001</v>
      </c>
      <c r="AA42" s="11">
        <v>-1.0822689999999999</v>
      </c>
      <c r="AB42" s="11">
        <v>-0.264129</v>
      </c>
      <c r="AC42" s="11">
        <v>-23.458826999999999</v>
      </c>
      <c r="AD42" s="11">
        <v>10.537478</v>
      </c>
    </row>
    <row r="43" spans="1:30" ht="13" x14ac:dyDescent="0.3">
      <c r="A43" s="52" t="s">
        <v>151</v>
      </c>
      <c r="B43" s="53"/>
      <c r="C43" s="9" t="s">
        <v>7</v>
      </c>
      <c r="D43" s="11" t="s">
        <v>115</v>
      </c>
      <c r="E43" s="11" t="s">
        <v>115</v>
      </c>
      <c r="F43" s="11" t="s">
        <v>115</v>
      </c>
      <c r="G43" s="11" t="s">
        <v>115</v>
      </c>
      <c r="H43" s="11" t="s">
        <v>115</v>
      </c>
      <c r="I43" s="11" t="s">
        <v>115</v>
      </c>
      <c r="J43" s="11">
        <v>-3.4003969999999999</v>
      </c>
      <c r="K43" s="11">
        <v>0.96612200000000004</v>
      </c>
      <c r="L43" s="11">
        <v>1.93801</v>
      </c>
      <c r="M43" s="11">
        <v>2.975463</v>
      </c>
      <c r="N43" s="11">
        <v>0.430757</v>
      </c>
      <c r="O43" s="11">
        <v>1.825869</v>
      </c>
      <c r="P43" s="11">
        <v>-0.42015599999999997</v>
      </c>
      <c r="Q43" s="11">
        <v>-2.1363919999999998</v>
      </c>
      <c r="R43" s="11">
        <v>-4.3090570000000001</v>
      </c>
      <c r="S43" s="11">
        <v>4.7700139999999998</v>
      </c>
      <c r="T43" s="11">
        <v>0.53896200000000005</v>
      </c>
      <c r="U43" s="11">
        <v>-0.69216999999999995</v>
      </c>
      <c r="V43" s="11">
        <v>1.896876</v>
      </c>
      <c r="W43" s="11">
        <v>0.92590899999999998</v>
      </c>
      <c r="X43" s="11">
        <v>3.3566240000000001</v>
      </c>
      <c r="Y43" s="11">
        <v>0.15146599999999999</v>
      </c>
      <c r="Z43" s="11">
        <v>1.7067079999999999</v>
      </c>
      <c r="AA43" s="11">
        <v>0.97378500000000001</v>
      </c>
      <c r="AB43" s="11">
        <v>0.42440899999999998</v>
      </c>
      <c r="AC43" s="11">
        <v>1.6567780000000001</v>
      </c>
      <c r="AD43" s="11">
        <v>0.56640900000000005</v>
      </c>
    </row>
    <row r="44" spans="1:30" ht="13" x14ac:dyDescent="0.3">
      <c r="A44" s="52" t="s">
        <v>146</v>
      </c>
      <c r="B44" s="53"/>
      <c r="C44" s="9" t="s">
        <v>7</v>
      </c>
      <c r="D44" s="11" t="s">
        <v>115</v>
      </c>
      <c r="E44" s="11">
        <v>0.21290899999999999</v>
      </c>
      <c r="F44" s="11">
        <v>2.4275310000000001</v>
      </c>
      <c r="G44" s="11">
        <v>1.854468</v>
      </c>
      <c r="H44" s="11">
        <v>0.37969700000000001</v>
      </c>
      <c r="I44" s="11">
        <v>1.7515700000000001</v>
      </c>
      <c r="J44" s="11">
        <v>1.2038629999999999</v>
      </c>
      <c r="K44" s="11">
        <v>-0.44780399999999998</v>
      </c>
      <c r="L44" s="11">
        <v>0.302676</v>
      </c>
      <c r="M44" s="11">
        <v>1.1278699999999999</v>
      </c>
      <c r="N44" s="11">
        <v>1.2369270000000001</v>
      </c>
      <c r="O44" s="11">
        <v>1.769611</v>
      </c>
      <c r="P44" s="11">
        <v>0.97457099999999997</v>
      </c>
      <c r="Q44" s="11">
        <v>-0.26722099999999999</v>
      </c>
      <c r="R44" s="11">
        <v>-3.735125</v>
      </c>
      <c r="S44" s="11">
        <v>1.592551</v>
      </c>
      <c r="T44" s="11">
        <v>1.9051640000000001</v>
      </c>
      <c r="U44" s="11">
        <v>0.172679</v>
      </c>
      <c r="V44" s="11">
        <v>0.14008100000000001</v>
      </c>
      <c r="W44" s="11">
        <v>0.741394</v>
      </c>
      <c r="X44" s="11">
        <v>1.2341009999999999</v>
      </c>
      <c r="Y44" s="11">
        <v>0.60284700000000002</v>
      </c>
      <c r="Z44" s="11">
        <v>0.82808999999999999</v>
      </c>
      <c r="AA44" s="11">
        <v>-0.18451899999999999</v>
      </c>
      <c r="AB44" s="11">
        <v>0.82198800000000005</v>
      </c>
      <c r="AC44" s="11">
        <v>-10.590539</v>
      </c>
      <c r="AD44" s="11">
        <v>7.3246289999999998</v>
      </c>
    </row>
    <row r="45" spans="1:30" ht="13" x14ac:dyDescent="0.3">
      <c r="A45" s="29" t="s">
        <v>200</v>
      </c>
      <c r="B45" s="30"/>
      <c r="C45" s="9" t="s">
        <v>7</v>
      </c>
      <c r="D45" s="11" t="s">
        <v>115</v>
      </c>
      <c r="E45" s="11">
        <v>0.39337699999999998</v>
      </c>
      <c r="F45" s="11">
        <v>2.2783380000000002</v>
      </c>
      <c r="G45" s="11">
        <v>1.952288</v>
      </c>
      <c r="H45" s="11">
        <v>0.96768600000000005</v>
      </c>
      <c r="I45" s="11">
        <v>2.5719850000000002</v>
      </c>
      <c r="J45" s="11">
        <v>0.92849300000000001</v>
      </c>
      <c r="K45" s="11">
        <v>9.0256000000000003E-2</v>
      </c>
      <c r="L45" s="11">
        <v>0.86331800000000003</v>
      </c>
      <c r="M45" s="11">
        <v>1.365073</v>
      </c>
      <c r="N45" s="11">
        <v>1.368126</v>
      </c>
      <c r="O45" s="11">
        <v>1.6517310000000001</v>
      </c>
      <c r="P45" s="11">
        <v>0.71457400000000004</v>
      </c>
      <c r="Q45" s="11">
        <v>-0.67373799999999995</v>
      </c>
      <c r="R45" s="11">
        <v>-3.8595860000000002</v>
      </c>
      <c r="S45" s="11">
        <v>1.9566589999999999</v>
      </c>
      <c r="T45" s="11">
        <v>2.0595819999999998</v>
      </c>
      <c r="U45" s="11">
        <v>0.607711</v>
      </c>
      <c r="V45" s="11">
        <v>0.257187</v>
      </c>
      <c r="W45" s="11">
        <v>0.52098100000000003</v>
      </c>
      <c r="X45" s="11">
        <v>1.2968120000000001</v>
      </c>
      <c r="Y45" s="11">
        <v>0.69482299999999997</v>
      </c>
      <c r="Z45" s="11">
        <v>1.360217</v>
      </c>
      <c r="AA45" s="11">
        <v>0.29047699999999999</v>
      </c>
      <c r="AB45" s="11">
        <v>1.068209</v>
      </c>
      <c r="AC45" s="11">
        <v>-9.7597749999999994</v>
      </c>
      <c r="AD45" s="11">
        <v>7.1081919999999998</v>
      </c>
    </row>
    <row r="46" spans="1:30" ht="13" x14ac:dyDescent="0.3">
      <c r="A46" s="54" t="s">
        <v>147</v>
      </c>
      <c r="B46" s="10" t="s">
        <v>154</v>
      </c>
      <c r="C46" s="9" t="s">
        <v>7</v>
      </c>
      <c r="D46" s="12" t="s">
        <v>115</v>
      </c>
      <c r="E46" s="12" t="s">
        <v>115</v>
      </c>
      <c r="F46" s="12" t="s">
        <v>115</v>
      </c>
      <c r="G46" s="12" t="s">
        <v>115</v>
      </c>
      <c r="H46" s="12" t="s">
        <v>115</v>
      </c>
      <c r="I46" s="12" t="s">
        <v>115</v>
      </c>
      <c r="J46" s="12">
        <v>-2.5246840000000002</v>
      </c>
      <c r="K46" s="12">
        <v>-4.5768659999999999</v>
      </c>
      <c r="L46" s="12">
        <v>-2.8970600000000002</v>
      </c>
      <c r="M46" s="12">
        <v>7.1275639999999996</v>
      </c>
      <c r="N46" s="12">
        <v>-0.22797300000000001</v>
      </c>
      <c r="O46" s="12">
        <v>0.14313400000000001</v>
      </c>
      <c r="P46" s="12">
        <v>4.5533720000000004</v>
      </c>
      <c r="Q46" s="12">
        <v>5.8902720000000004</v>
      </c>
      <c r="R46" s="12">
        <v>-3.276313</v>
      </c>
      <c r="S46" s="12">
        <v>8.1264179999999993</v>
      </c>
      <c r="T46" s="12">
        <v>0.66121099999999999</v>
      </c>
      <c r="U46" s="12">
        <v>-0.47307700000000003</v>
      </c>
      <c r="V46" s="12">
        <v>2.5497770000000002</v>
      </c>
      <c r="W46" s="12">
        <v>-3.0938379999999999</v>
      </c>
      <c r="X46" s="12">
        <v>-4.9492130000000003</v>
      </c>
      <c r="Y46" s="12">
        <v>-4.8868790000000004</v>
      </c>
      <c r="Z46" s="12">
        <v>-0.54882699999999995</v>
      </c>
      <c r="AA46" s="12" t="s">
        <v>115</v>
      </c>
      <c r="AB46" s="12" t="s">
        <v>115</v>
      </c>
    </row>
    <row r="47" spans="1:30" ht="13" x14ac:dyDescent="0.3">
      <c r="A47" s="55"/>
      <c r="B47" s="10" t="s">
        <v>148</v>
      </c>
      <c r="C47" s="9" t="s">
        <v>7</v>
      </c>
      <c r="D47" s="11">
        <v>-7.2604629999999997</v>
      </c>
      <c r="E47" s="11">
        <v>-5.8944539999999996</v>
      </c>
      <c r="F47" s="11">
        <v>-3.4858150000000001</v>
      </c>
      <c r="G47" s="11">
        <v>-4.7238749999999996</v>
      </c>
      <c r="H47" s="11">
        <v>-6.084174</v>
      </c>
      <c r="I47" s="11">
        <v>0.53109899999999999</v>
      </c>
      <c r="J47" s="11">
        <v>-0.94208000000000003</v>
      </c>
      <c r="K47" s="11">
        <v>0.21956899999999999</v>
      </c>
      <c r="L47" s="11">
        <v>-3.2693509999999999</v>
      </c>
      <c r="M47" s="11">
        <v>3.0823360000000002</v>
      </c>
      <c r="N47" s="11">
        <v>-0.4385</v>
      </c>
      <c r="O47" s="11">
        <v>3.8266040000000001</v>
      </c>
      <c r="P47" s="11">
        <v>1.637453</v>
      </c>
      <c r="Q47" s="11">
        <v>3.2032690000000001</v>
      </c>
      <c r="R47" s="11">
        <v>-6.9055780000000002</v>
      </c>
      <c r="S47" s="11">
        <v>5.2871360000000003</v>
      </c>
      <c r="T47" s="11">
        <v>8.9768000000000008</v>
      </c>
      <c r="U47" s="11">
        <v>-2.6486200000000002</v>
      </c>
      <c r="V47" s="11">
        <v>-2.0041869999999999</v>
      </c>
      <c r="W47" s="11">
        <v>10.680464000000001</v>
      </c>
      <c r="X47" s="11">
        <v>14.409034</v>
      </c>
      <c r="Y47" s="11">
        <v>-0.97561900000000001</v>
      </c>
      <c r="Z47" s="11">
        <v>-0.62650799999999995</v>
      </c>
      <c r="AA47" s="11">
        <v>0.76044</v>
      </c>
      <c r="AB47" s="11" t="s">
        <v>115</v>
      </c>
    </row>
    <row r="48" spans="1:30" x14ac:dyDescent="0.25">
      <c r="A48" s="28" t="s">
        <v>204</v>
      </c>
    </row>
  </sheetData>
  <mergeCells count="48">
    <mergeCell ref="A3:C3"/>
    <mergeCell ref="D3:AB3"/>
    <mergeCell ref="A4:C4"/>
    <mergeCell ref="D4:AB4"/>
    <mergeCell ref="A5:C5"/>
    <mergeCell ref="A6:C6"/>
    <mergeCell ref="D6:AB6"/>
    <mergeCell ref="A7:C7"/>
    <mergeCell ref="D7:A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41:B41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42:B42"/>
    <mergeCell ref="A43:B43"/>
    <mergeCell ref="A44:B44"/>
    <mergeCell ref="A45:B45"/>
    <mergeCell ref="A46:A47"/>
  </mergeCells>
  <phoneticPr fontId="18" type="noConversion"/>
  <hyperlinks>
    <hyperlink ref="A2" r:id="rId1" display="http://stats.oecd.org/OECDStat_Metadata/ShowMetadata.ashx?Dataset=PDBI_I4&amp;ShowOnWeb=true&amp;Lang=en" xr:uid="{00000000-0004-0000-0500-000000000000}"/>
    <hyperlink ref="D6" r:id="rId2" display="http://stats.oecd.org/OECDStat_Metadata/ShowMetadata.ashx?Dataset=PDBI_I4&amp;Coords=[MEASURE].[GRW]&amp;ShowOnWeb=true&amp;Lang=en" xr:uid="{00000000-0004-0000-0500-000001000000}"/>
    <hyperlink ref="A19" r:id="rId3" display="http://stats.oecd.org/OECDStat_Metadata/ShowMetadata.ashx?Dataset=PDBI_I4&amp;Coords=[LOCATION].[DEU]&amp;ShowOnWeb=true&amp;Lang=en" xr:uid="{00000000-0004-0000-0500-000002000000}"/>
    <hyperlink ref="A23" r:id="rId4" display="http://stats.oecd.org/OECDStat_Metadata/ShowMetadata.ashx?Dataset=PDBI_I4&amp;Coords=[LOCATION].[IRL]&amp;ShowOnWeb=true&amp;Lang=en" xr:uid="{00000000-0004-0000-0500-000003000000}"/>
    <hyperlink ref="A24" r:id="rId5" display="http://stats.oecd.org/OECDStat_Metadata/ShowMetadata.ashx?Dataset=PDBI_I4&amp;Coords=[LOCATION].[ISR]&amp;ShowOnWeb=true&amp;Lang=en" xr:uid="{00000000-0004-0000-0500-000004000000}"/>
    <hyperlink ref="C27" r:id="rId6" display="http://stats.oecd.org/OECDStat_Metadata/ShowMetadata.ashx?Dataset=PDBI_I4&amp;Coords=[SUBJECT].[I4_ANA_GVAEMP],[ACTIVITY].[G_I],[LOCATION].[KOR]&amp;ShowOnWeb=true&amp;Lang=en" xr:uid="{00000000-0004-0000-0500-000005000000}"/>
    <hyperlink ref="A48" r:id="rId7" display="https://stats-1.oecd.org/index.aspx?DatasetCode=PDBI_I4" xr:uid="{A5F88ACD-C4F3-425E-AD6D-A0E135B29B14}"/>
  </hyperlinks>
  <pageMargins left="0.75" right="0.75" top="1" bottom="1" header="0.5" footer="0.5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 tint="0.59999389629810485"/>
  </sheetPr>
  <dimension ref="A1:AD48"/>
  <sheetViews>
    <sheetView showGridLines="0" topLeftCell="A2" workbookViewId="0">
      <selection activeCell="E11" sqref="E11"/>
    </sheetView>
  </sheetViews>
  <sheetFormatPr defaultColWidth="9.08984375" defaultRowHeight="12.5" x14ac:dyDescent="0.25"/>
  <cols>
    <col min="1" max="2" width="27.36328125" style="6" customWidth="1"/>
    <col min="3" max="3" width="2.36328125" style="6" customWidth="1"/>
    <col min="4" max="16384" width="9.08984375" style="6"/>
  </cols>
  <sheetData>
    <row r="1" spans="1:30" hidden="1" x14ac:dyDescent="0.25">
      <c r="A1" s="5" t="e">
        <f ca="1">DotStatQuery(B1)</f>
        <v>#NAME?</v>
      </c>
      <c r="B1" s="5" t="s">
        <v>172</v>
      </c>
    </row>
    <row r="2" spans="1:30" ht="34.5" x14ac:dyDescent="0.25">
      <c r="A2" s="7" t="s">
        <v>83</v>
      </c>
    </row>
    <row r="3" spans="1:30" x14ac:dyDescent="0.25">
      <c r="A3" s="69" t="s">
        <v>84</v>
      </c>
      <c r="B3" s="70"/>
      <c r="C3" s="71"/>
      <c r="D3" s="72" t="s">
        <v>156</v>
      </c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  <c r="U3" s="73"/>
      <c r="V3" s="73"/>
      <c r="W3" s="73"/>
      <c r="X3" s="73"/>
      <c r="Y3" s="73"/>
      <c r="Z3" s="73"/>
      <c r="AA3" s="73"/>
      <c r="AB3" s="74"/>
    </row>
    <row r="4" spans="1:30" x14ac:dyDescent="0.25">
      <c r="A4" s="69" t="s">
        <v>85</v>
      </c>
      <c r="B4" s="70"/>
      <c r="C4" s="71"/>
      <c r="D4" s="72" t="s">
        <v>171</v>
      </c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  <c r="R4" s="73"/>
      <c r="S4" s="73"/>
      <c r="T4" s="73"/>
      <c r="U4" s="73"/>
      <c r="V4" s="73"/>
      <c r="W4" s="73"/>
      <c r="X4" s="73"/>
      <c r="Y4" s="73"/>
      <c r="Z4" s="73"/>
      <c r="AA4" s="73"/>
      <c r="AB4" s="74"/>
    </row>
    <row r="5" spans="1:30" x14ac:dyDescent="0.25">
      <c r="A5" s="58" t="s">
        <v>4</v>
      </c>
      <c r="B5" s="59"/>
      <c r="C5" s="60"/>
      <c r="D5" s="8" t="s">
        <v>87</v>
      </c>
      <c r="E5" s="8" t="s">
        <v>88</v>
      </c>
      <c r="F5" s="8" t="s">
        <v>89</v>
      </c>
      <c r="G5" s="8" t="s">
        <v>90</v>
      </c>
      <c r="H5" s="8" t="s">
        <v>91</v>
      </c>
      <c r="I5" s="8" t="s">
        <v>92</v>
      </c>
      <c r="J5" s="8" t="s">
        <v>93</v>
      </c>
      <c r="K5" s="8" t="s">
        <v>94</v>
      </c>
      <c r="L5" s="8" t="s">
        <v>95</v>
      </c>
      <c r="M5" s="8" t="s">
        <v>96</v>
      </c>
      <c r="N5" s="8" t="s">
        <v>97</v>
      </c>
      <c r="O5" s="8" t="s">
        <v>98</v>
      </c>
      <c r="P5" s="8" t="s">
        <v>99</v>
      </c>
      <c r="Q5" s="8" t="s">
        <v>100</v>
      </c>
      <c r="R5" s="8" t="s">
        <v>101</v>
      </c>
      <c r="S5" s="8" t="s">
        <v>102</v>
      </c>
      <c r="T5" s="8" t="s">
        <v>103</v>
      </c>
      <c r="U5" s="8" t="s">
        <v>104</v>
      </c>
      <c r="V5" s="8" t="s">
        <v>105</v>
      </c>
      <c r="W5" s="8" t="s">
        <v>106</v>
      </c>
      <c r="X5" s="8" t="s">
        <v>5</v>
      </c>
      <c r="Y5" s="8" t="s">
        <v>107</v>
      </c>
      <c r="Z5" s="8" t="s">
        <v>108</v>
      </c>
      <c r="AA5" s="8" t="s">
        <v>109</v>
      </c>
      <c r="AB5" s="8" t="s">
        <v>110</v>
      </c>
      <c r="AC5" s="8" t="s">
        <v>201</v>
      </c>
      <c r="AD5" s="8" t="s">
        <v>202</v>
      </c>
    </row>
    <row r="6" spans="1:30" x14ac:dyDescent="0.25">
      <c r="A6" s="58" t="s">
        <v>111</v>
      </c>
      <c r="B6" s="59"/>
      <c r="C6" s="60"/>
      <c r="D6" s="61" t="s">
        <v>112</v>
      </c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  <c r="U6" s="62"/>
      <c r="V6" s="62"/>
      <c r="W6" s="62"/>
      <c r="X6" s="62"/>
      <c r="Y6" s="62"/>
      <c r="Z6" s="62"/>
      <c r="AA6" s="62"/>
      <c r="AB6" s="63"/>
    </row>
    <row r="7" spans="1:30" x14ac:dyDescent="0.25">
      <c r="A7" s="58" t="s">
        <v>6</v>
      </c>
      <c r="B7" s="59"/>
      <c r="C7" s="60"/>
      <c r="D7" s="64" t="s">
        <v>113</v>
      </c>
      <c r="E7" s="65"/>
      <c r="F7" s="65"/>
      <c r="G7" s="65"/>
      <c r="H7" s="65"/>
      <c r="I7" s="65"/>
      <c r="J7" s="65"/>
      <c r="K7" s="65"/>
      <c r="L7" s="65"/>
      <c r="M7" s="65"/>
      <c r="N7" s="65"/>
      <c r="O7" s="65"/>
      <c r="P7" s="65"/>
      <c r="Q7" s="65"/>
      <c r="R7" s="65"/>
      <c r="S7" s="65"/>
      <c r="T7" s="65"/>
      <c r="U7" s="65"/>
      <c r="V7" s="65"/>
      <c r="W7" s="65"/>
      <c r="X7" s="65"/>
      <c r="Y7" s="65"/>
      <c r="Z7" s="65"/>
      <c r="AA7" s="65"/>
      <c r="AB7" s="66"/>
    </row>
    <row r="8" spans="1:30" ht="13" x14ac:dyDescent="0.3">
      <c r="A8" s="67" t="s">
        <v>3</v>
      </c>
      <c r="B8" s="68"/>
      <c r="C8" s="9" t="s">
        <v>7</v>
      </c>
      <c r="D8" s="9" t="s">
        <v>7</v>
      </c>
      <c r="E8" s="9" t="s">
        <v>7</v>
      </c>
      <c r="F8" s="9" t="s">
        <v>7</v>
      </c>
      <c r="G8" s="9" t="s">
        <v>7</v>
      </c>
      <c r="H8" s="9" t="s">
        <v>7</v>
      </c>
      <c r="I8" s="9" t="s">
        <v>7</v>
      </c>
      <c r="J8" s="9" t="s">
        <v>7</v>
      </c>
      <c r="K8" s="9" t="s">
        <v>7</v>
      </c>
      <c r="L8" s="9" t="s">
        <v>7</v>
      </c>
      <c r="M8" s="9" t="s">
        <v>7</v>
      </c>
      <c r="N8" s="9" t="s">
        <v>7</v>
      </c>
      <c r="O8" s="9" t="s">
        <v>7</v>
      </c>
      <c r="P8" s="9" t="s">
        <v>7</v>
      </c>
      <c r="Q8" s="9" t="s">
        <v>7</v>
      </c>
      <c r="R8" s="9" t="s">
        <v>7</v>
      </c>
      <c r="S8" s="9" t="s">
        <v>7</v>
      </c>
      <c r="T8" s="9" t="s">
        <v>7</v>
      </c>
      <c r="U8" s="9" t="s">
        <v>7</v>
      </c>
      <c r="V8" s="9" t="s">
        <v>7</v>
      </c>
      <c r="W8" s="9" t="s">
        <v>7</v>
      </c>
      <c r="X8" s="9" t="s">
        <v>7</v>
      </c>
      <c r="Y8" s="9" t="s">
        <v>7</v>
      </c>
      <c r="Z8" s="9" t="s">
        <v>7</v>
      </c>
      <c r="AA8" s="9" t="s">
        <v>7</v>
      </c>
      <c r="AB8" s="9" t="s">
        <v>7</v>
      </c>
    </row>
    <row r="9" spans="1:30" ht="13" x14ac:dyDescent="0.3">
      <c r="A9" s="52" t="s">
        <v>114</v>
      </c>
      <c r="B9" s="53"/>
      <c r="C9" s="9" t="s">
        <v>7</v>
      </c>
      <c r="D9" s="11">
        <v>-4.9923729999999997</v>
      </c>
      <c r="E9" s="11">
        <v>4.5237559999999997</v>
      </c>
      <c r="F9" s="11">
        <v>8.7611749999999997</v>
      </c>
      <c r="G9" s="11">
        <v>6.914301</v>
      </c>
      <c r="H9" s="11">
        <v>-19.534907</v>
      </c>
      <c r="I9" s="11">
        <v>-3.1469399999999998</v>
      </c>
      <c r="J9" s="11">
        <v>12.190306</v>
      </c>
      <c r="K9" s="11">
        <v>-0.34530899999999998</v>
      </c>
      <c r="L9" s="11">
        <v>9.6680709999999994</v>
      </c>
      <c r="M9" s="11">
        <v>-0.17628099999999999</v>
      </c>
      <c r="N9" s="11">
        <v>0.424259</v>
      </c>
      <c r="O9" s="11">
        <v>4.3452599999999997</v>
      </c>
      <c r="P9" s="11">
        <v>11.543877</v>
      </c>
      <c r="Q9" s="11">
        <v>-5.7136820000000004</v>
      </c>
      <c r="R9" s="11">
        <v>4.5305049999999998</v>
      </c>
      <c r="S9" s="11">
        <v>-5.8432999999999999E-2</v>
      </c>
      <c r="T9" s="11">
        <v>-7.8737709999999996</v>
      </c>
      <c r="U9" s="11">
        <v>4.4496479999999998</v>
      </c>
      <c r="V9" s="11">
        <v>7.4741410000000004</v>
      </c>
      <c r="W9" s="11">
        <v>-0.64406799999999997</v>
      </c>
      <c r="X9" s="11">
        <v>10.059106</v>
      </c>
      <c r="Y9" s="11">
        <v>-9.561769</v>
      </c>
      <c r="Z9" s="11">
        <v>3.4675980000000002</v>
      </c>
      <c r="AA9" s="11" t="s">
        <v>115</v>
      </c>
      <c r="AB9" s="11" t="s">
        <v>115</v>
      </c>
      <c r="AC9" s="11" t="s">
        <v>115</v>
      </c>
      <c r="AD9" s="11" t="s">
        <v>115</v>
      </c>
    </row>
    <row r="10" spans="1:30" ht="13" x14ac:dyDescent="0.3">
      <c r="A10" s="52" t="s">
        <v>116</v>
      </c>
      <c r="B10" s="53"/>
      <c r="C10" s="9" t="s">
        <v>7</v>
      </c>
      <c r="D10" s="11">
        <v>5.7121190000000004</v>
      </c>
      <c r="E10" s="11">
        <v>7.8890859999999998</v>
      </c>
      <c r="F10" s="11">
        <v>-5.0041349999999998</v>
      </c>
      <c r="G10" s="11">
        <v>-0.57048500000000002</v>
      </c>
      <c r="H10" s="11">
        <v>0.95504900000000004</v>
      </c>
      <c r="I10" s="11">
        <v>-8.5966520000000006</v>
      </c>
      <c r="J10" s="11">
        <v>9.33521</v>
      </c>
      <c r="K10" s="11">
        <v>2.7131699999999999</v>
      </c>
      <c r="L10" s="11">
        <v>5.1010479999999996</v>
      </c>
      <c r="M10" s="11">
        <v>1.3571329999999999</v>
      </c>
      <c r="N10" s="11">
        <v>8.1891420000000004</v>
      </c>
      <c r="O10" s="11">
        <v>4.2277399999999998</v>
      </c>
      <c r="P10" s="11">
        <v>4.9051999999999998</v>
      </c>
      <c r="Q10" s="11">
        <v>-1.2053119999999999</v>
      </c>
      <c r="R10" s="11">
        <v>-2.4043269999999999</v>
      </c>
      <c r="S10" s="11">
        <v>-4.5322990000000001</v>
      </c>
      <c r="T10" s="11">
        <v>2.3802989999999999</v>
      </c>
      <c r="U10" s="11">
        <v>-2.8614660000000001</v>
      </c>
      <c r="V10" s="11">
        <v>0.33664100000000002</v>
      </c>
      <c r="W10" s="11">
        <v>-1.2302059999999999</v>
      </c>
      <c r="X10" s="11">
        <v>1.228769</v>
      </c>
      <c r="Y10" s="11">
        <v>0.94139300000000004</v>
      </c>
      <c r="Z10" s="11">
        <v>-0.88322400000000001</v>
      </c>
      <c r="AA10" s="11">
        <v>3.2968030000000002</v>
      </c>
      <c r="AB10" s="11">
        <v>0.89839599999999997</v>
      </c>
      <c r="AC10" s="11">
        <v>-4.3178409999999996</v>
      </c>
      <c r="AD10" s="11">
        <v>-1.338133</v>
      </c>
    </row>
    <row r="11" spans="1:30" ht="13" x14ac:dyDescent="0.3">
      <c r="A11" s="52" t="s">
        <v>117</v>
      </c>
      <c r="B11" s="53"/>
      <c r="C11" s="9" t="s">
        <v>7</v>
      </c>
      <c r="D11" s="11" t="s">
        <v>115</v>
      </c>
      <c r="E11" s="11">
        <v>-4.4308560000000003</v>
      </c>
      <c r="F11" s="11">
        <v>1.624716</v>
      </c>
      <c r="G11" s="11">
        <v>7.85907</v>
      </c>
      <c r="H11" s="11">
        <v>4.6895660000000001</v>
      </c>
      <c r="I11" s="11">
        <v>0.64390700000000001</v>
      </c>
      <c r="J11" s="11">
        <v>2.482561</v>
      </c>
      <c r="K11" s="11">
        <v>10.263578000000001</v>
      </c>
      <c r="L11" s="11">
        <v>5.3430030000000004</v>
      </c>
      <c r="M11" s="11">
        <v>5.9952360000000002</v>
      </c>
      <c r="N11" s="11">
        <v>-4.2895219999999998</v>
      </c>
      <c r="O11" s="11">
        <v>0.72008300000000003</v>
      </c>
      <c r="P11" s="11">
        <v>3.4177140000000001</v>
      </c>
      <c r="Q11" s="11">
        <v>0.81520300000000001</v>
      </c>
      <c r="R11" s="11">
        <v>1.9265000000000001</v>
      </c>
      <c r="S11" s="11">
        <v>5.0986739999999999</v>
      </c>
      <c r="T11" s="11">
        <v>1.84954</v>
      </c>
      <c r="U11" s="11">
        <v>6.3021219999999998</v>
      </c>
      <c r="V11" s="11">
        <v>2.1483780000000001</v>
      </c>
      <c r="W11" s="11">
        <v>2.091224</v>
      </c>
      <c r="X11" s="11">
        <v>3.6756500000000001</v>
      </c>
      <c r="Y11" s="11">
        <v>2.3393169999999999</v>
      </c>
      <c r="Z11" s="11">
        <v>1.619397</v>
      </c>
      <c r="AA11" s="11">
        <v>1.6434420000000001</v>
      </c>
      <c r="AB11" s="11">
        <v>1.305245</v>
      </c>
      <c r="AC11" s="11">
        <v>-0.128247</v>
      </c>
      <c r="AD11" s="11">
        <v>3.0021969999999998</v>
      </c>
    </row>
    <row r="12" spans="1:30" ht="13" x14ac:dyDescent="0.3">
      <c r="A12" s="52" t="s">
        <v>118</v>
      </c>
      <c r="B12" s="53"/>
      <c r="C12" s="9" t="s">
        <v>7</v>
      </c>
      <c r="D12" s="11" t="s">
        <v>115</v>
      </c>
      <c r="E12" s="11" t="s">
        <v>115</v>
      </c>
      <c r="F12" s="11" t="s">
        <v>115</v>
      </c>
      <c r="G12" s="11">
        <v>-1.0612980000000001</v>
      </c>
      <c r="H12" s="11">
        <v>4.551253</v>
      </c>
      <c r="I12" s="11">
        <v>3.2524419999999998</v>
      </c>
      <c r="J12" s="11">
        <v>6.4767760000000001</v>
      </c>
      <c r="K12" s="11">
        <v>4.5638949999999996</v>
      </c>
      <c r="L12" s="11">
        <v>1.4515370000000001</v>
      </c>
      <c r="M12" s="11">
        <v>4.801965</v>
      </c>
      <c r="N12" s="11">
        <v>3.913646</v>
      </c>
      <c r="O12" s="11">
        <v>3.9795769999999999</v>
      </c>
      <c r="P12" s="11">
        <v>-1.281352</v>
      </c>
      <c r="Q12" s="11">
        <v>3.2482999999999998E-2</v>
      </c>
      <c r="R12" s="11">
        <v>-0.69972500000000004</v>
      </c>
      <c r="S12" s="11">
        <v>1.632371</v>
      </c>
      <c r="T12" s="11">
        <v>-1.118503</v>
      </c>
      <c r="U12" s="11">
        <v>-0.243562</v>
      </c>
      <c r="V12" s="11">
        <v>-0.81427799999999995</v>
      </c>
      <c r="W12" s="11">
        <v>4.2301880000000001</v>
      </c>
      <c r="X12" s="11">
        <v>-1.3313870000000001</v>
      </c>
      <c r="Y12" s="11">
        <v>-0.40438200000000002</v>
      </c>
      <c r="Z12" s="11">
        <v>-0.58830899999999997</v>
      </c>
      <c r="AA12" s="11">
        <v>1.6213820000000001</v>
      </c>
      <c r="AB12" s="11">
        <v>2.4242219999999999</v>
      </c>
      <c r="AC12" s="11">
        <v>3.3499889999999999</v>
      </c>
      <c r="AD12" s="11">
        <v>-7.1943149999999996</v>
      </c>
    </row>
    <row r="13" spans="1:30" ht="13" x14ac:dyDescent="0.3">
      <c r="A13" s="52" t="s">
        <v>119</v>
      </c>
      <c r="B13" s="53"/>
      <c r="C13" s="9" t="s">
        <v>7</v>
      </c>
      <c r="D13" s="11" t="s">
        <v>115</v>
      </c>
      <c r="E13" s="11" t="s">
        <v>115</v>
      </c>
      <c r="F13" s="11" t="s">
        <v>115</v>
      </c>
      <c r="G13" s="11" t="s">
        <v>115</v>
      </c>
      <c r="H13" s="11" t="s">
        <v>115</v>
      </c>
      <c r="I13" s="11" t="s">
        <v>115</v>
      </c>
      <c r="J13" s="11" t="s">
        <v>115</v>
      </c>
      <c r="K13" s="11" t="s">
        <v>115</v>
      </c>
      <c r="L13" s="11" t="s">
        <v>115</v>
      </c>
      <c r="M13" s="11" t="s">
        <v>115</v>
      </c>
      <c r="N13" s="11" t="s">
        <v>115</v>
      </c>
      <c r="O13" s="11" t="s">
        <v>115</v>
      </c>
      <c r="P13" s="11" t="s">
        <v>115</v>
      </c>
      <c r="Q13" s="11" t="s">
        <v>115</v>
      </c>
      <c r="R13" s="11" t="s">
        <v>115</v>
      </c>
      <c r="S13" s="11" t="s">
        <v>115</v>
      </c>
      <c r="T13" s="11" t="s">
        <v>115</v>
      </c>
      <c r="U13" s="11" t="s">
        <v>115</v>
      </c>
      <c r="V13" s="11" t="s">
        <v>115</v>
      </c>
      <c r="W13" s="11">
        <v>-0.55839099999999997</v>
      </c>
      <c r="X13" s="11">
        <v>17.694994999999999</v>
      </c>
      <c r="Y13" s="11">
        <v>5.3417560000000002</v>
      </c>
      <c r="Z13" s="11">
        <v>-5.9883189999999997</v>
      </c>
      <c r="AA13" s="11">
        <v>0.43273699999999998</v>
      </c>
      <c r="AB13" s="11">
        <v>18.102677</v>
      </c>
      <c r="AC13" s="11">
        <v>3.9171649999999998</v>
      </c>
      <c r="AD13" s="11">
        <v>-13.899595</v>
      </c>
    </row>
    <row r="14" spans="1:30" ht="13" x14ac:dyDescent="0.3">
      <c r="A14" s="52" t="s">
        <v>120</v>
      </c>
      <c r="B14" s="53"/>
      <c r="C14" s="9" t="s">
        <v>7</v>
      </c>
      <c r="D14" s="11">
        <v>7.580082</v>
      </c>
      <c r="E14" s="11">
        <v>1.716753</v>
      </c>
      <c r="F14" s="11">
        <v>0.27540500000000001</v>
      </c>
      <c r="G14" s="11">
        <v>0.416487</v>
      </c>
      <c r="H14" s="11">
        <v>1.2478849999999999</v>
      </c>
      <c r="I14" s="11">
        <v>7.1740950000000003</v>
      </c>
      <c r="J14" s="11">
        <v>6.5133850000000004</v>
      </c>
      <c r="K14" s="11">
        <v>2.091847</v>
      </c>
      <c r="L14" s="11">
        <v>8.1837610000000005</v>
      </c>
      <c r="M14" s="11">
        <v>1.9298219999999999</v>
      </c>
      <c r="N14" s="11">
        <v>7.0126689999999998</v>
      </c>
      <c r="O14" s="11">
        <v>4.4948389999999998</v>
      </c>
      <c r="P14" s="11">
        <v>4.6661049999999999</v>
      </c>
      <c r="Q14" s="11">
        <v>-3.6959270000000002</v>
      </c>
      <c r="R14" s="11">
        <v>-4.7082160000000002</v>
      </c>
      <c r="S14" s="11">
        <v>2.3469090000000001</v>
      </c>
      <c r="T14" s="11">
        <v>4.5878030000000001</v>
      </c>
      <c r="U14" s="11">
        <v>-2.1441910000000002</v>
      </c>
      <c r="V14" s="11">
        <v>1.146614</v>
      </c>
      <c r="W14" s="11">
        <v>4.0846030000000004</v>
      </c>
      <c r="X14" s="11">
        <v>7.2831840000000003</v>
      </c>
      <c r="Y14" s="11">
        <v>-1.038173</v>
      </c>
      <c r="Z14" s="11">
        <v>4.1591589999999998</v>
      </c>
      <c r="AA14" s="11">
        <v>5.334975</v>
      </c>
      <c r="AB14" s="11">
        <v>7.2771309999999998</v>
      </c>
      <c r="AC14" s="11">
        <v>2.445084</v>
      </c>
      <c r="AD14" s="11">
        <v>2.992327</v>
      </c>
    </row>
    <row r="15" spans="1:30" ht="13" x14ac:dyDescent="0.3">
      <c r="A15" s="52" t="s">
        <v>121</v>
      </c>
      <c r="B15" s="53"/>
      <c r="C15" s="9" t="s">
        <v>7</v>
      </c>
      <c r="D15" s="11">
        <v>-1.9411160000000001</v>
      </c>
      <c r="E15" s="11">
        <v>8.2311320000000006</v>
      </c>
      <c r="F15" s="11">
        <v>12.055433000000001</v>
      </c>
      <c r="G15" s="11">
        <v>3.1927500000000002</v>
      </c>
      <c r="H15" s="11">
        <v>4.6506410000000002</v>
      </c>
      <c r="I15" s="11">
        <v>5.2927989999999996</v>
      </c>
      <c r="J15" s="11">
        <v>2.4889239999999999</v>
      </c>
      <c r="K15" s="11">
        <v>8.9584890000000001</v>
      </c>
      <c r="L15" s="11">
        <v>14.801410000000001</v>
      </c>
      <c r="M15" s="11">
        <v>6.8582960000000002</v>
      </c>
      <c r="N15" s="11">
        <v>5.5394730000000001</v>
      </c>
      <c r="O15" s="11">
        <v>3.9468420000000002</v>
      </c>
      <c r="P15" s="11">
        <v>8.4816660000000006</v>
      </c>
      <c r="Q15" s="11">
        <v>11.970815</v>
      </c>
      <c r="R15" s="11">
        <v>3.1386240000000001</v>
      </c>
      <c r="S15" s="11">
        <v>5.8793189999999997</v>
      </c>
      <c r="T15" s="11">
        <v>5.1016789999999999</v>
      </c>
      <c r="U15" s="11">
        <v>1.7900320000000001</v>
      </c>
      <c r="V15" s="11">
        <v>8.8146129999999996</v>
      </c>
      <c r="W15" s="11">
        <v>0.33113199999999998</v>
      </c>
      <c r="X15" s="11">
        <v>7.3035350000000001</v>
      </c>
      <c r="Y15" s="11">
        <v>7.3693039999999996</v>
      </c>
      <c r="Z15" s="11">
        <v>1.7416309999999999</v>
      </c>
      <c r="AA15" s="11">
        <v>-0.72620899999999999</v>
      </c>
      <c r="AB15" s="11">
        <v>3.9061520000000001</v>
      </c>
      <c r="AC15" s="11">
        <v>3.4638990000000001</v>
      </c>
      <c r="AD15" s="11">
        <v>0.113955</v>
      </c>
    </row>
    <row r="16" spans="1:30" ht="13" x14ac:dyDescent="0.3">
      <c r="A16" s="52" t="s">
        <v>122</v>
      </c>
      <c r="B16" s="53"/>
      <c r="C16" s="9" t="s">
        <v>7</v>
      </c>
      <c r="D16" s="11" t="s">
        <v>115</v>
      </c>
      <c r="E16" s="11">
        <v>-1.1199440000000001</v>
      </c>
      <c r="F16" s="11">
        <v>-2.9463400000000002</v>
      </c>
      <c r="G16" s="11">
        <v>23.489121999999998</v>
      </c>
      <c r="H16" s="11">
        <v>14.384872</v>
      </c>
      <c r="I16" s="11">
        <v>-21.554417999999998</v>
      </c>
      <c r="J16" s="11">
        <v>10.42501</v>
      </c>
      <c r="K16" s="11">
        <v>14.286635</v>
      </c>
      <c r="L16" s="11">
        <v>21.796620999999998</v>
      </c>
      <c r="M16" s="11">
        <v>-13.28755</v>
      </c>
      <c r="N16" s="11">
        <v>-1.551642</v>
      </c>
      <c r="O16" s="11">
        <v>16.710439000000001</v>
      </c>
      <c r="P16" s="11">
        <v>25.582986999999999</v>
      </c>
      <c r="Q16" s="11">
        <v>-4.1178869999999996</v>
      </c>
      <c r="R16" s="11">
        <v>-3.0125700000000002</v>
      </c>
      <c r="S16" s="11">
        <v>11.641772</v>
      </c>
      <c r="T16" s="11">
        <v>-18.093108000000001</v>
      </c>
      <c r="U16" s="11">
        <v>2.113575</v>
      </c>
      <c r="V16" s="11">
        <v>-1.8179380000000001</v>
      </c>
      <c r="W16" s="11">
        <v>-6.1939320000000002</v>
      </c>
      <c r="X16" s="11">
        <v>-11.840679</v>
      </c>
      <c r="Y16" s="11">
        <v>0.99978500000000003</v>
      </c>
      <c r="Z16" s="11">
        <v>-1.0969249999999999</v>
      </c>
      <c r="AA16" s="11">
        <v>24.622848999999999</v>
      </c>
      <c r="AB16" s="11">
        <v>8.0045439999999992</v>
      </c>
      <c r="AC16" s="11">
        <v>14.550018</v>
      </c>
      <c r="AD16" s="11">
        <v>12.278775</v>
      </c>
    </row>
    <row r="17" spans="1:30" ht="13" x14ac:dyDescent="0.3">
      <c r="A17" s="52" t="s">
        <v>123</v>
      </c>
      <c r="B17" s="53"/>
      <c r="C17" s="9" t="s">
        <v>7</v>
      </c>
      <c r="D17" s="11">
        <v>4.2502630000000003</v>
      </c>
      <c r="E17" s="11">
        <v>5.2386270000000001</v>
      </c>
      <c r="F17" s="11">
        <v>9.0574619999999992</v>
      </c>
      <c r="G17" s="11">
        <v>8.4472649999999998</v>
      </c>
      <c r="H17" s="11">
        <v>4.0392700000000001</v>
      </c>
      <c r="I17" s="11">
        <v>3.092921</v>
      </c>
      <c r="J17" s="11">
        <v>3.7219329999999999</v>
      </c>
      <c r="K17" s="11">
        <v>1.520634</v>
      </c>
      <c r="L17" s="11">
        <v>0.84186899999999998</v>
      </c>
      <c r="M17" s="11">
        <v>13.113346999999999</v>
      </c>
      <c r="N17" s="11">
        <v>-0.51453199999999999</v>
      </c>
      <c r="O17" s="11">
        <v>0.78563300000000003</v>
      </c>
      <c r="P17" s="11">
        <v>11.410690000000001</v>
      </c>
      <c r="Q17" s="11">
        <v>-0.763297</v>
      </c>
      <c r="R17" s="11">
        <v>1.3707309999999999</v>
      </c>
      <c r="S17" s="11">
        <v>4.782311</v>
      </c>
      <c r="T17" s="11">
        <v>4.9250080000000001</v>
      </c>
      <c r="U17" s="11">
        <v>4.7044879999999996</v>
      </c>
      <c r="V17" s="11">
        <v>0.15462100000000001</v>
      </c>
      <c r="W17" s="11">
        <v>4.4949380000000003</v>
      </c>
      <c r="X17" s="11">
        <v>1.6017570000000001</v>
      </c>
      <c r="Y17" s="11">
        <v>1.4455119999999999</v>
      </c>
      <c r="Z17" s="11">
        <v>-0.39998499999999998</v>
      </c>
      <c r="AA17" s="11">
        <v>-0.853128</v>
      </c>
      <c r="AB17" s="11">
        <v>1.2239519999999999</v>
      </c>
      <c r="AC17" s="11">
        <v>1.740286</v>
      </c>
      <c r="AD17" s="11">
        <v>4.2400029999999997</v>
      </c>
    </row>
    <row r="18" spans="1:30" ht="13" x14ac:dyDescent="0.3">
      <c r="A18" s="52" t="s">
        <v>124</v>
      </c>
      <c r="B18" s="53"/>
      <c r="C18" s="9" t="s">
        <v>7</v>
      </c>
      <c r="D18" s="11">
        <v>0.56121100000000002</v>
      </c>
      <c r="E18" s="11">
        <v>1.3732569999999999</v>
      </c>
      <c r="F18" s="11">
        <v>7.5418159999999999</v>
      </c>
      <c r="G18" s="11">
        <v>3.0321799999999999</v>
      </c>
      <c r="H18" s="11">
        <v>2.0870470000000001</v>
      </c>
      <c r="I18" s="11">
        <v>-1.8878349999999999</v>
      </c>
      <c r="J18" s="11">
        <v>3.5823909999999999</v>
      </c>
      <c r="K18" s="11">
        <v>8.9505409999999994</v>
      </c>
      <c r="L18" s="11">
        <v>6.4252820000000002</v>
      </c>
      <c r="M18" s="11">
        <v>6.6273390000000001</v>
      </c>
      <c r="N18" s="11">
        <v>2.4582139999999999</v>
      </c>
      <c r="O18" s="11">
        <v>6.3694680000000004</v>
      </c>
      <c r="P18" s="11">
        <v>2.1943169999999999</v>
      </c>
      <c r="Q18" s="11">
        <v>0.91663499999999998</v>
      </c>
      <c r="R18" s="11">
        <v>-3.616466</v>
      </c>
      <c r="S18" s="11">
        <v>4.5816850000000002</v>
      </c>
      <c r="T18" s="11">
        <v>4.9927590000000004</v>
      </c>
      <c r="U18" s="11">
        <v>2.1953999999999998</v>
      </c>
      <c r="V18" s="11">
        <v>-1.1440140000000001</v>
      </c>
      <c r="W18" s="11">
        <v>4.1965219999999999</v>
      </c>
      <c r="X18" s="11">
        <v>1.9076280000000001</v>
      </c>
      <c r="Y18" s="11">
        <v>0.88226199999999999</v>
      </c>
      <c r="Z18" s="11">
        <v>4.6954560000000001</v>
      </c>
      <c r="AA18" s="11">
        <v>1.516659</v>
      </c>
      <c r="AB18" s="11">
        <v>2.9741749999999998</v>
      </c>
      <c r="AC18" s="11">
        <v>-1.9841690000000001</v>
      </c>
      <c r="AD18" s="11">
        <v>4.7530729999999997</v>
      </c>
    </row>
    <row r="19" spans="1:30" ht="13" x14ac:dyDescent="0.3">
      <c r="A19" s="56" t="s">
        <v>125</v>
      </c>
      <c r="B19" s="57"/>
      <c r="C19" s="9" t="s">
        <v>7</v>
      </c>
      <c r="D19" s="11">
        <v>6.4543379999999999</v>
      </c>
      <c r="E19" s="11">
        <v>5.9954489999999998</v>
      </c>
      <c r="F19" s="11">
        <v>10.185727</v>
      </c>
      <c r="G19" s="11">
        <v>10.699527</v>
      </c>
      <c r="H19" s="11">
        <v>5.143599</v>
      </c>
      <c r="I19" s="11">
        <v>-1.1077729999999999</v>
      </c>
      <c r="J19" s="11">
        <v>5.4619260000000001</v>
      </c>
      <c r="K19" s="11">
        <v>3.9858220000000002</v>
      </c>
      <c r="L19" s="11">
        <v>-6.9387540000000003</v>
      </c>
      <c r="M19" s="11">
        <v>7.7702640000000001</v>
      </c>
      <c r="N19" s="11">
        <v>-2.3781430000000001</v>
      </c>
      <c r="O19" s="11">
        <v>8.0003399999999996</v>
      </c>
      <c r="P19" s="11">
        <v>10.704295999999999</v>
      </c>
      <c r="Q19" s="11">
        <v>2.5305420000000001</v>
      </c>
      <c r="R19" s="11">
        <v>0.30396600000000001</v>
      </c>
      <c r="S19" s="11">
        <v>1.7522059999999999</v>
      </c>
      <c r="T19" s="11">
        <v>10.351227</v>
      </c>
      <c r="U19" s="11">
        <v>2.2889819999999999</v>
      </c>
      <c r="V19" s="11">
        <v>3.598563</v>
      </c>
      <c r="W19" s="11">
        <v>4.0808669999999996</v>
      </c>
      <c r="X19" s="11">
        <v>2.393424</v>
      </c>
      <c r="Y19" s="11">
        <v>0.72581700000000005</v>
      </c>
      <c r="Z19" s="11">
        <v>2.5752100000000002</v>
      </c>
      <c r="AA19" s="11">
        <v>3.7258270000000002</v>
      </c>
      <c r="AB19" s="11">
        <v>5.8510000000000003E-3</v>
      </c>
      <c r="AC19" s="11">
        <v>-1.494956</v>
      </c>
      <c r="AD19" s="11">
        <v>0.90191200000000005</v>
      </c>
    </row>
    <row r="20" spans="1:30" ht="13" x14ac:dyDescent="0.3">
      <c r="A20" s="52" t="s">
        <v>126</v>
      </c>
      <c r="B20" s="53"/>
      <c r="C20" s="9" t="s">
        <v>7</v>
      </c>
      <c r="D20" s="11" t="s">
        <v>115</v>
      </c>
      <c r="E20" s="11">
        <v>2.4118499999999998</v>
      </c>
      <c r="F20" s="11">
        <v>13.018409</v>
      </c>
      <c r="G20" s="11">
        <v>-0.248947</v>
      </c>
      <c r="H20" s="11">
        <v>15.411085</v>
      </c>
      <c r="I20" s="11">
        <v>3.9330609999999999</v>
      </c>
      <c r="J20" s="11">
        <v>3.766213</v>
      </c>
      <c r="K20" s="11">
        <v>-2.360182</v>
      </c>
      <c r="L20" s="11">
        <v>5.0089940000000004</v>
      </c>
      <c r="M20" s="11">
        <v>4.6416259999999996</v>
      </c>
      <c r="N20" s="11">
        <v>6.9843149999999996</v>
      </c>
      <c r="O20" s="11">
        <v>12.300148999999999</v>
      </c>
      <c r="P20" s="11">
        <v>4.0298020000000001</v>
      </c>
      <c r="Q20" s="11">
        <v>-2.0842329999999998</v>
      </c>
      <c r="R20" s="11">
        <v>5.560613</v>
      </c>
      <c r="S20" s="11">
        <v>-24.328171000000001</v>
      </c>
      <c r="T20" s="11">
        <v>-7.5620279999999998</v>
      </c>
      <c r="U20" s="11">
        <v>-1.6969270000000001</v>
      </c>
      <c r="V20" s="11">
        <v>-4.6965250000000003</v>
      </c>
      <c r="W20" s="11">
        <v>-16.865848</v>
      </c>
      <c r="X20" s="11">
        <v>5.6745650000000003</v>
      </c>
      <c r="Y20" s="11">
        <v>-0.242367</v>
      </c>
      <c r="Z20" s="11">
        <v>4.7231290000000001</v>
      </c>
      <c r="AA20" s="11">
        <v>-17.414932</v>
      </c>
      <c r="AB20" s="11">
        <v>0.28997099999999998</v>
      </c>
      <c r="AC20" s="11">
        <v>2.7722709999999999</v>
      </c>
      <c r="AD20" s="11">
        <v>3.4494470000000002</v>
      </c>
    </row>
    <row r="21" spans="1:30" ht="13" x14ac:dyDescent="0.3">
      <c r="A21" s="52" t="s">
        <v>127</v>
      </c>
      <c r="B21" s="53"/>
      <c r="C21" s="9" t="s">
        <v>7</v>
      </c>
      <c r="D21" s="11" t="s">
        <v>115</v>
      </c>
      <c r="E21" s="11">
        <v>20.577712999999999</v>
      </c>
      <c r="F21" s="11">
        <v>22.579511</v>
      </c>
      <c r="G21" s="11">
        <v>3.716653</v>
      </c>
      <c r="H21" s="11">
        <v>7.8307149999999996</v>
      </c>
      <c r="I21" s="11">
        <v>-4.066713</v>
      </c>
      <c r="J21" s="11">
        <v>-3.291601</v>
      </c>
      <c r="K21" s="11">
        <v>15.786158</v>
      </c>
      <c r="L21" s="11">
        <v>4.972607</v>
      </c>
      <c r="M21" s="11">
        <v>11.958316</v>
      </c>
      <c r="N21" s="11">
        <v>1.9703649999999999</v>
      </c>
      <c r="O21" s="11">
        <v>-6.2264989999999996</v>
      </c>
      <c r="P21" s="11">
        <v>4.1099309999999996</v>
      </c>
      <c r="Q21" s="11">
        <v>-0.54759199999999997</v>
      </c>
      <c r="R21" s="11">
        <v>4.5258609999999999</v>
      </c>
      <c r="S21" s="11">
        <v>3.783382</v>
      </c>
      <c r="T21" s="11">
        <v>-1.4254549999999999</v>
      </c>
      <c r="U21" s="11">
        <v>3.8654299999999999</v>
      </c>
      <c r="V21" s="11">
        <v>-4.2438399999999996</v>
      </c>
      <c r="W21" s="11">
        <v>-2.7560440000000002</v>
      </c>
      <c r="X21" s="11">
        <v>-2.757009</v>
      </c>
      <c r="Y21" s="11">
        <v>-0.43151099999999998</v>
      </c>
      <c r="Z21" s="11">
        <v>7.15991</v>
      </c>
      <c r="AA21" s="11">
        <v>4.5850070000000001</v>
      </c>
      <c r="AB21" s="11">
        <v>4.1988120000000002</v>
      </c>
      <c r="AC21" s="11">
        <v>1.8522449999999999</v>
      </c>
      <c r="AD21" s="11">
        <v>9.5770769999999992</v>
      </c>
    </row>
    <row r="22" spans="1:30" ht="13" x14ac:dyDescent="0.3">
      <c r="A22" s="52" t="s">
        <v>128</v>
      </c>
      <c r="B22" s="53"/>
      <c r="C22" s="9" t="s">
        <v>7</v>
      </c>
      <c r="D22" s="11" t="s">
        <v>115</v>
      </c>
      <c r="E22" s="11">
        <v>7.9874000000000001E-2</v>
      </c>
      <c r="F22" s="11">
        <v>18.934498000000001</v>
      </c>
      <c r="G22" s="11">
        <v>6.9594820000000004</v>
      </c>
      <c r="H22" s="11">
        <v>5.8494460000000004</v>
      </c>
      <c r="I22" s="11">
        <v>1.410372</v>
      </c>
      <c r="J22" s="11">
        <v>-0.50386200000000003</v>
      </c>
      <c r="K22" s="11">
        <v>0.46007300000000001</v>
      </c>
      <c r="L22" s="11">
        <v>4.6293340000000001</v>
      </c>
      <c r="M22" s="11">
        <v>5.2019279999999997</v>
      </c>
      <c r="N22" s="11">
        <v>6.9581379999999999</v>
      </c>
      <c r="O22" s="11">
        <v>0.35415799999999997</v>
      </c>
      <c r="P22" s="11">
        <v>8.6599529999999998</v>
      </c>
      <c r="Q22" s="11">
        <v>-13.014564</v>
      </c>
      <c r="R22" s="11">
        <v>4.5500619999999996</v>
      </c>
      <c r="S22" s="11">
        <v>-3.6049180000000001</v>
      </c>
      <c r="T22" s="11">
        <v>3.7512460000000001</v>
      </c>
      <c r="U22" s="11">
        <v>-0.94415400000000005</v>
      </c>
      <c r="V22" s="11">
        <v>7.3931250000000004</v>
      </c>
      <c r="W22" s="11">
        <v>1.7112229999999999</v>
      </c>
      <c r="X22" s="11">
        <v>7.6586129999999999</v>
      </c>
      <c r="Y22" s="11">
        <v>9.0641239999999996</v>
      </c>
      <c r="Z22" s="11">
        <v>-0.19842000000000001</v>
      </c>
      <c r="AA22" s="11">
        <v>19.964414000000001</v>
      </c>
      <c r="AB22" s="11">
        <v>5.4818850000000001</v>
      </c>
      <c r="AC22" s="11">
        <v>-5.3923459999999999</v>
      </c>
      <c r="AD22" s="11">
        <v>2.338419</v>
      </c>
    </row>
    <row r="23" spans="1:30" ht="13" x14ac:dyDescent="0.3">
      <c r="A23" s="56" t="s">
        <v>129</v>
      </c>
      <c r="B23" s="57"/>
      <c r="C23" s="9" t="s">
        <v>7</v>
      </c>
      <c r="D23" s="11" t="s">
        <v>115</v>
      </c>
      <c r="E23" s="11">
        <v>1.5870899999999999</v>
      </c>
      <c r="F23" s="11">
        <v>12.644945</v>
      </c>
      <c r="G23" s="11">
        <v>10.398522</v>
      </c>
      <c r="H23" s="11">
        <v>-1.912425</v>
      </c>
      <c r="I23" s="11">
        <v>-0.44858300000000001</v>
      </c>
      <c r="J23" s="11">
        <v>1.3826099999999999</v>
      </c>
      <c r="K23" s="11">
        <v>7.6349239999999998</v>
      </c>
      <c r="L23" s="11">
        <v>-5.6928979999999996</v>
      </c>
      <c r="M23" s="11">
        <v>20.26829</v>
      </c>
      <c r="N23" s="11">
        <v>3.134261</v>
      </c>
      <c r="O23" s="11">
        <v>9.8180250000000004</v>
      </c>
      <c r="P23" s="11">
        <v>17.491619</v>
      </c>
      <c r="Q23" s="11">
        <v>8.4525210000000008</v>
      </c>
      <c r="R23" s="11">
        <v>2.4322680000000001</v>
      </c>
      <c r="S23" s="11">
        <v>-8.4868109999999994</v>
      </c>
      <c r="T23" s="11">
        <v>0.51852900000000002</v>
      </c>
      <c r="U23" s="11">
        <v>-3.563555</v>
      </c>
      <c r="V23" s="11">
        <v>8.7998279999999998</v>
      </c>
      <c r="W23" s="11">
        <v>10.551738</v>
      </c>
      <c r="X23" s="11">
        <v>11.947374</v>
      </c>
      <c r="Y23" s="11">
        <v>2.6594310000000001</v>
      </c>
      <c r="Z23" s="11">
        <v>19.876411000000001</v>
      </c>
      <c r="AA23" s="11">
        <v>22.966381999999999</v>
      </c>
      <c r="AB23" s="11">
        <v>14.787592999999999</v>
      </c>
      <c r="AC23" s="11">
        <v>11.125780000000001</v>
      </c>
      <c r="AD23" s="11">
        <v>2.9029699999999998</v>
      </c>
    </row>
    <row r="24" spans="1:30" ht="13" x14ac:dyDescent="0.3">
      <c r="A24" s="56" t="s">
        <v>130</v>
      </c>
      <c r="B24" s="57"/>
      <c r="C24" s="9" t="s">
        <v>7</v>
      </c>
      <c r="D24" s="11" t="s">
        <v>115</v>
      </c>
      <c r="E24" s="11">
        <v>16.322749999999999</v>
      </c>
      <c r="F24" s="11">
        <v>-3.5155699999999999</v>
      </c>
      <c r="G24" s="11">
        <v>4.5803289999999999</v>
      </c>
      <c r="H24" s="11">
        <v>-2.8068070000000001</v>
      </c>
      <c r="I24" s="11">
        <v>8.9903659999999999</v>
      </c>
      <c r="J24" s="11">
        <v>-9.9961959999999994</v>
      </c>
      <c r="K24" s="11">
        <v>7.1358499999999996</v>
      </c>
      <c r="L24" s="11">
        <v>8.336544</v>
      </c>
      <c r="M24" s="11">
        <v>6.3676069999999996</v>
      </c>
      <c r="N24" s="11">
        <v>-6.2836429999999996</v>
      </c>
      <c r="O24" s="11">
        <v>2.5355180000000002</v>
      </c>
      <c r="P24" s="11">
        <v>14.237368</v>
      </c>
      <c r="Q24" s="11">
        <v>15.246418999999999</v>
      </c>
      <c r="R24" s="11">
        <v>-0.43798100000000001</v>
      </c>
      <c r="S24" s="11">
        <v>-5.4581679999999997</v>
      </c>
      <c r="T24" s="11">
        <v>2.457392</v>
      </c>
      <c r="U24" s="11">
        <v>12.740859</v>
      </c>
      <c r="V24" s="11">
        <v>7.4640190000000004</v>
      </c>
      <c r="W24" s="11">
        <v>9.6531020000000005</v>
      </c>
      <c r="X24" s="11">
        <v>3.781946</v>
      </c>
      <c r="Y24" s="11">
        <v>6.7359679999999997</v>
      </c>
      <c r="Z24" s="11">
        <v>6.1523570000000003</v>
      </c>
      <c r="AA24" s="11">
        <v>-0.23421900000000001</v>
      </c>
      <c r="AB24" s="11">
        <v>0.80836600000000003</v>
      </c>
      <c r="AC24" s="11">
        <v>4.0278530000000003</v>
      </c>
      <c r="AD24" s="11">
        <v>3.9026969999999999</v>
      </c>
    </row>
    <row r="25" spans="1:30" ht="13" x14ac:dyDescent="0.3">
      <c r="A25" s="52" t="s">
        <v>131</v>
      </c>
      <c r="B25" s="53"/>
      <c r="C25" s="9" t="s">
        <v>7</v>
      </c>
      <c r="D25" s="11">
        <v>2.7284999999999999</v>
      </c>
      <c r="E25" s="11">
        <v>7.816179</v>
      </c>
      <c r="F25" s="11">
        <v>1.471292</v>
      </c>
      <c r="G25" s="11">
        <v>0.37917200000000001</v>
      </c>
      <c r="H25" s="11">
        <v>5.5217299999999998</v>
      </c>
      <c r="I25" s="11">
        <v>0.94399500000000003</v>
      </c>
      <c r="J25" s="11">
        <v>9.6719159999999995</v>
      </c>
      <c r="K25" s="11">
        <v>4.2460440000000004</v>
      </c>
      <c r="L25" s="11">
        <v>-0.38344</v>
      </c>
      <c r="M25" s="11">
        <v>3.152444</v>
      </c>
      <c r="N25" s="11">
        <v>1.870868</v>
      </c>
      <c r="O25" s="11">
        <v>-1.47428</v>
      </c>
      <c r="P25" s="11">
        <v>5.1297249999999996</v>
      </c>
      <c r="Q25" s="11">
        <v>2.9542619999999999</v>
      </c>
      <c r="R25" s="11">
        <v>-0.69791400000000003</v>
      </c>
      <c r="S25" s="11">
        <v>4.0554079999999999</v>
      </c>
      <c r="T25" s="11">
        <v>-0.45737100000000003</v>
      </c>
      <c r="U25" s="11">
        <v>-3.8887330000000002</v>
      </c>
      <c r="V25" s="11">
        <v>0.220806</v>
      </c>
      <c r="W25" s="11">
        <v>1.609672</v>
      </c>
      <c r="X25" s="11">
        <v>-0.432674</v>
      </c>
      <c r="Y25" s="11">
        <v>1.923492</v>
      </c>
      <c r="Z25" s="11">
        <v>0.55044099999999996</v>
      </c>
      <c r="AA25" s="11">
        <v>-2.140479</v>
      </c>
      <c r="AB25" s="11">
        <v>1.154363</v>
      </c>
      <c r="AC25" s="11">
        <v>-0.88837500000000003</v>
      </c>
      <c r="AD25" s="11">
        <v>-1.7521199999999999</v>
      </c>
    </row>
    <row r="26" spans="1:30" ht="13" x14ac:dyDescent="0.3">
      <c r="A26" s="52" t="s">
        <v>155</v>
      </c>
      <c r="B26" s="53"/>
      <c r="C26" s="9" t="s">
        <v>7</v>
      </c>
      <c r="D26" s="11">
        <v>14.040172</v>
      </c>
      <c r="E26" s="11">
        <v>15.547177</v>
      </c>
      <c r="F26" s="11">
        <v>7.7645479999999996</v>
      </c>
      <c r="G26" s="11">
        <v>9.8396410000000003</v>
      </c>
      <c r="H26" s="11">
        <v>3.601261</v>
      </c>
      <c r="I26" s="11">
        <v>5.7987039999999999</v>
      </c>
      <c r="J26" s="11">
        <v>6.0856089999999998</v>
      </c>
      <c r="K26" s="11">
        <v>3.518027</v>
      </c>
      <c r="L26" s="11">
        <v>1.2323219999999999</v>
      </c>
      <c r="M26" s="11">
        <v>-4.1561959999999996</v>
      </c>
      <c r="N26" s="11">
        <v>-4.2949400000000004</v>
      </c>
      <c r="O26" s="11">
        <v>2.2171240000000001</v>
      </c>
      <c r="P26" s="11">
        <v>-3.0846100000000001</v>
      </c>
      <c r="Q26" s="11">
        <v>5.5792580000000003</v>
      </c>
      <c r="R26" s="11">
        <v>-1.2950680000000001</v>
      </c>
      <c r="S26" s="11">
        <v>0.39492100000000002</v>
      </c>
      <c r="T26" s="11">
        <v>2.3184840000000002</v>
      </c>
      <c r="U26" s="11">
        <v>1.3783270000000001</v>
      </c>
      <c r="V26" s="11">
        <v>1.9188909999999999</v>
      </c>
      <c r="W26" s="11">
        <v>-5.4380290000000002</v>
      </c>
      <c r="X26" s="11">
        <v>0.54095400000000005</v>
      </c>
      <c r="Y26" s="11">
        <v>1.4094660000000001</v>
      </c>
      <c r="Z26" s="11">
        <v>-1.738761</v>
      </c>
      <c r="AA26" s="11">
        <v>-1.4602710000000001</v>
      </c>
      <c r="AB26" s="11">
        <v>-3.2279900000000001</v>
      </c>
      <c r="AC26" s="11">
        <v>-3.0888629999999999</v>
      </c>
      <c r="AD26" s="11" t="s">
        <v>115</v>
      </c>
    </row>
    <row r="27" spans="1:30" ht="13" x14ac:dyDescent="0.3">
      <c r="A27" s="52" t="s">
        <v>152</v>
      </c>
      <c r="B27" s="53"/>
      <c r="C27" s="9" t="s">
        <v>167</v>
      </c>
      <c r="D27" s="11" t="s">
        <v>115</v>
      </c>
      <c r="E27" s="11" t="s">
        <v>115</v>
      </c>
      <c r="F27" s="11" t="s">
        <v>115</v>
      </c>
      <c r="G27" s="11" t="s">
        <v>115</v>
      </c>
      <c r="H27" s="11" t="s">
        <v>115</v>
      </c>
      <c r="I27" s="11" t="s">
        <v>115</v>
      </c>
      <c r="J27" s="11" t="s">
        <v>115</v>
      </c>
      <c r="K27" s="11" t="s">
        <v>115</v>
      </c>
      <c r="L27" s="11" t="s">
        <v>115</v>
      </c>
      <c r="M27" s="11" t="s">
        <v>115</v>
      </c>
      <c r="N27" s="11">
        <v>4.2392979999999998</v>
      </c>
      <c r="O27" s="11">
        <v>1.9795100000000001</v>
      </c>
      <c r="P27" s="11">
        <v>5.4836980000000004</v>
      </c>
      <c r="Q27" s="11">
        <v>5.0380900000000004</v>
      </c>
      <c r="R27" s="11">
        <v>0.331067</v>
      </c>
      <c r="S27" s="11">
        <v>1.7366509999999999</v>
      </c>
      <c r="T27" s="11">
        <v>6.0088999999999997E-2</v>
      </c>
      <c r="U27" s="11">
        <v>4.0075950000000002</v>
      </c>
      <c r="V27" s="11">
        <v>7.4155139999999999</v>
      </c>
      <c r="W27" s="11">
        <v>-1.3230710000000001</v>
      </c>
      <c r="X27" s="11">
        <v>-6.1744859999999999</v>
      </c>
      <c r="Y27" s="11">
        <v>3.9971640000000002</v>
      </c>
      <c r="Z27" s="11">
        <v>3.2302599999999999</v>
      </c>
      <c r="AA27" s="11">
        <v>-2.3018350000000001</v>
      </c>
      <c r="AB27" s="11">
        <v>1.7955920000000001</v>
      </c>
      <c r="AC27" s="11">
        <v>6.0902820000000002</v>
      </c>
      <c r="AD27" s="11">
        <v>-0.77455799999999997</v>
      </c>
    </row>
    <row r="28" spans="1:30" ht="13" x14ac:dyDescent="0.3">
      <c r="A28" s="52" t="s">
        <v>132</v>
      </c>
      <c r="B28" s="53"/>
      <c r="C28" s="9" t="s">
        <v>7</v>
      </c>
      <c r="D28" s="11" t="s">
        <v>115</v>
      </c>
      <c r="E28" s="11">
        <v>2.7593679999999998</v>
      </c>
      <c r="F28" s="11">
        <v>18.303196</v>
      </c>
      <c r="G28" s="11">
        <v>4.5673430000000002</v>
      </c>
      <c r="H28" s="11">
        <v>8.8451989999999991</v>
      </c>
      <c r="I28" s="11">
        <v>62.079354000000002</v>
      </c>
      <c r="J28" s="11">
        <v>18.547512000000001</v>
      </c>
      <c r="K28" s="11">
        <v>-5.5493969999999999</v>
      </c>
      <c r="L28" s="11">
        <v>9.5380000000000006E-2</v>
      </c>
      <c r="M28" s="11">
        <v>-7.442571</v>
      </c>
      <c r="N28" s="11">
        <v>30.902072</v>
      </c>
      <c r="O28" s="11">
        <v>16.701464000000001</v>
      </c>
      <c r="P28" s="11">
        <v>-15.268853</v>
      </c>
      <c r="Q28" s="11">
        <v>-0.33367599999999997</v>
      </c>
      <c r="R28" s="11">
        <v>-8.3184719999999999</v>
      </c>
      <c r="S28" s="11">
        <v>0.33476299999999998</v>
      </c>
      <c r="T28" s="11">
        <v>-9.3814349999999997</v>
      </c>
      <c r="U28" s="11">
        <v>7.4789649999999996</v>
      </c>
      <c r="V28" s="11">
        <v>-3.546897</v>
      </c>
      <c r="W28" s="11">
        <v>-11.354498</v>
      </c>
      <c r="X28" s="11">
        <v>-4.2987580000000003</v>
      </c>
      <c r="Y28" s="11">
        <v>-1.852724</v>
      </c>
      <c r="Z28" s="11">
        <v>2.6948479999999999</v>
      </c>
      <c r="AA28" s="11">
        <v>0.73568999999999996</v>
      </c>
      <c r="AB28" s="11">
        <v>3.2897750000000001</v>
      </c>
      <c r="AC28" s="11">
        <v>-1.7305710000000001</v>
      </c>
      <c r="AD28" s="11">
        <v>3.5994989999999998</v>
      </c>
    </row>
    <row r="29" spans="1:30" ht="13" x14ac:dyDescent="0.3">
      <c r="A29" s="52" t="s">
        <v>133</v>
      </c>
      <c r="B29" s="53"/>
      <c r="C29" s="9" t="s">
        <v>7</v>
      </c>
      <c r="D29" s="11" t="s">
        <v>115</v>
      </c>
      <c r="E29" s="11">
        <v>18.682905000000002</v>
      </c>
      <c r="F29" s="11">
        <v>4.7715759999999996</v>
      </c>
      <c r="G29" s="11">
        <v>0.78974299999999997</v>
      </c>
      <c r="H29" s="11">
        <v>8.5835439999999998</v>
      </c>
      <c r="I29" s="11">
        <v>-2.6093790000000001</v>
      </c>
      <c r="J29" s="11">
        <v>5.3654599999999997</v>
      </c>
      <c r="K29" s="11">
        <v>22.136441999999999</v>
      </c>
      <c r="L29" s="11">
        <v>16.346242</v>
      </c>
      <c r="M29" s="11">
        <v>-15.093961</v>
      </c>
      <c r="N29" s="11">
        <v>-5.1546640000000004</v>
      </c>
      <c r="O29" s="11">
        <v>15.940618000000001</v>
      </c>
      <c r="P29" s="11">
        <v>2.5073530000000002</v>
      </c>
      <c r="Q29" s="11">
        <v>-11.768953</v>
      </c>
      <c r="R29" s="11">
        <v>6.3130519999999999</v>
      </c>
      <c r="S29" s="11">
        <v>5.7835169999999998</v>
      </c>
      <c r="T29" s="11">
        <v>-17.643843</v>
      </c>
      <c r="U29" s="11">
        <v>-7.475454</v>
      </c>
      <c r="V29" s="11">
        <v>22.145472999999999</v>
      </c>
      <c r="W29" s="11">
        <v>6.1386649999999996</v>
      </c>
      <c r="X29" s="11">
        <v>-6.1469449999999997</v>
      </c>
      <c r="Y29" s="11">
        <v>-4.1341000000000003E-2</v>
      </c>
      <c r="Z29" s="11">
        <v>9.7233479999999997</v>
      </c>
      <c r="AA29" s="11">
        <v>-6.2367010000000001</v>
      </c>
      <c r="AB29" s="11">
        <v>-2.4425379999999999</v>
      </c>
      <c r="AC29" s="11">
        <v>1.445063</v>
      </c>
      <c r="AD29" s="11">
        <v>-16.113475999999999</v>
      </c>
    </row>
    <row r="30" spans="1:30" ht="13" x14ac:dyDescent="0.3">
      <c r="A30" s="52" t="s">
        <v>134</v>
      </c>
      <c r="B30" s="53"/>
      <c r="C30" s="9" t="s">
        <v>7</v>
      </c>
      <c r="D30" s="11" t="s">
        <v>115</v>
      </c>
      <c r="E30" s="11">
        <v>-6.770429</v>
      </c>
      <c r="F30" s="11">
        <v>-3.6884239999999999</v>
      </c>
      <c r="G30" s="11">
        <v>9.4285949999999996</v>
      </c>
      <c r="H30" s="11">
        <v>16.652256000000001</v>
      </c>
      <c r="I30" s="11">
        <v>-8.810613</v>
      </c>
      <c r="J30" s="11">
        <v>-0.73147499999999999</v>
      </c>
      <c r="K30" s="11">
        <v>-2.4701599999999999</v>
      </c>
      <c r="L30" s="11">
        <v>10.712980999999999</v>
      </c>
      <c r="M30" s="11">
        <v>1.3446659999999999</v>
      </c>
      <c r="N30" s="11">
        <v>-2.2008480000000001</v>
      </c>
      <c r="O30" s="11">
        <v>5.9369040000000002</v>
      </c>
      <c r="P30" s="11">
        <v>8.7499719999999996</v>
      </c>
      <c r="Q30" s="11">
        <v>2.3621910000000002</v>
      </c>
      <c r="R30" s="11">
        <v>14.452598</v>
      </c>
      <c r="S30" s="11">
        <v>8.5056980000000006</v>
      </c>
      <c r="T30" s="11">
        <v>0.32507900000000001</v>
      </c>
      <c r="U30" s="11">
        <v>8.5130079999999992</v>
      </c>
      <c r="V30" s="11">
        <v>-9.5558069999999997</v>
      </c>
      <c r="W30" s="11">
        <v>-1.4225950000000001</v>
      </c>
      <c r="X30" s="11">
        <v>2.2565400000000002</v>
      </c>
      <c r="Y30" s="11">
        <v>0.904192</v>
      </c>
      <c r="Z30" s="11">
        <v>-0.65367900000000001</v>
      </c>
      <c r="AA30" s="11">
        <v>-6.3256030000000001</v>
      </c>
      <c r="AB30" s="11">
        <v>-11.677346999999999</v>
      </c>
      <c r="AC30" s="11">
        <v>-12.021141</v>
      </c>
      <c r="AD30" s="11">
        <v>-6.2708269999999997</v>
      </c>
    </row>
    <row r="31" spans="1:30" ht="13" x14ac:dyDescent="0.3">
      <c r="A31" s="52" t="s">
        <v>135</v>
      </c>
      <c r="B31" s="53"/>
      <c r="C31" s="9" t="s">
        <v>7</v>
      </c>
      <c r="D31" s="11" t="s">
        <v>115</v>
      </c>
      <c r="E31" s="11" t="s">
        <v>115</v>
      </c>
      <c r="F31" s="11" t="s">
        <v>115</v>
      </c>
      <c r="G31" s="11" t="s">
        <v>115</v>
      </c>
      <c r="H31" s="11" t="s">
        <v>115</v>
      </c>
      <c r="I31" s="11" t="s">
        <v>115</v>
      </c>
      <c r="J31" s="11" t="s">
        <v>115</v>
      </c>
      <c r="K31" s="11" t="s">
        <v>115</v>
      </c>
      <c r="L31" s="11" t="s">
        <v>115</v>
      </c>
      <c r="M31" s="11" t="s">
        <v>115</v>
      </c>
      <c r="N31" s="11" t="s">
        <v>115</v>
      </c>
      <c r="O31" s="11">
        <v>-5.8467089999999997</v>
      </c>
      <c r="P31" s="11">
        <v>33.640942000000003</v>
      </c>
      <c r="Q31" s="11">
        <v>3.9776440000000002</v>
      </c>
      <c r="R31" s="11">
        <v>0.27909899999999999</v>
      </c>
      <c r="S31" s="11">
        <v>3.4975990000000001</v>
      </c>
      <c r="T31" s="11">
        <v>-2.2514720000000001</v>
      </c>
      <c r="U31" s="11">
        <v>9.6039790000000007</v>
      </c>
      <c r="V31" s="11">
        <v>-1.31033</v>
      </c>
      <c r="W31" s="11">
        <v>19.803246000000001</v>
      </c>
      <c r="X31" s="11">
        <v>16.582249000000001</v>
      </c>
      <c r="Y31" s="11">
        <v>8.7723759999999995</v>
      </c>
      <c r="Z31" s="11">
        <v>11.267294</v>
      </c>
      <c r="AA31" s="11">
        <v>4.1224749999999997</v>
      </c>
      <c r="AB31" s="11">
        <v>6.0443819999999997</v>
      </c>
      <c r="AC31" s="11">
        <v>-3.3595950000000001</v>
      </c>
      <c r="AD31" s="11">
        <v>-3.371505</v>
      </c>
    </row>
    <row r="32" spans="1:30" ht="13" x14ac:dyDescent="0.3">
      <c r="A32" s="52" t="s">
        <v>136</v>
      </c>
      <c r="B32" s="53"/>
      <c r="C32" s="9" t="s">
        <v>7</v>
      </c>
      <c r="D32" s="11" t="s">
        <v>115</v>
      </c>
      <c r="E32" s="11">
        <v>-3.273495</v>
      </c>
      <c r="F32" s="11">
        <v>4.5470540000000002</v>
      </c>
      <c r="G32" s="11">
        <v>4.9455099999999996</v>
      </c>
      <c r="H32" s="11">
        <v>8.5188579999999998</v>
      </c>
      <c r="I32" s="11">
        <v>7.585229</v>
      </c>
      <c r="J32" s="11">
        <v>3.308468</v>
      </c>
      <c r="K32" s="11">
        <v>11.587771999999999</v>
      </c>
      <c r="L32" s="11">
        <v>8.8866759999999996</v>
      </c>
      <c r="M32" s="11">
        <v>2.3562289999999999</v>
      </c>
      <c r="N32" s="11">
        <v>1.3586100000000001</v>
      </c>
      <c r="O32" s="11">
        <v>3.4137770000000001</v>
      </c>
      <c r="P32" s="11">
        <v>4.2564289999999998</v>
      </c>
      <c r="Q32" s="11">
        <v>-0.303645</v>
      </c>
      <c r="R32" s="11">
        <v>-1.248346</v>
      </c>
      <c r="S32" s="11">
        <v>2.8808419999999999</v>
      </c>
      <c r="T32" s="11">
        <v>0.23688500000000001</v>
      </c>
      <c r="U32" s="11">
        <v>-0.29195900000000002</v>
      </c>
      <c r="V32" s="11">
        <v>3.1589870000000002</v>
      </c>
      <c r="W32" s="11">
        <v>1.66073</v>
      </c>
      <c r="X32" s="11">
        <v>2.1575350000000002</v>
      </c>
      <c r="Y32" s="11">
        <v>2.0145789999999999</v>
      </c>
      <c r="Z32" s="11">
        <v>1.227897</v>
      </c>
      <c r="AA32" s="11">
        <v>1.0605819999999999</v>
      </c>
      <c r="AB32" s="11">
        <v>6.9842000000000001E-2</v>
      </c>
      <c r="AC32" s="11">
        <v>0.372666</v>
      </c>
      <c r="AD32" s="11">
        <v>3.0859450000000002</v>
      </c>
    </row>
    <row r="33" spans="1:30" ht="13" x14ac:dyDescent="0.3">
      <c r="A33" s="52" t="s">
        <v>137</v>
      </c>
      <c r="B33" s="53"/>
      <c r="C33" s="9" t="s">
        <v>7</v>
      </c>
      <c r="D33" s="11" t="s">
        <v>115</v>
      </c>
      <c r="E33" s="11" t="s">
        <v>115</v>
      </c>
      <c r="F33" s="11" t="s">
        <v>115</v>
      </c>
      <c r="G33" s="11" t="s">
        <v>115</v>
      </c>
      <c r="H33" s="11" t="s">
        <v>115</v>
      </c>
      <c r="I33" s="11" t="s">
        <v>115</v>
      </c>
      <c r="J33" s="11" t="s">
        <v>115</v>
      </c>
      <c r="K33" s="11" t="s">
        <v>115</v>
      </c>
      <c r="L33" s="11" t="s">
        <v>115</v>
      </c>
      <c r="M33" s="11" t="s">
        <v>115</v>
      </c>
      <c r="N33" s="11" t="s">
        <v>115</v>
      </c>
      <c r="O33" s="11" t="s">
        <v>115</v>
      </c>
      <c r="P33" s="11" t="s">
        <v>115</v>
      </c>
      <c r="Q33" s="11" t="s">
        <v>115</v>
      </c>
      <c r="R33" s="11" t="s">
        <v>115</v>
      </c>
      <c r="S33" s="11">
        <v>2.308173</v>
      </c>
      <c r="T33" s="11">
        <v>-0.81255299999999997</v>
      </c>
      <c r="U33" s="11">
        <v>-0.80023999999999995</v>
      </c>
      <c r="V33" s="11">
        <v>8.2516770000000008</v>
      </c>
      <c r="W33" s="11">
        <v>1.1836390000000001</v>
      </c>
      <c r="X33" s="11">
        <v>3.7398769999999999</v>
      </c>
      <c r="Y33" s="11">
        <v>-2.4112110000000002</v>
      </c>
      <c r="Z33" s="11">
        <v>8.0578999999999998E-2</v>
      </c>
      <c r="AA33" s="11">
        <v>1.202151</v>
      </c>
      <c r="AB33" s="11">
        <v>7.978383</v>
      </c>
      <c r="AC33" s="11">
        <v>3.1812939999999998</v>
      </c>
      <c r="AD33" s="11" t="s">
        <v>115</v>
      </c>
    </row>
    <row r="34" spans="1:30" ht="13" x14ac:dyDescent="0.3">
      <c r="A34" s="52" t="s">
        <v>138</v>
      </c>
      <c r="B34" s="53"/>
      <c r="C34" s="9" t="s">
        <v>7</v>
      </c>
      <c r="D34" s="11">
        <v>1.014211</v>
      </c>
      <c r="E34" s="11">
        <v>3.8012009999999998</v>
      </c>
      <c r="F34" s="11">
        <v>3.8706499999999999</v>
      </c>
      <c r="G34" s="11">
        <v>10.056051</v>
      </c>
      <c r="H34" s="11">
        <v>10.637829</v>
      </c>
      <c r="I34" s="11">
        <v>-3.1916760000000002</v>
      </c>
      <c r="J34" s="11">
        <v>2.1479710000000001</v>
      </c>
      <c r="K34" s="11">
        <v>3.6667510000000001</v>
      </c>
      <c r="L34" s="11">
        <v>14.795785</v>
      </c>
      <c r="M34" s="11">
        <v>15.160329000000001</v>
      </c>
      <c r="N34" s="11">
        <v>5.9107519999999996</v>
      </c>
      <c r="O34" s="11">
        <v>2.9274879999999999</v>
      </c>
      <c r="P34" s="11">
        <v>9.2162450000000007</v>
      </c>
      <c r="Q34" s="11">
        <v>5.0169519999999999</v>
      </c>
      <c r="R34" s="11">
        <v>1.26722</v>
      </c>
      <c r="S34" s="11">
        <v>9.9764269999999993</v>
      </c>
      <c r="T34" s="11">
        <v>0.54064699999999999</v>
      </c>
      <c r="U34" s="11">
        <v>1.8831629999999999</v>
      </c>
      <c r="V34" s="11">
        <v>2.1042179999999999</v>
      </c>
      <c r="W34" s="11">
        <v>-0.81065900000000002</v>
      </c>
      <c r="X34" s="11">
        <v>2.1645180000000002</v>
      </c>
      <c r="Y34" s="11">
        <v>2.1536040000000001</v>
      </c>
      <c r="Z34" s="11">
        <v>1.7408859999999999</v>
      </c>
      <c r="AA34" s="11">
        <v>4.9986090000000001</v>
      </c>
      <c r="AB34" s="11">
        <v>0.60795600000000005</v>
      </c>
      <c r="AC34" s="11">
        <v>1.055555</v>
      </c>
      <c r="AD34" s="11">
        <v>-0.56659700000000002</v>
      </c>
    </row>
    <row r="35" spans="1:30" ht="13" x14ac:dyDescent="0.3">
      <c r="A35" s="52" t="s">
        <v>139</v>
      </c>
      <c r="B35" s="53"/>
      <c r="C35" s="9" t="s">
        <v>7</v>
      </c>
      <c r="D35" s="11" t="s">
        <v>115</v>
      </c>
      <c r="E35" s="11">
        <v>4.761552</v>
      </c>
      <c r="F35" s="11">
        <v>4.3982679999999998</v>
      </c>
      <c r="G35" s="11">
        <v>9.0078779999999998</v>
      </c>
      <c r="H35" s="11">
        <v>9.7161439999999999</v>
      </c>
      <c r="I35" s="11">
        <v>16.150472000000001</v>
      </c>
      <c r="J35" s="11">
        <v>6.8006960000000003</v>
      </c>
      <c r="K35" s="11">
        <v>13.151441</v>
      </c>
      <c r="L35" s="11">
        <v>1.1400760000000001</v>
      </c>
      <c r="M35" s="11">
        <v>7.4503560000000002</v>
      </c>
      <c r="N35" s="11">
        <v>-2.1726450000000002</v>
      </c>
      <c r="O35" s="11">
        <v>-10.291931999999999</v>
      </c>
      <c r="P35" s="11">
        <v>-4.319712</v>
      </c>
      <c r="Q35" s="11">
        <v>4.8072509999999999</v>
      </c>
      <c r="R35" s="11">
        <v>-3.2214390000000002</v>
      </c>
      <c r="S35" s="11">
        <v>-2.57857</v>
      </c>
      <c r="T35" s="11">
        <v>6.7589940000000004</v>
      </c>
      <c r="U35" s="11">
        <v>7.9684150000000002</v>
      </c>
      <c r="V35" s="11">
        <v>-3.607815</v>
      </c>
      <c r="W35" s="11">
        <v>0.70247499999999996</v>
      </c>
      <c r="X35" s="11">
        <v>5.4266719999999999</v>
      </c>
      <c r="Y35" s="11">
        <v>15.637288</v>
      </c>
      <c r="Z35" s="11">
        <v>5.0554839999999999</v>
      </c>
      <c r="AA35" s="11">
        <v>0.90316399999999997</v>
      </c>
      <c r="AB35" s="11">
        <v>1.5276350000000001</v>
      </c>
      <c r="AC35" s="11">
        <v>3.9880599999999999</v>
      </c>
      <c r="AD35" s="11">
        <v>11.369989</v>
      </c>
    </row>
    <row r="36" spans="1:30" ht="13" x14ac:dyDescent="0.3">
      <c r="A36" s="52" t="s">
        <v>140</v>
      </c>
      <c r="B36" s="53"/>
      <c r="C36" s="9" t="s">
        <v>7</v>
      </c>
      <c r="D36" s="11" t="s">
        <v>115</v>
      </c>
      <c r="E36" s="11">
        <v>-2.5363410000000002</v>
      </c>
      <c r="F36" s="11">
        <v>-0.73323199999999999</v>
      </c>
      <c r="G36" s="11">
        <v>0.782887</v>
      </c>
      <c r="H36" s="11">
        <v>4.9612619999999996</v>
      </c>
      <c r="I36" s="11">
        <v>3.3380740000000002</v>
      </c>
      <c r="J36" s="11">
        <v>10.233326999999999</v>
      </c>
      <c r="K36" s="11">
        <v>2.308379</v>
      </c>
      <c r="L36" s="11">
        <v>1.292538</v>
      </c>
      <c r="M36" s="11">
        <v>1.6195660000000001</v>
      </c>
      <c r="N36" s="11">
        <v>0.311081</v>
      </c>
      <c r="O36" s="11">
        <v>2.405478</v>
      </c>
      <c r="P36" s="11">
        <v>1.211149</v>
      </c>
      <c r="Q36" s="11">
        <v>-1.295858</v>
      </c>
      <c r="R36" s="11">
        <v>-2.814921</v>
      </c>
      <c r="S36" s="11">
        <v>-4.9469399999999997</v>
      </c>
      <c r="T36" s="11">
        <v>3.8533059999999999</v>
      </c>
      <c r="U36" s="11">
        <v>-5.7635610000000002</v>
      </c>
      <c r="V36" s="11">
        <v>-3.2560419999999999</v>
      </c>
      <c r="W36" s="11">
        <v>-5.6016510000000004</v>
      </c>
      <c r="X36" s="11">
        <v>-6.4682060000000003</v>
      </c>
      <c r="Y36" s="11">
        <v>-1.227579</v>
      </c>
      <c r="Z36" s="11">
        <v>-3.8575710000000001</v>
      </c>
      <c r="AA36" s="11">
        <v>-4.0808949999999999</v>
      </c>
      <c r="AB36" s="11">
        <v>2.0644800000000001</v>
      </c>
      <c r="AC36" s="11">
        <v>1.802624</v>
      </c>
      <c r="AD36" s="11">
        <v>-6.962758</v>
      </c>
    </row>
    <row r="37" spans="1:30" ht="13" x14ac:dyDescent="0.3">
      <c r="A37" s="52" t="s">
        <v>141</v>
      </c>
      <c r="B37" s="53"/>
      <c r="C37" s="9" t="s">
        <v>7</v>
      </c>
      <c r="D37" s="11" t="s">
        <v>115</v>
      </c>
      <c r="E37" s="11">
        <v>31.015525</v>
      </c>
      <c r="F37" s="11">
        <v>3.4048310000000002</v>
      </c>
      <c r="G37" s="11">
        <v>-9.8010129999999993</v>
      </c>
      <c r="H37" s="11">
        <v>12.442035000000001</v>
      </c>
      <c r="I37" s="11">
        <v>-19.644597000000001</v>
      </c>
      <c r="J37" s="11">
        <v>6.0045679999999999</v>
      </c>
      <c r="K37" s="11">
        <v>18.106562</v>
      </c>
      <c r="L37" s="11">
        <v>2.4240789999999999</v>
      </c>
      <c r="M37" s="11">
        <v>3.3701880000000002</v>
      </c>
      <c r="N37" s="11">
        <v>3.2162120000000001</v>
      </c>
      <c r="O37" s="11">
        <v>3.0116890000000001</v>
      </c>
      <c r="P37" s="11">
        <v>7.6121059999999998</v>
      </c>
      <c r="Q37" s="11">
        <v>-4.9289240000000003</v>
      </c>
      <c r="R37" s="11">
        <v>4.2406199999999998</v>
      </c>
      <c r="S37" s="11">
        <v>13.534143</v>
      </c>
      <c r="T37" s="11">
        <v>-9.2412430000000008</v>
      </c>
      <c r="U37" s="11">
        <v>18.047882999999999</v>
      </c>
      <c r="V37" s="11">
        <v>-8.2366639999999993</v>
      </c>
      <c r="W37" s="11">
        <v>-10.302158</v>
      </c>
      <c r="X37" s="11">
        <v>3.3581210000000001</v>
      </c>
      <c r="Y37" s="11">
        <v>5.1146719999999997</v>
      </c>
      <c r="Z37" s="11">
        <v>-1.84866</v>
      </c>
      <c r="AA37" s="11">
        <v>-4.7082889999999997</v>
      </c>
      <c r="AB37" s="11">
        <v>0.93565299999999996</v>
      </c>
      <c r="AC37" s="11">
        <v>-0.53932899999999995</v>
      </c>
      <c r="AD37" s="11">
        <v>-4.8605159999999996</v>
      </c>
    </row>
    <row r="38" spans="1:30" ht="13" x14ac:dyDescent="0.3">
      <c r="A38" s="52" t="s">
        <v>142</v>
      </c>
      <c r="B38" s="53"/>
      <c r="C38" s="9" t="s">
        <v>7</v>
      </c>
      <c r="D38" s="11" t="s">
        <v>115</v>
      </c>
      <c r="E38" s="11">
        <v>1.583105</v>
      </c>
      <c r="F38" s="11">
        <v>12.146056</v>
      </c>
      <c r="G38" s="11">
        <v>11.229286999999999</v>
      </c>
      <c r="H38" s="11">
        <v>2.018599</v>
      </c>
      <c r="I38" s="11">
        <v>-1.424112</v>
      </c>
      <c r="J38" s="11">
        <v>2.04257</v>
      </c>
      <c r="K38" s="11">
        <v>-6.311928</v>
      </c>
      <c r="L38" s="11">
        <v>8.9993230000000004</v>
      </c>
      <c r="M38" s="11">
        <v>8.0475589999999997</v>
      </c>
      <c r="N38" s="11">
        <v>6.5422390000000004</v>
      </c>
      <c r="O38" s="11">
        <v>2.1530939999999998</v>
      </c>
      <c r="P38" s="11">
        <v>1.8123990000000001</v>
      </c>
      <c r="Q38" s="11">
        <v>5.0358359999999998</v>
      </c>
      <c r="R38" s="11">
        <v>-8.5188159999999993</v>
      </c>
      <c r="S38" s="11">
        <v>3.136844</v>
      </c>
      <c r="T38" s="11">
        <v>-0.30661699999999997</v>
      </c>
      <c r="U38" s="11">
        <v>-1.9353340000000001</v>
      </c>
      <c r="V38" s="11">
        <v>-1.045002</v>
      </c>
      <c r="W38" s="11">
        <v>2.082055</v>
      </c>
      <c r="X38" s="11">
        <v>-0.812222</v>
      </c>
      <c r="Y38" s="11">
        <v>-4.3712790000000004</v>
      </c>
      <c r="Z38" s="11">
        <v>1.7118869999999999</v>
      </c>
      <c r="AA38" s="11">
        <v>0.79856099999999997</v>
      </c>
      <c r="AB38" s="11">
        <v>3.5171109999999999</v>
      </c>
      <c r="AC38" s="11">
        <v>-2.8303999999999999E-2</v>
      </c>
      <c r="AD38" s="11">
        <v>10.526968999999999</v>
      </c>
    </row>
    <row r="39" spans="1:30" ht="13" x14ac:dyDescent="0.3">
      <c r="A39" s="52" t="s">
        <v>143</v>
      </c>
      <c r="B39" s="53"/>
      <c r="C39" s="9" t="s">
        <v>7</v>
      </c>
      <c r="D39" s="11" t="s">
        <v>115</v>
      </c>
      <c r="E39" s="11">
        <v>-0.79011699999999996</v>
      </c>
      <c r="F39" s="11">
        <v>-0.97479499999999997</v>
      </c>
      <c r="G39" s="11">
        <v>-4.3905279999999998</v>
      </c>
      <c r="H39" s="11">
        <v>-4.4105850000000002</v>
      </c>
      <c r="I39" s="11">
        <v>4.9359109999999999</v>
      </c>
      <c r="J39" s="11">
        <v>4.7212199999999998</v>
      </c>
      <c r="K39" s="11">
        <v>1.4279230000000001</v>
      </c>
      <c r="L39" s="11">
        <v>3.7938130000000001</v>
      </c>
      <c r="M39" s="11">
        <v>-1.1398090000000001</v>
      </c>
      <c r="N39" s="11">
        <v>0.25629000000000002</v>
      </c>
      <c r="O39" s="11">
        <v>-3.1188410000000002</v>
      </c>
      <c r="P39" s="11">
        <v>4.6641000000000004</v>
      </c>
      <c r="Q39" s="11">
        <v>-0.76769299999999996</v>
      </c>
      <c r="R39" s="11">
        <v>1.522376</v>
      </c>
      <c r="S39" s="11">
        <v>4.879143</v>
      </c>
      <c r="T39" s="11">
        <v>-2.3386990000000001</v>
      </c>
      <c r="U39" s="11">
        <v>5.6660500000000003</v>
      </c>
      <c r="V39" s="11">
        <v>4.78552</v>
      </c>
      <c r="W39" s="11">
        <v>5.7546739999999996</v>
      </c>
      <c r="X39" s="11">
        <v>0.86768999999999996</v>
      </c>
      <c r="Y39" s="11">
        <v>3.8929999999999999E-2</v>
      </c>
      <c r="Z39" s="11">
        <v>0.97227300000000005</v>
      </c>
      <c r="AA39" s="11">
        <v>4.6224000000000001E-2</v>
      </c>
      <c r="AB39" s="11">
        <v>2.1187499999999999</v>
      </c>
      <c r="AC39" s="11">
        <v>-5.6829130000000001</v>
      </c>
      <c r="AD39" s="11">
        <v>-0.99131599999999997</v>
      </c>
    </row>
    <row r="40" spans="1:30" ht="13" x14ac:dyDescent="0.3">
      <c r="A40" s="52" t="s">
        <v>144</v>
      </c>
      <c r="B40" s="53"/>
      <c r="C40" s="9" t="s">
        <v>7</v>
      </c>
      <c r="D40" s="11">
        <v>3.8366199999999999</v>
      </c>
      <c r="E40" s="11">
        <v>8.9701000000000003E-2</v>
      </c>
      <c r="F40" s="11">
        <v>12.031044</v>
      </c>
      <c r="G40" s="11">
        <v>0.22718099999999999</v>
      </c>
      <c r="H40" s="11">
        <v>1.342884</v>
      </c>
      <c r="I40" s="11">
        <v>-3.9774129999999999</v>
      </c>
      <c r="J40" s="11">
        <v>-0.318193</v>
      </c>
      <c r="K40" s="11">
        <v>3.7128749999999999</v>
      </c>
      <c r="L40" s="11">
        <v>3.5508519999999999</v>
      </c>
      <c r="M40" s="11">
        <v>24.958310999999998</v>
      </c>
      <c r="N40" s="11">
        <v>6.7448050000000004</v>
      </c>
      <c r="O40" s="11">
        <v>9.2262369999999994</v>
      </c>
      <c r="P40" s="11">
        <v>1.609103</v>
      </c>
      <c r="Q40" s="11">
        <v>3.4041510000000001</v>
      </c>
      <c r="R40" s="11">
        <v>7.6980639999999996</v>
      </c>
      <c r="S40" s="11">
        <v>18.169927999999999</v>
      </c>
      <c r="T40" s="11">
        <v>5.1300879999999998</v>
      </c>
      <c r="U40" s="11">
        <v>-1.7082649999999999</v>
      </c>
      <c r="V40" s="11">
        <v>4.0766960000000001</v>
      </c>
      <c r="W40" s="11">
        <v>6.2485049999999998</v>
      </c>
      <c r="X40" s="11">
        <v>8.3239289999999997</v>
      </c>
      <c r="Y40" s="11">
        <v>-4.6883309999999998</v>
      </c>
      <c r="Z40" s="11">
        <v>-0.39635900000000002</v>
      </c>
      <c r="AA40" s="11">
        <v>9.4226120000000009</v>
      </c>
      <c r="AB40" s="11">
        <v>7.1816199999999997</v>
      </c>
      <c r="AC40" s="11">
        <v>2.1971039999999999</v>
      </c>
      <c r="AD40" s="11">
        <v>2.23875</v>
      </c>
    </row>
    <row r="41" spans="1:30" ht="13" x14ac:dyDescent="0.3">
      <c r="A41" s="52" t="s">
        <v>149</v>
      </c>
      <c r="B41" s="53"/>
      <c r="C41" s="9" t="s">
        <v>7</v>
      </c>
      <c r="D41" s="11" t="s">
        <v>115</v>
      </c>
      <c r="E41" s="11">
        <v>-3.6367310000000002</v>
      </c>
      <c r="F41" s="11">
        <v>-3.5962900000000002</v>
      </c>
      <c r="G41" s="11">
        <v>2.535199</v>
      </c>
      <c r="H41" s="11">
        <v>-2.606439</v>
      </c>
      <c r="I41" s="11">
        <v>4.8027540000000002</v>
      </c>
      <c r="J41" s="11">
        <v>0.65463300000000002</v>
      </c>
      <c r="K41" s="11">
        <v>3.9089420000000001</v>
      </c>
      <c r="L41" s="11">
        <v>-1.8981209999999999</v>
      </c>
      <c r="M41" s="11">
        <v>3.3765320000000001</v>
      </c>
      <c r="N41" s="11">
        <v>3.370193</v>
      </c>
      <c r="O41" s="11">
        <v>0.87195299999999998</v>
      </c>
      <c r="P41" s="11">
        <v>-0.43345</v>
      </c>
      <c r="Q41" s="11">
        <v>3.3625120000000002</v>
      </c>
      <c r="R41" s="11">
        <v>1.936312</v>
      </c>
      <c r="S41" s="11">
        <v>3.6552579999999999</v>
      </c>
      <c r="T41" s="11">
        <v>-5.4310470000000004</v>
      </c>
      <c r="U41" s="11">
        <v>-1.1948479999999999</v>
      </c>
      <c r="V41" s="11">
        <v>-2.0507300000000002</v>
      </c>
      <c r="W41" s="11">
        <v>-1.6469499999999999</v>
      </c>
      <c r="X41" s="11">
        <v>0.87335600000000002</v>
      </c>
      <c r="Y41" s="11">
        <v>1.1662140000000001</v>
      </c>
      <c r="Z41" s="11">
        <v>0.42457</v>
      </c>
      <c r="AA41" s="11">
        <v>0.57126299999999997</v>
      </c>
      <c r="AB41" s="11">
        <v>-1.582006</v>
      </c>
      <c r="AC41" s="11">
        <v>0.23150399999999999</v>
      </c>
      <c r="AD41" s="11">
        <v>2.127189</v>
      </c>
    </row>
    <row r="42" spans="1:30" ht="13" x14ac:dyDescent="0.3">
      <c r="A42" s="52" t="s">
        <v>145</v>
      </c>
      <c r="B42" s="53"/>
      <c r="C42" s="9" t="s">
        <v>7</v>
      </c>
      <c r="D42" s="11">
        <v>2.1878479999999998</v>
      </c>
      <c r="E42" s="11">
        <v>-1.4785680000000001</v>
      </c>
      <c r="F42" s="11">
        <v>-3.5969470000000001</v>
      </c>
      <c r="G42" s="11">
        <v>21.008103999999999</v>
      </c>
      <c r="H42" s="11">
        <v>16.872447999999999</v>
      </c>
      <c r="I42" s="11">
        <v>26.203287</v>
      </c>
      <c r="J42" s="11">
        <v>8.2671119999999991</v>
      </c>
      <c r="K42" s="11">
        <v>10.332549999999999</v>
      </c>
      <c r="L42" s="11">
        <v>15.979148</v>
      </c>
      <c r="M42" s="11">
        <v>12.350110000000001</v>
      </c>
      <c r="N42" s="11">
        <v>7.5708690000000001</v>
      </c>
      <c r="O42" s="11">
        <v>3.9272800000000001</v>
      </c>
      <c r="P42" s="11">
        <v>10.830424000000001</v>
      </c>
      <c r="Q42" s="11">
        <v>6.2460449999999996</v>
      </c>
      <c r="R42" s="11">
        <v>4.5574199999999996</v>
      </c>
      <c r="S42" s="11">
        <v>6.7903469999999997</v>
      </c>
      <c r="T42" s="11">
        <v>6.3186080000000002</v>
      </c>
      <c r="U42" s="11">
        <v>4.9431219999999998</v>
      </c>
      <c r="V42" s="11">
        <v>2.1526109999999998</v>
      </c>
      <c r="W42" s="11">
        <v>6.3722009999999996</v>
      </c>
      <c r="X42" s="11">
        <v>7.0445440000000001</v>
      </c>
      <c r="Y42" s="11">
        <v>10.716082</v>
      </c>
      <c r="Z42" s="11">
        <v>-1.245322</v>
      </c>
      <c r="AA42" s="11">
        <v>13.116909</v>
      </c>
      <c r="AB42" s="11">
        <v>8.1615570000000002</v>
      </c>
      <c r="AC42" s="11">
        <v>-3.6324719999999999</v>
      </c>
      <c r="AD42" s="11">
        <v>6.9960760000000004</v>
      </c>
    </row>
    <row r="43" spans="1:30" ht="13" x14ac:dyDescent="0.3">
      <c r="A43" s="52" t="s">
        <v>151</v>
      </c>
      <c r="B43" s="53"/>
      <c r="C43" s="9" t="s">
        <v>7</v>
      </c>
      <c r="D43" s="11" t="s">
        <v>115</v>
      </c>
      <c r="E43" s="11" t="s">
        <v>115</v>
      </c>
      <c r="F43" s="11" t="s">
        <v>115</v>
      </c>
      <c r="G43" s="11" t="s">
        <v>115</v>
      </c>
      <c r="H43" s="11" t="s">
        <v>115</v>
      </c>
      <c r="I43" s="11" t="s">
        <v>115</v>
      </c>
      <c r="J43" s="11">
        <v>4.969665</v>
      </c>
      <c r="K43" s="11">
        <v>15.566165</v>
      </c>
      <c r="L43" s="11">
        <v>7.2224449999999996</v>
      </c>
      <c r="M43" s="11">
        <v>16.385936999999998</v>
      </c>
      <c r="N43" s="11">
        <v>9.0795890000000004</v>
      </c>
      <c r="O43" s="11">
        <v>0.70059199999999999</v>
      </c>
      <c r="P43" s="11">
        <v>8.5770189999999999</v>
      </c>
      <c r="Q43" s="11">
        <v>6.0661379999999996</v>
      </c>
      <c r="R43" s="11">
        <v>5.2964180000000001</v>
      </c>
      <c r="S43" s="11">
        <v>8.4143030000000003</v>
      </c>
      <c r="T43" s="11">
        <v>3.3334079999999999</v>
      </c>
      <c r="U43" s="11">
        <v>3.6631520000000002</v>
      </c>
      <c r="V43" s="11">
        <v>3.1349529999999999</v>
      </c>
      <c r="W43" s="11">
        <v>-0.41256700000000002</v>
      </c>
      <c r="X43" s="11">
        <v>8.7755039999999997</v>
      </c>
      <c r="Y43" s="11">
        <v>5.6652959999999997</v>
      </c>
      <c r="Z43" s="11">
        <v>2.1270250000000002</v>
      </c>
      <c r="AA43" s="11">
        <v>3.8294220000000001</v>
      </c>
      <c r="AB43" s="11">
        <v>2.785822</v>
      </c>
      <c r="AC43" s="11">
        <v>4.948404</v>
      </c>
      <c r="AD43" s="11">
        <v>8.2365589999999997</v>
      </c>
    </row>
    <row r="44" spans="1:30" ht="13" x14ac:dyDescent="0.3">
      <c r="A44" s="52" t="s">
        <v>146</v>
      </c>
      <c r="B44" s="53"/>
      <c r="C44" s="9" t="s">
        <v>7</v>
      </c>
      <c r="D44" s="11" t="s">
        <v>115</v>
      </c>
      <c r="E44" s="11">
        <v>3.3175539999999999</v>
      </c>
      <c r="F44" s="11">
        <v>5.8978669999999997</v>
      </c>
      <c r="G44" s="11">
        <v>4.5928740000000001</v>
      </c>
      <c r="H44" s="11">
        <v>4.0246370000000002</v>
      </c>
      <c r="I44" s="11">
        <v>0.22095300000000001</v>
      </c>
      <c r="J44" s="11">
        <v>5.4395049999999996</v>
      </c>
      <c r="K44" s="11">
        <v>5.4916900000000002</v>
      </c>
      <c r="L44" s="11">
        <v>0.69697500000000001</v>
      </c>
      <c r="M44" s="11">
        <v>5.2214419999999997</v>
      </c>
      <c r="N44" s="11">
        <v>0.56268399999999996</v>
      </c>
      <c r="O44" s="11">
        <v>4.1176469999999998</v>
      </c>
      <c r="P44" s="11">
        <v>6.207344</v>
      </c>
      <c r="Q44" s="11">
        <v>1.287191</v>
      </c>
      <c r="R44" s="11">
        <v>-0.28153299999999998</v>
      </c>
      <c r="S44" s="11">
        <v>2.8333879999999998</v>
      </c>
      <c r="T44" s="11">
        <v>3.3329810000000002</v>
      </c>
      <c r="U44" s="11">
        <v>1.4597739999999999</v>
      </c>
      <c r="V44" s="11">
        <v>1.6946369999999999</v>
      </c>
      <c r="W44" s="11">
        <v>3.1806909999999999</v>
      </c>
      <c r="X44" s="11">
        <v>2.0089739999999998</v>
      </c>
      <c r="Y44" s="11">
        <v>1.186142</v>
      </c>
      <c r="Z44" s="11">
        <v>3.3099630000000002</v>
      </c>
      <c r="AA44" s="11">
        <v>2.3411080000000002</v>
      </c>
      <c r="AB44" s="11">
        <v>2.2762440000000002</v>
      </c>
      <c r="AC44" s="11">
        <v>8.6237999999999995E-2</v>
      </c>
      <c r="AD44" s="11">
        <v>2.0449480000000002</v>
      </c>
    </row>
    <row r="45" spans="1:30" ht="13" customHeight="1" x14ac:dyDescent="0.3">
      <c r="A45" s="29" t="s">
        <v>200</v>
      </c>
      <c r="B45" s="30"/>
      <c r="C45" s="9" t="s">
        <v>7</v>
      </c>
      <c r="D45" s="11" t="s">
        <v>115</v>
      </c>
      <c r="E45" s="11">
        <v>3.325434</v>
      </c>
      <c r="F45" s="11">
        <v>6.2912790000000003</v>
      </c>
      <c r="G45" s="11">
        <v>5.1590299999999996</v>
      </c>
      <c r="H45" s="11">
        <v>4.7439780000000003</v>
      </c>
      <c r="I45" s="11">
        <v>1.1758660000000001</v>
      </c>
      <c r="J45" s="11">
        <v>5.2844340000000001</v>
      </c>
      <c r="K45" s="11">
        <v>5.4181480000000004</v>
      </c>
      <c r="L45" s="11">
        <v>0.880189</v>
      </c>
      <c r="M45" s="11">
        <v>6.5413199999999998</v>
      </c>
      <c r="N45" s="11">
        <v>0.88499300000000003</v>
      </c>
      <c r="O45" s="11">
        <v>3.2412960000000002</v>
      </c>
      <c r="P45" s="11">
        <v>5.6582059999999998</v>
      </c>
      <c r="Q45" s="11">
        <v>1.887386</v>
      </c>
      <c r="R45" s="11">
        <v>-0.54151199999999999</v>
      </c>
      <c r="S45" s="11">
        <v>3.4742229999999998</v>
      </c>
      <c r="T45" s="11">
        <v>3.566856</v>
      </c>
      <c r="U45" s="11">
        <v>1.0555289999999999</v>
      </c>
      <c r="V45" s="11">
        <v>1.668072</v>
      </c>
      <c r="W45" s="11">
        <v>2.6069059999999999</v>
      </c>
      <c r="X45" s="11">
        <v>2.122916</v>
      </c>
      <c r="Y45" s="11">
        <v>1.435273</v>
      </c>
      <c r="Z45" s="11">
        <v>3.1134819999999999</v>
      </c>
      <c r="AA45" s="11">
        <v>2.3997380000000001</v>
      </c>
      <c r="AB45" s="11">
        <v>2.96868</v>
      </c>
      <c r="AC45" s="11">
        <v>0.17216400000000001</v>
      </c>
      <c r="AD45" s="11">
        <v>2.496003</v>
      </c>
    </row>
    <row r="46" spans="1:30" ht="13" x14ac:dyDescent="0.3">
      <c r="A46" s="54" t="s">
        <v>147</v>
      </c>
      <c r="B46" s="10" t="s">
        <v>154</v>
      </c>
      <c r="C46" s="9" t="s">
        <v>7</v>
      </c>
      <c r="D46" s="12" t="s">
        <v>115</v>
      </c>
      <c r="E46" s="12" t="s">
        <v>115</v>
      </c>
      <c r="F46" s="12" t="s">
        <v>115</v>
      </c>
      <c r="G46" s="12" t="s">
        <v>115</v>
      </c>
      <c r="H46" s="12" t="s">
        <v>115</v>
      </c>
      <c r="I46" s="12" t="s">
        <v>115</v>
      </c>
      <c r="J46" s="12">
        <v>7.0544390000000003</v>
      </c>
      <c r="K46" s="12">
        <v>0.74084700000000003</v>
      </c>
      <c r="L46" s="12">
        <v>-4.9862690000000001</v>
      </c>
      <c r="M46" s="12">
        <v>0.70983700000000005</v>
      </c>
      <c r="N46" s="12">
        <v>-1.950879</v>
      </c>
      <c r="O46" s="12">
        <v>-7.5576369999999997</v>
      </c>
      <c r="P46" s="12">
        <v>2.8469229999999999</v>
      </c>
      <c r="Q46" s="12">
        <v>4.9514870000000002</v>
      </c>
      <c r="R46" s="12">
        <v>0.82371399999999995</v>
      </c>
      <c r="S46" s="12">
        <v>2.0405570000000002</v>
      </c>
      <c r="T46" s="12">
        <v>-0.57419100000000001</v>
      </c>
      <c r="U46" s="12">
        <v>2.3127439999999999</v>
      </c>
      <c r="V46" s="12">
        <v>3.192682</v>
      </c>
      <c r="W46" s="12">
        <v>-1.8490059999999999</v>
      </c>
      <c r="X46" s="12">
        <v>2.4192969999999998</v>
      </c>
      <c r="Y46" s="12">
        <v>0.979904</v>
      </c>
      <c r="Z46" s="12">
        <v>2.5135360000000002</v>
      </c>
      <c r="AA46" s="12" t="s">
        <v>115</v>
      </c>
      <c r="AB46" s="12" t="s">
        <v>115</v>
      </c>
    </row>
    <row r="47" spans="1:30" ht="13" x14ac:dyDescent="0.3">
      <c r="A47" s="55"/>
      <c r="B47" s="10" t="s">
        <v>148</v>
      </c>
      <c r="C47" s="9" t="s">
        <v>7</v>
      </c>
      <c r="D47" s="11">
        <v>3.608921</v>
      </c>
      <c r="E47" s="11">
        <v>4.326689</v>
      </c>
      <c r="F47" s="11">
        <v>16.059435000000001</v>
      </c>
      <c r="G47" s="11">
        <v>-5.4558099999999996</v>
      </c>
      <c r="H47" s="11">
        <v>19.611436000000001</v>
      </c>
      <c r="I47" s="11">
        <v>-15.837534</v>
      </c>
      <c r="J47" s="11">
        <v>52.823076</v>
      </c>
      <c r="K47" s="11">
        <v>5.1078599999999996</v>
      </c>
      <c r="L47" s="11">
        <v>15.55247</v>
      </c>
      <c r="M47" s="11">
        <v>25.656223000000001</v>
      </c>
      <c r="N47" s="11">
        <v>-8.4088999999999992</v>
      </c>
      <c r="O47" s="11">
        <v>-19.500523000000001</v>
      </c>
      <c r="P47" s="11">
        <v>-1.132666</v>
      </c>
      <c r="Q47" s="11">
        <v>-11.222204</v>
      </c>
      <c r="R47" s="11">
        <v>6.8270520000000001</v>
      </c>
      <c r="S47" s="11">
        <v>241.33087</v>
      </c>
      <c r="T47" s="11">
        <v>-11.316863</v>
      </c>
      <c r="U47" s="11">
        <v>-28.606207999999999</v>
      </c>
      <c r="V47" s="11">
        <v>51.877183000000002</v>
      </c>
      <c r="W47" s="11">
        <v>10.595578</v>
      </c>
      <c r="X47" s="11">
        <v>-9.2528799999999993</v>
      </c>
      <c r="Y47" s="11">
        <v>-15.961705</v>
      </c>
      <c r="Z47" s="11">
        <v>4.1473750000000003</v>
      </c>
      <c r="AA47" s="11">
        <v>13.006186</v>
      </c>
      <c r="AB47" s="11" t="s">
        <v>115</v>
      </c>
    </row>
    <row r="48" spans="1:30" x14ac:dyDescent="0.25">
      <c r="A48" s="28" t="s">
        <v>204</v>
      </c>
    </row>
  </sheetData>
  <mergeCells count="48">
    <mergeCell ref="A3:C3"/>
    <mergeCell ref="D3:AB3"/>
    <mergeCell ref="A4:C4"/>
    <mergeCell ref="D4:AB4"/>
    <mergeCell ref="A5:C5"/>
    <mergeCell ref="A6:C6"/>
    <mergeCell ref="D6:AB6"/>
    <mergeCell ref="A7:C7"/>
    <mergeCell ref="D7:A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41:B41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42:B42"/>
    <mergeCell ref="A43:B43"/>
    <mergeCell ref="A44:B44"/>
    <mergeCell ref="A45:B45"/>
    <mergeCell ref="A46:A47"/>
  </mergeCells>
  <phoneticPr fontId="18" type="noConversion"/>
  <hyperlinks>
    <hyperlink ref="A2" r:id="rId1" display="http://stats.oecd.org/OECDStat_Metadata/ShowMetadata.ashx?Dataset=PDBI_I4&amp;ShowOnWeb=true&amp;Lang=en" xr:uid="{00000000-0004-0000-0600-000000000000}"/>
    <hyperlink ref="D6" r:id="rId2" display="http://stats.oecd.org/OECDStat_Metadata/ShowMetadata.ashx?Dataset=PDBI_I4&amp;Coords=[MEASURE].[GRW]&amp;ShowOnWeb=true&amp;Lang=en" xr:uid="{00000000-0004-0000-0600-000001000000}"/>
    <hyperlink ref="A19" r:id="rId3" display="http://stats.oecd.org/OECDStat_Metadata/ShowMetadata.ashx?Dataset=PDBI_I4&amp;Coords=[LOCATION].[DEU]&amp;ShowOnWeb=true&amp;Lang=en" xr:uid="{00000000-0004-0000-0600-000002000000}"/>
    <hyperlink ref="A23" r:id="rId4" display="http://stats.oecd.org/OECDStat_Metadata/ShowMetadata.ashx?Dataset=PDBI_I4&amp;Coords=[LOCATION].[IRL]&amp;ShowOnWeb=true&amp;Lang=en" xr:uid="{00000000-0004-0000-0600-000003000000}"/>
    <hyperlink ref="A24" r:id="rId5" display="http://stats.oecd.org/OECDStat_Metadata/ShowMetadata.ashx?Dataset=PDBI_I4&amp;Coords=[LOCATION].[ISR]&amp;ShowOnWeb=true&amp;Lang=en" xr:uid="{00000000-0004-0000-0600-000004000000}"/>
    <hyperlink ref="C27" r:id="rId6" display="http://stats.oecd.org/OECDStat_Metadata/ShowMetadata.ashx?Dataset=PDBI_I4&amp;Coords=[SUBJECT].[I4_ANA_GVAEMP],[ACTIVITY].[J],[LOCATION].[KOR]&amp;ShowOnWeb=true&amp;Lang=en" xr:uid="{00000000-0004-0000-0600-000005000000}"/>
    <hyperlink ref="A48" r:id="rId7" display="https://stats-1.oecd.org/index.aspx?DatasetCode=PDBI_I4" xr:uid="{DEFCBE2B-D2C7-4972-8582-13E14D646091}"/>
  </hyperlinks>
  <pageMargins left="0.75" right="0.75" top="1" bottom="1" header="0.5" footer="0.5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9" tint="0.59999389629810485"/>
  </sheetPr>
  <dimension ref="A1:AD48"/>
  <sheetViews>
    <sheetView showGridLines="0" topLeftCell="A3" workbookViewId="0">
      <selection activeCell="F14" sqref="F14"/>
    </sheetView>
  </sheetViews>
  <sheetFormatPr defaultColWidth="9.08984375" defaultRowHeight="12.5" x14ac:dyDescent="0.25"/>
  <cols>
    <col min="1" max="2" width="27.36328125" style="6" customWidth="1"/>
    <col min="3" max="3" width="2.36328125" style="6" customWidth="1"/>
    <col min="4" max="16384" width="9.08984375" style="6"/>
  </cols>
  <sheetData>
    <row r="1" spans="1:30" hidden="1" x14ac:dyDescent="0.25">
      <c r="A1" s="5" t="e">
        <f ca="1">DotStatQuery(B1)</f>
        <v>#NAME?</v>
      </c>
      <c r="B1" s="5" t="s">
        <v>175</v>
      </c>
    </row>
    <row r="2" spans="1:30" ht="34.5" x14ac:dyDescent="0.25">
      <c r="A2" s="7" t="s">
        <v>83</v>
      </c>
    </row>
    <row r="3" spans="1:30" x14ac:dyDescent="0.25">
      <c r="A3" s="69" t="s">
        <v>84</v>
      </c>
      <c r="B3" s="70"/>
      <c r="C3" s="71"/>
      <c r="D3" s="72" t="s">
        <v>156</v>
      </c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  <c r="U3" s="73"/>
      <c r="V3" s="73"/>
      <c r="W3" s="73"/>
      <c r="X3" s="73"/>
      <c r="Y3" s="73"/>
      <c r="Z3" s="73"/>
      <c r="AA3" s="73"/>
      <c r="AB3" s="74"/>
    </row>
    <row r="4" spans="1:30" x14ac:dyDescent="0.25">
      <c r="A4" s="69" t="s">
        <v>85</v>
      </c>
      <c r="B4" s="70"/>
      <c r="C4" s="71"/>
      <c r="D4" s="72" t="s">
        <v>174</v>
      </c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  <c r="R4" s="73"/>
      <c r="S4" s="73"/>
      <c r="T4" s="73"/>
      <c r="U4" s="73"/>
      <c r="V4" s="73"/>
      <c r="W4" s="73"/>
      <c r="X4" s="73"/>
      <c r="Y4" s="73"/>
      <c r="Z4" s="73"/>
      <c r="AA4" s="73"/>
      <c r="AB4" s="74"/>
    </row>
    <row r="5" spans="1:30" x14ac:dyDescent="0.25">
      <c r="A5" s="58" t="s">
        <v>4</v>
      </c>
      <c r="B5" s="59"/>
      <c r="C5" s="60"/>
      <c r="D5" s="8" t="s">
        <v>87</v>
      </c>
      <c r="E5" s="8" t="s">
        <v>88</v>
      </c>
      <c r="F5" s="8" t="s">
        <v>89</v>
      </c>
      <c r="G5" s="8" t="s">
        <v>90</v>
      </c>
      <c r="H5" s="8" t="s">
        <v>91</v>
      </c>
      <c r="I5" s="8" t="s">
        <v>92</v>
      </c>
      <c r="J5" s="8" t="s">
        <v>93</v>
      </c>
      <c r="K5" s="8" t="s">
        <v>94</v>
      </c>
      <c r="L5" s="8" t="s">
        <v>95</v>
      </c>
      <c r="M5" s="8" t="s">
        <v>96</v>
      </c>
      <c r="N5" s="8" t="s">
        <v>97</v>
      </c>
      <c r="O5" s="8" t="s">
        <v>98</v>
      </c>
      <c r="P5" s="8" t="s">
        <v>99</v>
      </c>
      <c r="Q5" s="8" t="s">
        <v>100</v>
      </c>
      <c r="R5" s="8" t="s">
        <v>101</v>
      </c>
      <c r="S5" s="8" t="s">
        <v>102</v>
      </c>
      <c r="T5" s="8" t="s">
        <v>103</v>
      </c>
      <c r="U5" s="8" t="s">
        <v>104</v>
      </c>
      <c r="V5" s="8" t="s">
        <v>105</v>
      </c>
      <c r="W5" s="8" t="s">
        <v>106</v>
      </c>
      <c r="X5" s="8" t="s">
        <v>5</v>
      </c>
      <c r="Y5" s="8" t="s">
        <v>107</v>
      </c>
      <c r="Z5" s="8" t="s">
        <v>108</v>
      </c>
      <c r="AA5" s="8" t="s">
        <v>109</v>
      </c>
      <c r="AB5" s="8" t="s">
        <v>110</v>
      </c>
      <c r="AC5" s="8" t="s">
        <v>201</v>
      </c>
      <c r="AD5" s="8" t="s">
        <v>202</v>
      </c>
    </row>
    <row r="6" spans="1:30" x14ac:dyDescent="0.25">
      <c r="A6" s="58" t="s">
        <v>111</v>
      </c>
      <c r="B6" s="59"/>
      <c r="C6" s="60"/>
      <c r="D6" s="61" t="s">
        <v>112</v>
      </c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  <c r="U6" s="62"/>
      <c r="V6" s="62"/>
      <c r="W6" s="62"/>
      <c r="X6" s="62"/>
      <c r="Y6" s="62"/>
      <c r="Z6" s="62"/>
      <c r="AA6" s="62"/>
      <c r="AB6" s="63"/>
    </row>
    <row r="7" spans="1:30" x14ac:dyDescent="0.25">
      <c r="A7" s="58" t="s">
        <v>6</v>
      </c>
      <c r="B7" s="59"/>
      <c r="C7" s="60"/>
      <c r="D7" s="64" t="s">
        <v>113</v>
      </c>
      <c r="E7" s="65"/>
      <c r="F7" s="65"/>
      <c r="G7" s="65"/>
      <c r="H7" s="65"/>
      <c r="I7" s="65"/>
      <c r="J7" s="65"/>
      <c r="K7" s="65"/>
      <c r="L7" s="65"/>
      <c r="M7" s="65"/>
      <c r="N7" s="65"/>
      <c r="O7" s="65"/>
      <c r="P7" s="65"/>
      <c r="Q7" s="65"/>
      <c r="R7" s="65"/>
      <c r="S7" s="65"/>
      <c r="T7" s="65"/>
      <c r="U7" s="65"/>
      <c r="V7" s="65"/>
      <c r="W7" s="65"/>
      <c r="X7" s="65"/>
      <c r="Y7" s="65"/>
      <c r="Z7" s="65"/>
      <c r="AA7" s="65"/>
      <c r="AB7" s="66"/>
    </row>
    <row r="8" spans="1:30" ht="13" x14ac:dyDescent="0.3">
      <c r="A8" s="67" t="s">
        <v>3</v>
      </c>
      <c r="B8" s="68"/>
      <c r="C8" s="9" t="s">
        <v>7</v>
      </c>
      <c r="D8" s="9" t="s">
        <v>7</v>
      </c>
      <c r="E8" s="9" t="s">
        <v>7</v>
      </c>
      <c r="F8" s="9" t="s">
        <v>7</v>
      </c>
      <c r="G8" s="9" t="s">
        <v>7</v>
      </c>
      <c r="H8" s="9" t="s">
        <v>7</v>
      </c>
      <c r="I8" s="9" t="s">
        <v>7</v>
      </c>
      <c r="J8" s="9" t="s">
        <v>7</v>
      </c>
      <c r="K8" s="9" t="s">
        <v>7</v>
      </c>
      <c r="L8" s="9" t="s">
        <v>7</v>
      </c>
      <c r="M8" s="9" t="s">
        <v>7</v>
      </c>
      <c r="N8" s="9" t="s">
        <v>7</v>
      </c>
      <c r="O8" s="9" t="s">
        <v>7</v>
      </c>
      <c r="P8" s="9" t="s">
        <v>7</v>
      </c>
      <c r="Q8" s="9" t="s">
        <v>7</v>
      </c>
      <c r="R8" s="9" t="s">
        <v>7</v>
      </c>
      <c r="S8" s="9" t="s">
        <v>7</v>
      </c>
      <c r="T8" s="9" t="s">
        <v>7</v>
      </c>
      <c r="U8" s="9" t="s">
        <v>7</v>
      </c>
      <c r="V8" s="9" t="s">
        <v>7</v>
      </c>
      <c r="W8" s="9" t="s">
        <v>7</v>
      </c>
      <c r="X8" s="9" t="s">
        <v>7</v>
      </c>
      <c r="Y8" s="9" t="s">
        <v>7</v>
      </c>
      <c r="Z8" s="9" t="s">
        <v>7</v>
      </c>
      <c r="AA8" s="9" t="s">
        <v>7</v>
      </c>
      <c r="AB8" s="9" t="s">
        <v>7</v>
      </c>
    </row>
    <row r="9" spans="1:30" ht="13" x14ac:dyDescent="0.3">
      <c r="A9" s="52" t="s">
        <v>114</v>
      </c>
      <c r="B9" s="53"/>
      <c r="C9" s="9" t="s">
        <v>7</v>
      </c>
      <c r="D9" s="11">
        <v>3.1763490000000001</v>
      </c>
      <c r="E9" s="11">
        <v>8.0169870000000003</v>
      </c>
      <c r="F9" s="11">
        <v>6.3414729999999997</v>
      </c>
      <c r="G9" s="11">
        <v>18.6995</v>
      </c>
      <c r="H9" s="11">
        <v>-4.6895910000000001</v>
      </c>
      <c r="I9" s="11">
        <v>-5.5496999999999996</v>
      </c>
      <c r="J9" s="11">
        <v>9.3562589999999997</v>
      </c>
      <c r="K9" s="11">
        <v>2.3254779999999999</v>
      </c>
      <c r="L9" s="11">
        <v>5.3072160000000004</v>
      </c>
      <c r="M9" s="11">
        <v>-1.1379900000000001</v>
      </c>
      <c r="N9" s="11">
        <v>-0.64222900000000005</v>
      </c>
      <c r="O9" s="11">
        <v>5.7507549999999998</v>
      </c>
      <c r="P9" s="11">
        <v>3.435565</v>
      </c>
      <c r="Q9" s="11">
        <v>2.1624669999999999</v>
      </c>
      <c r="R9" s="11">
        <v>3.5201669999999998</v>
      </c>
      <c r="S9" s="11">
        <v>-7.1173609999999998</v>
      </c>
      <c r="T9" s="11">
        <v>2.7031320000000001</v>
      </c>
      <c r="U9" s="11">
        <v>5.4956699999999996</v>
      </c>
      <c r="V9" s="11">
        <v>6.5514549999999998</v>
      </c>
      <c r="W9" s="11">
        <v>7.4205839999999998</v>
      </c>
      <c r="X9" s="11">
        <v>-7.2419650000000004</v>
      </c>
      <c r="Y9" s="11">
        <v>1.061698</v>
      </c>
      <c r="Z9" s="11">
        <v>-1.1567210000000001</v>
      </c>
      <c r="AA9" s="11" t="s">
        <v>115</v>
      </c>
      <c r="AB9" s="11" t="s">
        <v>115</v>
      </c>
      <c r="AC9" s="11" t="s">
        <v>115</v>
      </c>
      <c r="AD9" s="11" t="s">
        <v>115</v>
      </c>
    </row>
    <row r="10" spans="1:30" ht="13" x14ac:dyDescent="0.3">
      <c r="A10" s="52" t="s">
        <v>116</v>
      </c>
      <c r="B10" s="53"/>
      <c r="C10" s="9" t="s">
        <v>7</v>
      </c>
      <c r="D10" s="11">
        <v>-4.301933</v>
      </c>
      <c r="E10" s="11">
        <v>3.4421200000000001</v>
      </c>
      <c r="F10" s="11">
        <v>7.8138430000000003</v>
      </c>
      <c r="G10" s="11">
        <v>5.8326979999999997</v>
      </c>
      <c r="H10" s="11">
        <v>7.4014620000000004</v>
      </c>
      <c r="I10" s="11">
        <v>13.649016</v>
      </c>
      <c r="J10" s="11">
        <v>-2.8941750000000002</v>
      </c>
      <c r="K10" s="11">
        <v>7.0594849999999996</v>
      </c>
      <c r="L10" s="11">
        <v>-3.6725340000000002</v>
      </c>
      <c r="M10" s="11">
        <v>10.750636999999999</v>
      </c>
      <c r="N10" s="11">
        <v>1.040459</v>
      </c>
      <c r="O10" s="11">
        <v>6.8438429999999997</v>
      </c>
      <c r="P10" s="11">
        <v>4.6637069999999996</v>
      </c>
      <c r="Q10" s="11">
        <v>-1.5342739999999999</v>
      </c>
      <c r="R10" s="11">
        <v>6.7735260000000004</v>
      </c>
      <c r="S10" s="11">
        <v>1.6944239999999999</v>
      </c>
      <c r="T10" s="11">
        <v>2.553728</v>
      </c>
      <c r="U10" s="11">
        <v>-1.3771E-2</v>
      </c>
      <c r="V10" s="11">
        <v>-0.41561799999999999</v>
      </c>
      <c r="W10" s="11">
        <v>-1.7732570000000001</v>
      </c>
      <c r="X10" s="11">
        <v>5.0697700000000001</v>
      </c>
      <c r="Y10" s="11">
        <v>1.18906</v>
      </c>
      <c r="Z10" s="11">
        <v>7.3774139999999999</v>
      </c>
      <c r="AA10" s="11">
        <v>3.26267</v>
      </c>
      <c r="AB10" s="11">
        <v>4.8432560000000002</v>
      </c>
      <c r="AC10" s="11">
        <v>-2.3731960000000001</v>
      </c>
      <c r="AD10" s="11">
        <v>0.33427099999999998</v>
      </c>
    </row>
    <row r="11" spans="1:30" ht="13" x14ac:dyDescent="0.3">
      <c r="A11" s="52" t="s">
        <v>117</v>
      </c>
      <c r="B11" s="53"/>
      <c r="C11" s="9" t="s">
        <v>7</v>
      </c>
      <c r="D11" s="11" t="s">
        <v>115</v>
      </c>
      <c r="E11" s="11">
        <v>3.7005680000000001</v>
      </c>
      <c r="F11" s="11">
        <v>6.3890929999999999</v>
      </c>
      <c r="G11" s="11">
        <v>2.733209</v>
      </c>
      <c r="H11" s="11">
        <v>15.097903000000001</v>
      </c>
      <c r="I11" s="11">
        <v>-0.15846499999999999</v>
      </c>
      <c r="J11" s="11">
        <v>-1.3244610000000001</v>
      </c>
      <c r="K11" s="11">
        <v>6.8395679999999999</v>
      </c>
      <c r="L11" s="11">
        <v>-8.4893579999999993</v>
      </c>
      <c r="M11" s="11">
        <v>7.2967899999999997</v>
      </c>
      <c r="N11" s="11">
        <v>4.4618000000000002</v>
      </c>
      <c r="O11" s="11">
        <v>9.6110279999999992</v>
      </c>
      <c r="P11" s="11">
        <v>-3.0768520000000001</v>
      </c>
      <c r="Q11" s="11">
        <v>-1.885921</v>
      </c>
      <c r="R11" s="11">
        <v>-5.2877780000000003</v>
      </c>
      <c r="S11" s="11">
        <v>3.1113559999999998</v>
      </c>
      <c r="T11" s="11">
        <v>-2.5329069999999998</v>
      </c>
      <c r="U11" s="11">
        <v>8.0118790000000004</v>
      </c>
      <c r="V11" s="11">
        <v>-1.943225</v>
      </c>
      <c r="W11" s="11">
        <v>-3.0236390000000002</v>
      </c>
      <c r="X11" s="11">
        <v>-2.2278959999999999</v>
      </c>
      <c r="Y11" s="11">
        <v>3.1968999999999997E-2</v>
      </c>
      <c r="Z11" s="11">
        <v>5.9276689999999999</v>
      </c>
      <c r="AA11" s="11">
        <v>4.8458040000000002</v>
      </c>
      <c r="AB11" s="11">
        <v>2.79373</v>
      </c>
      <c r="AC11" s="11">
        <v>0.67969599999999997</v>
      </c>
      <c r="AD11" s="11">
        <v>1.381543</v>
      </c>
    </row>
    <row r="12" spans="1:30" ht="13" x14ac:dyDescent="0.3">
      <c r="A12" s="52" t="s">
        <v>118</v>
      </c>
      <c r="B12" s="53"/>
      <c r="C12" s="9" t="s">
        <v>7</v>
      </c>
      <c r="D12" s="11" t="s">
        <v>115</v>
      </c>
      <c r="E12" s="11" t="s">
        <v>115</v>
      </c>
      <c r="F12" s="11" t="s">
        <v>115</v>
      </c>
      <c r="G12" s="11" t="s">
        <v>115</v>
      </c>
      <c r="H12" s="11" t="s">
        <v>115</v>
      </c>
      <c r="I12" s="11" t="s">
        <v>115</v>
      </c>
      <c r="J12" s="11" t="s">
        <v>115</v>
      </c>
      <c r="K12" s="11" t="s">
        <v>115</v>
      </c>
      <c r="L12" s="11" t="s">
        <v>115</v>
      </c>
      <c r="M12" s="11" t="s">
        <v>115</v>
      </c>
      <c r="N12" s="11" t="s">
        <v>115</v>
      </c>
      <c r="O12" s="11" t="s">
        <v>115</v>
      </c>
      <c r="P12" s="11" t="s">
        <v>115</v>
      </c>
      <c r="Q12" s="11">
        <v>-2.0906340000000001</v>
      </c>
      <c r="R12" s="11">
        <v>2.3238300000000001</v>
      </c>
      <c r="S12" s="11">
        <v>-1.424458</v>
      </c>
      <c r="T12" s="11">
        <v>1.06501</v>
      </c>
      <c r="U12" s="11">
        <v>3.5839759999999998</v>
      </c>
      <c r="V12" s="11">
        <v>2.9404089999999998</v>
      </c>
      <c r="W12" s="11">
        <v>1.70757</v>
      </c>
      <c r="X12" s="11">
        <v>5.5903669999999996</v>
      </c>
      <c r="Y12" s="11">
        <v>2.8337140000000001</v>
      </c>
      <c r="Z12" s="11">
        <v>7.3141590000000001</v>
      </c>
      <c r="AA12" s="11">
        <v>5.3351509999999998</v>
      </c>
      <c r="AB12" s="11">
        <v>-0.59252099999999996</v>
      </c>
      <c r="AC12" s="11">
        <v>10.747156</v>
      </c>
      <c r="AD12" s="11">
        <v>-4.5215860000000001</v>
      </c>
    </row>
    <row r="13" spans="1:30" ht="13" x14ac:dyDescent="0.3">
      <c r="A13" s="52" t="s">
        <v>119</v>
      </c>
      <c r="B13" s="53"/>
      <c r="C13" s="9" t="s">
        <v>7</v>
      </c>
      <c r="D13" s="11" t="s">
        <v>115</v>
      </c>
      <c r="E13" s="11" t="s">
        <v>115</v>
      </c>
      <c r="F13" s="11" t="s">
        <v>115</v>
      </c>
      <c r="G13" s="11" t="s">
        <v>115</v>
      </c>
      <c r="H13" s="11" t="s">
        <v>115</v>
      </c>
      <c r="I13" s="11" t="s">
        <v>115</v>
      </c>
      <c r="J13" s="11" t="s">
        <v>115</v>
      </c>
      <c r="K13" s="11" t="s">
        <v>115</v>
      </c>
      <c r="L13" s="11" t="s">
        <v>115</v>
      </c>
      <c r="M13" s="11" t="s">
        <v>115</v>
      </c>
      <c r="N13" s="11" t="s">
        <v>115</v>
      </c>
      <c r="O13" s="11" t="s">
        <v>115</v>
      </c>
      <c r="P13" s="11" t="s">
        <v>115</v>
      </c>
      <c r="Q13" s="11" t="s">
        <v>115</v>
      </c>
      <c r="R13" s="11" t="s">
        <v>115</v>
      </c>
      <c r="S13" s="11" t="s">
        <v>115</v>
      </c>
      <c r="T13" s="11">
        <v>14.849601</v>
      </c>
      <c r="U13" s="11">
        <v>-1.2112160000000001</v>
      </c>
      <c r="V13" s="11">
        <v>-16.150109</v>
      </c>
      <c r="W13" s="11">
        <v>7.7017790000000002</v>
      </c>
      <c r="X13" s="11">
        <v>5.364236</v>
      </c>
      <c r="Y13" s="11">
        <v>6.6688150000000004</v>
      </c>
      <c r="Z13" s="11">
        <v>8.1312090000000001</v>
      </c>
      <c r="AA13" s="11">
        <v>4.8681910000000004</v>
      </c>
      <c r="AB13" s="11">
        <v>0.54113</v>
      </c>
      <c r="AC13" s="11">
        <v>-0.993035</v>
      </c>
      <c r="AD13" s="11">
        <v>13.697699999999999</v>
      </c>
    </row>
    <row r="14" spans="1:30" ht="13" x14ac:dyDescent="0.3">
      <c r="A14" s="52" t="s">
        <v>120</v>
      </c>
      <c r="B14" s="53"/>
      <c r="C14" s="9" t="s">
        <v>7</v>
      </c>
      <c r="D14" s="11">
        <v>-10.944254000000001</v>
      </c>
      <c r="E14" s="11">
        <v>5.5085740000000003</v>
      </c>
      <c r="F14" s="11">
        <v>-2.1926809999999999</v>
      </c>
      <c r="G14" s="11">
        <v>31.098593000000001</v>
      </c>
      <c r="H14" s="11">
        <v>-2.0696669999999999</v>
      </c>
      <c r="I14" s="11">
        <v>-8.5813349999999993</v>
      </c>
      <c r="J14" s="11">
        <v>5.0854590000000002</v>
      </c>
      <c r="K14" s="11">
        <v>-30.320239000000001</v>
      </c>
      <c r="L14" s="11">
        <v>26.048016000000001</v>
      </c>
      <c r="M14" s="11">
        <v>4.9216470000000001</v>
      </c>
      <c r="N14" s="11">
        <v>-2.9093589999999998</v>
      </c>
      <c r="O14" s="11">
        <v>1.7506060000000001</v>
      </c>
      <c r="P14" s="11">
        <v>16.590779999999999</v>
      </c>
      <c r="Q14" s="11">
        <v>8.9344249999999992</v>
      </c>
      <c r="R14" s="11">
        <v>8.0088170000000005</v>
      </c>
      <c r="S14" s="11">
        <v>3.1326800000000001</v>
      </c>
      <c r="T14" s="11">
        <v>-3.5768450000000001</v>
      </c>
      <c r="U14" s="11">
        <v>-4.9349959999999999</v>
      </c>
      <c r="V14" s="11">
        <v>9.5106789999999997</v>
      </c>
      <c r="W14" s="11">
        <v>-3.6843840000000001</v>
      </c>
      <c r="X14" s="11">
        <v>8.8058119999999995</v>
      </c>
      <c r="Y14" s="11">
        <v>5.6960519999999999</v>
      </c>
      <c r="Z14" s="11">
        <v>11.194663</v>
      </c>
      <c r="AA14" s="11">
        <v>12.068216</v>
      </c>
      <c r="AB14" s="11">
        <v>2.947397</v>
      </c>
      <c r="AC14" s="11">
        <v>5.3637600000000001</v>
      </c>
      <c r="AD14" s="11">
        <v>15.130105</v>
      </c>
    </row>
    <row r="15" spans="1:30" ht="13" x14ac:dyDescent="0.3">
      <c r="A15" s="52" t="s">
        <v>121</v>
      </c>
      <c r="B15" s="53"/>
      <c r="C15" s="9" t="s">
        <v>7</v>
      </c>
      <c r="D15" s="11">
        <v>-6.7289870000000001</v>
      </c>
      <c r="E15" s="11">
        <v>-0.74165800000000004</v>
      </c>
      <c r="F15" s="11">
        <v>6.2549869999999999</v>
      </c>
      <c r="G15" s="11">
        <v>3.6700599999999999</v>
      </c>
      <c r="H15" s="11">
        <v>-1.156447</v>
      </c>
      <c r="I15" s="11">
        <v>7.9103919999999999</v>
      </c>
      <c r="J15" s="11">
        <v>-5.5686349999999996</v>
      </c>
      <c r="K15" s="11">
        <v>9.0144339999999996</v>
      </c>
      <c r="L15" s="11">
        <v>4.5520329999999998</v>
      </c>
      <c r="M15" s="11">
        <v>12.452996000000001</v>
      </c>
      <c r="N15" s="11">
        <v>14.044088</v>
      </c>
      <c r="O15" s="11">
        <v>6.9461060000000003</v>
      </c>
      <c r="P15" s="11">
        <v>3.690175</v>
      </c>
      <c r="Q15" s="11">
        <v>7.0700029999999998</v>
      </c>
      <c r="R15" s="11">
        <v>-9.0730930000000001</v>
      </c>
      <c r="S15" s="11">
        <v>4.2221029999999997</v>
      </c>
      <c r="T15" s="11">
        <v>-5.0318480000000001</v>
      </c>
      <c r="U15" s="11">
        <v>3.2000899999999999</v>
      </c>
      <c r="V15" s="11">
        <v>1.420401</v>
      </c>
      <c r="W15" s="11">
        <v>8.5920999999999997E-2</v>
      </c>
      <c r="X15" s="11">
        <v>-4.7843879999999999</v>
      </c>
      <c r="Y15" s="11">
        <v>2.7739180000000001</v>
      </c>
      <c r="Z15" s="11">
        <v>-0.49804399999999999</v>
      </c>
      <c r="AA15" s="11">
        <v>2.7539449999999999</v>
      </c>
      <c r="AB15" s="11">
        <v>-3.1497869999999999</v>
      </c>
      <c r="AC15" s="11">
        <v>4.6942029999999999</v>
      </c>
      <c r="AD15" s="11">
        <v>5.1619450000000002</v>
      </c>
    </row>
    <row r="16" spans="1:30" ht="13" x14ac:dyDescent="0.3">
      <c r="A16" s="52" t="s">
        <v>122</v>
      </c>
      <c r="B16" s="53"/>
      <c r="C16" s="9" t="s">
        <v>7</v>
      </c>
      <c r="D16" s="11" t="s">
        <v>115</v>
      </c>
      <c r="E16" s="11">
        <v>49.036819000000001</v>
      </c>
      <c r="F16" s="11">
        <v>23.179334999999998</v>
      </c>
      <c r="G16" s="11">
        <v>2.6373609999999998</v>
      </c>
      <c r="H16" s="11">
        <v>50.346435</v>
      </c>
      <c r="I16" s="11">
        <v>11.921106999999999</v>
      </c>
      <c r="J16" s="11">
        <v>16.416191999999999</v>
      </c>
      <c r="K16" s="11">
        <v>3.6460330000000001</v>
      </c>
      <c r="L16" s="11">
        <v>20.854133000000001</v>
      </c>
      <c r="M16" s="11">
        <v>20.475152999999999</v>
      </c>
      <c r="N16" s="11">
        <v>63.519043000000003</v>
      </c>
      <c r="O16" s="11">
        <v>-0.79856099999999997</v>
      </c>
      <c r="P16" s="11">
        <v>-11.799232999999999</v>
      </c>
      <c r="Q16" s="11">
        <v>-7.1023899999999998</v>
      </c>
      <c r="R16" s="11">
        <v>-21.634101999999999</v>
      </c>
      <c r="S16" s="11">
        <v>2.7279740000000001</v>
      </c>
      <c r="T16" s="11">
        <v>-21.012599999999999</v>
      </c>
      <c r="U16" s="11">
        <v>-14.025257</v>
      </c>
      <c r="V16" s="11">
        <v>-11.318622</v>
      </c>
      <c r="W16" s="11">
        <v>26.591743999999998</v>
      </c>
      <c r="X16" s="11">
        <v>-3.9015179999999998</v>
      </c>
      <c r="Y16" s="11">
        <v>-13.469576999999999</v>
      </c>
      <c r="Z16" s="11">
        <v>-6.0156710000000002</v>
      </c>
      <c r="AA16" s="11">
        <v>7.7056459999999998</v>
      </c>
      <c r="AB16" s="11">
        <v>12.699171</v>
      </c>
      <c r="AC16" s="11">
        <v>12.116078</v>
      </c>
      <c r="AD16" s="11">
        <v>-22.432801000000001</v>
      </c>
    </row>
    <row r="17" spans="1:30" ht="13" x14ac:dyDescent="0.3">
      <c r="A17" s="52" t="s">
        <v>123</v>
      </c>
      <c r="B17" s="53"/>
      <c r="C17" s="9" t="s">
        <v>7</v>
      </c>
      <c r="D17" s="11">
        <v>25.463836000000001</v>
      </c>
      <c r="E17" s="11">
        <v>9.0355729999999994</v>
      </c>
      <c r="F17" s="11">
        <v>6.7202739999999999</v>
      </c>
      <c r="G17" s="11">
        <v>8.6818720000000003</v>
      </c>
      <c r="H17" s="11">
        <v>7.6283950000000003</v>
      </c>
      <c r="I17" s="11">
        <v>-3.5506600000000001</v>
      </c>
      <c r="J17" s="11">
        <v>-1.456148</v>
      </c>
      <c r="K17" s="11">
        <v>-11.089143</v>
      </c>
      <c r="L17" s="11">
        <v>-2.4614639999999999</v>
      </c>
      <c r="M17" s="11">
        <v>10.61215</v>
      </c>
      <c r="N17" s="11">
        <v>7.3855709999999997</v>
      </c>
      <c r="O17" s="11">
        <v>0.81913999999999998</v>
      </c>
      <c r="P17" s="11">
        <v>6.0315760000000003</v>
      </c>
      <c r="Q17" s="11">
        <v>-3.7389640000000002</v>
      </c>
      <c r="R17" s="11">
        <v>-3.6004550000000002</v>
      </c>
      <c r="S17" s="11">
        <v>2.4775390000000002</v>
      </c>
      <c r="T17" s="11">
        <v>-4.8124039999999999</v>
      </c>
      <c r="U17" s="11">
        <v>-1.4965809999999999</v>
      </c>
      <c r="V17" s="11">
        <v>-4.7103970000000004</v>
      </c>
      <c r="W17" s="11">
        <v>13.664973</v>
      </c>
      <c r="X17" s="11">
        <v>-1.72729</v>
      </c>
      <c r="Y17" s="11">
        <v>4.9639300000000004</v>
      </c>
      <c r="Z17" s="11">
        <v>7.6103319999999997</v>
      </c>
      <c r="AA17" s="11">
        <v>-0.85293699999999995</v>
      </c>
      <c r="AB17" s="11">
        <v>-9.7860549999999993</v>
      </c>
      <c r="AC17" s="11">
        <v>3.7960210000000001</v>
      </c>
      <c r="AD17" s="11">
        <v>10.798557000000001</v>
      </c>
    </row>
    <row r="18" spans="1:30" ht="13" x14ac:dyDescent="0.3">
      <c r="A18" s="52" t="s">
        <v>124</v>
      </c>
      <c r="B18" s="53"/>
      <c r="C18" s="9" t="s">
        <v>7</v>
      </c>
      <c r="D18" s="11">
        <v>-5.466539</v>
      </c>
      <c r="E18" s="11">
        <v>2.4510339999999999</v>
      </c>
      <c r="F18" s="11">
        <v>-2.3108949999999999</v>
      </c>
      <c r="G18" s="11">
        <v>3.9349810000000001</v>
      </c>
      <c r="H18" s="11">
        <v>6.3658720000000004</v>
      </c>
      <c r="I18" s="11">
        <v>7.9474320000000001</v>
      </c>
      <c r="J18" s="11">
        <v>-4.4955920000000003</v>
      </c>
      <c r="K18" s="11">
        <v>1.3405100000000001</v>
      </c>
      <c r="L18" s="11">
        <v>0.717553</v>
      </c>
      <c r="M18" s="11">
        <v>6.4680299999999997</v>
      </c>
      <c r="N18" s="11">
        <v>-1.1676660000000001</v>
      </c>
      <c r="O18" s="11">
        <v>-2.9016649999999999</v>
      </c>
      <c r="P18" s="11">
        <v>4.9216810000000004</v>
      </c>
      <c r="Q18" s="11">
        <v>1.8792310000000001</v>
      </c>
      <c r="R18" s="11">
        <v>6.4369529999999999</v>
      </c>
      <c r="S18" s="11">
        <v>0.121614</v>
      </c>
      <c r="T18" s="11">
        <v>5.3558630000000003</v>
      </c>
      <c r="U18" s="11">
        <v>1.5393410000000001</v>
      </c>
      <c r="V18" s="11">
        <v>-0.12389799999999999</v>
      </c>
      <c r="W18" s="11">
        <v>1.1457790000000001</v>
      </c>
      <c r="X18" s="11">
        <v>0.19442499999999999</v>
      </c>
      <c r="Y18" s="11">
        <v>-0.31001699999999999</v>
      </c>
      <c r="Z18" s="11">
        <v>1.1618250000000001</v>
      </c>
      <c r="AA18" s="11">
        <v>6.3831920000000002</v>
      </c>
      <c r="AB18" s="11">
        <v>1.3229</v>
      </c>
      <c r="AC18" s="11">
        <v>-3.7571880000000002</v>
      </c>
      <c r="AD18" s="11">
        <v>8.3291629999999994</v>
      </c>
    </row>
    <row r="19" spans="1:30" ht="13" x14ac:dyDescent="0.3">
      <c r="A19" s="56" t="s">
        <v>125</v>
      </c>
      <c r="B19" s="57"/>
      <c r="C19" s="9" t="s">
        <v>7</v>
      </c>
      <c r="D19" s="11">
        <v>-2.6285720000000001</v>
      </c>
      <c r="E19" s="11">
        <v>1.398442</v>
      </c>
      <c r="F19" s="11">
        <v>1.3576980000000001</v>
      </c>
      <c r="G19" s="11">
        <v>1.1746989999999999</v>
      </c>
      <c r="H19" s="11">
        <v>6.4925829999999998</v>
      </c>
      <c r="I19" s="11">
        <v>-9.386139</v>
      </c>
      <c r="J19" s="11">
        <v>5.6252019999999998</v>
      </c>
      <c r="K19" s="11">
        <v>-6.0941380000000001</v>
      </c>
      <c r="L19" s="11">
        <v>-14.194554</v>
      </c>
      <c r="M19" s="11">
        <v>-7.0437989999999999</v>
      </c>
      <c r="N19" s="11">
        <v>-1.5962799999999999</v>
      </c>
      <c r="O19" s="11">
        <v>-1.7425550000000001</v>
      </c>
      <c r="P19" s="11">
        <v>3.8071109999999999</v>
      </c>
      <c r="Q19" s="11">
        <v>-1.080209</v>
      </c>
      <c r="R19" s="11">
        <v>-4.1530370000000003</v>
      </c>
      <c r="S19" s="11">
        <v>4.4242889999999999</v>
      </c>
      <c r="T19" s="11">
        <v>3.1119439999999998</v>
      </c>
      <c r="U19" s="11">
        <v>-1.6791389999999999</v>
      </c>
      <c r="V19" s="11">
        <v>6.6346579999999999</v>
      </c>
      <c r="W19" s="11">
        <v>-4.405233</v>
      </c>
      <c r="X19" s="11">
        <v>-0.38845800000000003</v>
      </c>
      <c r="Y19" s="11">
        <v>-1.6341909999999999</v>
      </c>
      <c r="Z19" s="11">
        <v>7.4183430000000001</v>
      </c>
      <c r="AA19" s="11">
        <v>-5.504022</v>
      </c>
      <c r="AB19" s="11">
        <v>2.956026</v>
      </c>
      <c r="AC19" s="11">
        <v>4.378241</v>
      </c>
      <c r="AD19" s="11">
        <v>0.37551600000000002</v>
      </c>
    </row>
    <row r="20" spans="1:30" ht="13" x14ac:dyDescent="0.3">
      <c r="A20" s="52" t="s">
        <v>126</v>
      </c>
      <c r="B20" s="53"/>
      <c r="C20" s="9" t="s">
        <v>7</v>
      </c>
      <c r="D20" s="11" t="s">
        <v>115</v>
      </c>
      <c r="E20" s="11">
        <v>15.174702999999999</v>
      </c>
      <c r="F20" s="11">
        <v>-3.8886349999999998</v>
      </c>
      <c r="G20" s="11">
        <v>6.4804060000000003</v>
      </c>
      <c r="H20" s="11">
        <v>-6.1626329999999996</v>
      </c>
      <c r="I20" s="11">
        <v>3.239071</v>
      </c>
      <c r="J20" s="11">
        <v>-6.8248170000000004</v>
      </c>
      <c r="K20" s="11">
        <v>-2.6932079999999998</v>
      </c>
      <c r="L20" s="11">
        <v>-3.252834</v>
      </c>
      <c r="M20" s="11">
        <v>18.252144999999999</v>
      </c>
      <c r="N20" s="11">
        <v>-2.10507</v>
      </c>
      <c r="O20" s="11">
        <v>0.80078300000000002</v>
      </c>
      <c r="P20" s="11">
        <v>9.0591480000000004</v>
      </c>
      <c r="Q20" s="11">
        <v>7.9899009999999997</v>
      </c>
      <c r="R20" s="11">
        <v>6.4824700000000002</v>
      </c>
      <c r="S20" s="11">
        <v>-2.3027030000000002</v>
      </c>
      <c r="T20" s="11">
        <v>-8.7573019999999993</v>
      </c>
      <c r="U20" s="11">
        <v>-28.481518000000001</v>
      </c>
      <c r="V20" s="11">
        <v>19.948910999999999</v>
      </c>
      <c r="W20" s="11">
        <v>27.782087000000001</v>
      </c>
      <c r="X20" s="11">
        <v>-2.7620490000000002</v>
      </c>
      <c r="Y20" s="11">
        <v>15.981700999999999</v>
      </c>
      <c r="Z20" s="11">
        <v>6.0408049999999998</v>
      </c>
      <c r="AA20" s="11">
        <v>-7.3849349999999996</v>
      </c>
      <c r="AB20" s="11">
        <v>1.880938</v>
      </c>
      <c r="AC20" s="11">
        <v>-7.5181060000000004</v>
      </c>
      <c r="AD20" s="11">
        <v>-0.58609999999999995</v>
      </c>
    </row>
    <row r="21" spans="1:30" ht="13" x14ac:dyDescent="0.3">
      <c r="A21" s="52" t="s">
        <v>127</v>
      </c>
      <c r="B21" s="53"/>
      <c r="C21" s="9" t="s">
        <v>7</v>
      </c>
      <c r="D21" s="11" t="s">
        <v>115</v>
      </c>
      <c r="E21" s="11">
        <v>-15.613814</v>
      </c>
      <c r="F21" s="11">
        <v>-26.336665</v>
      </c>
      <c r="G21" s="11">
        <v>2.4453909999999999</v>
      </c>
      <c r="H21" s="11">
        <v>-17.150019</v>
      </c>
      <c r="I21" s="11">
        <v>3.4330430000000001</v>
      </c>
      <c r="J21" s="11">
        <v>6.5161499999999997</v>
      </c>
      <c r="K21" s="11">
        <v>10.871017</v>
      </c>
      <c r="L21" s="11">
        <v>8.6142339999999997</v>
      </c>
      <c r="M21" s="11">
        <v>-2.3962219999999999</v>
      </c>
      <c r="N21" s="11">
        <v>1.8263130000000001</v>
      </c>
      <c r="O21" s="11">
        <v>-2.1926220000000001</v>
      </c>
      <c r="P21" s="11">
        <v>-5.192844</v>
      </c>
      <c r="Q21" s="11">
        <v>-7.5458379999999998</v>
      </c>
      <c r="R21" s="11">
        <v>3.578538</v>
      </c>
      <c r="S21" s="11">
        <v>-2.446672</v>
      </c>
      <c r="T21" s="11">
        <v>-3.261781</v>
      </c>
      <c r="U21" s="11">
        <v>-8.9426769999999998</v>
      </c>
      <c r="V21" s="11">
        <v>3.8350780000000002</v>
      </c>
      <c r="W21" s="11">
        <v>-0.51358499999999996</v>
      </c>
      <c r="X21" s="11">
        <v>4.181559</v>
      </c>
      <c r="Y21" s="11">
        <v>3.576864</v>
      </c>
      <c r="Z21" s="11">
        <v>4.1960639999999998</v>
      </c>
      <c r="AA21" s="11">
        <v>8.996855</v>
      </c>
      <c r="AB21" s="11">
        <v>10.123646000000001</v>
      </c>
      <c r="AC21" s="11">
        <v>5.9156420000000001</v>
      </c>
      <c r="AD21" s="11">
        <v>11.200151999999999</v>
      </c>
    </row>
    <row r="22" spans="1:30" ht="13" x14ac:dyDescent="0.3">
      <c r="A22" s="52" t="s">
        <v>128</v>
      </c>
      <c r="B22" s="53"/>
      <c r="C22" s="9" t="s">
        <v>7</v>
      </c>
      <c r="D22" s="11" t="s">
        <v>115</v>
      </c>
      <c r="E22" s="11">
        <v>15.547318000000001</v>
      </c>
      <c r="F22" s="11">
        <v>11.843533000000001</v>
      </c>
      <c r="G22" s="11">
        <v>-16.911615999999999</v>
      </c>
      <c r="H22" s="11">
        <v>8.7290740000000007</v>
      </c>
      <c r="I22" s="11">
        <v>-2.645079</v>
      </c>
      <c r="J22" s="11">
        <v>7.6689949999999998</v>
      </c>
      <c r="K22" s="11">
        <v>7.7132069999999997</v>
      </c>
      <c r="L22" s="11">
        <v>26.991026999999999</v>
      </c>
      <c r="M22" s="11">
        <v>12.193804</v>
      </c>
      <c r="N22" s="11">
        <v>6.4991560000000002</v>
      </c>
      <c r="O22" s="11">
        <v>15.05255</v>
      </c>
      <c r="P22" s="11">
        <v>30.890471000000002</v>
      </c>
      <c r="Q22" s="11">
        <v>4.8166779999999996</v>
      </c>
      <c r="R22" s="11">
        <v>16.311008999999999</v>
      </c>
      <c r="S22" s="11">
        <v>-4.0079450000000003</v>
      </c>
      <c r="T22" s="11">
        <v>-3.0116740000000002</v>
      </c>
      <c r="U22" s="11">
        <v>3.4169999999999999E-3</v>
      </c>
      <c r="V22" s="11">
        <v>-3.569985</v>
      </c>
      <c r="W22" s="11">
        <v>1.2873969999999999</v>
      </c>
      <c r="X22" s="11">
        <v>-3.003352</v>
      </c>
      <c r="Y22" s="11">
        <v>7.1894049999999998</v>
      </c>
      <c r="Z22" s="11">
        <v>8.1458879999999994</v>
      </c>
      <c r="AA22" s="11">
        <v>6.6544879999999997</v>
      </c>
      <c r="AB22" s="11">
        <v>5.2449750000000002</v>
      </c>
      <c r="AC22" s="11">
        <v>9.0458029999999994</v>
      </c>
      <c r="AD22" s="11">
        <v>8.3532440000000001</v>
      </c>
    </row>
    <row r="23" spans="1:30" ht="13" x14ac:dyDescent="0.3">
      <c r="A23" s="56" t="s">
        <v>129</v>
      </c>
      <c r="B23" s="57"/>
      <c r="C23" s="9" t="s">
        <v>7</v>
      </c>
      <c r="D23" s="11" t="s">
        <v>115</v>
      </c>
      <c r="E23" s="11">
        <v>4.5363119999999997</v>
      </c>
      <c r="F23" s="11">
        <v>14.366254</v>
      </c>
      <c r="G23" s="11">
        <v>-17.597154</v>
      </c>
      <c r="H23" s="11">
        <v>-3.93872</v>
      </c>
      <c r="I23" s="11">
        <v>9.8970660000000006</v>
      </c>
      <c r="J23" s="11">
        <v>6.5510380000000001</v>
      </c>
      <c r="K23" s="11">
        <v>4.2576739999999997</v>
      </c>
      <c r="L23" s="11">
        <v>-5.6651850000000001</v>
      </c>
      <c r="M23" s="11">
        <v>4.3986669999999997</v>
      </c>
      <c r="N23" s="11">
        <v>-0.91310500000000006</v>
      </c>
      <c r="O23" s="11">
        <v>8.5721270000000001</v>
      </c>
      <c r="P23" s="11">
        <v>-0.53765499999999999</v>
      </c>
      <c r="Q23" s="11">
        <v>-4.387162</v>
      </c>
      <c r="R23" s="11">
        <v>-6.9577970000000002</v>
      </c>
      <c r="S23" s="11">
        <v>12.228884000000001</v>
      </c>
      <c r="T23" s="11">
        <v>-0.65692200000000001</v>
      </c>
      <c r="U23" s="11">
        <v>-12.931797</v>
      </c>
      <c r="V23" s="11">
        <v>-9.3250630000000001</v>
      </c>
      <c r="W23" s="11">
        <v>1.2510490000000001</v>
      </c>
      <c r="X23" s="11">
        <v>5.3207839999999997</v>
      </c>
      <c r="Y23" s="11">
        <v>-13.134741999999999</v>
      </c>
      <c r="Z23" s="11">
        <v>-8.0628869999999999</v>
      </c>
      <c r="AA23" s="11">
        <v>9.1934539999999991</v>
      </c>
      <c r="AB23" s="11">
        <v>-7.7288019999999999</v>
      </c>
      <c r="AC23" s="11">
        <v>-16.103194999999999</v>
      </c>
      <c r="AD23" s="11">
        <v>10.742965</v>
      </c>
    </row>
    <row r="24" spans="1:30" ht="13" x14ac:dyDescent="0.3">
      <c r="A24" s="56" t="s">
        <v>130</v>
      </c>
      <c r="B24" s="57"/>
      <c r="C24" s="9" t="s">
        <v>7</v>
      </c>
      <c r="D24" s="11" t="s">
        <v>115</v>
      </c>
      <c r="E24" s="11">
        <v>10.978341</v>
      </c>
      <c r="F24" s="11">
        <v>-4.8960160000000004</v>
      </c>
      <c r="G24" s="11">
        <v>7.6848979999999996</v>
      </c>
      <c r="H24" s="11">
        <v>5.3342219999999996</v>
      </c>
      <c r="I24" s="11">
        <v>9.7522029999999997</v>
      </c>
      <c r="J24" s="11">
        <v>1.1922280000000001</v>
      </c>
      <c r="K24" s="11">
        <v>-0.118892</v>
      </c>
      <c r="L24" s="11">
        <v>-1.6359109999999999</v>
      </c>
      <c r="M24" s="11">
        <v>-3.2969249999999999</v>
      </c>
      <c r="N24" s="11">
        <v>0.78781699999999999</v>
      </c>
      <c r="O24" s="11">
        <v>11.720518</v>
      </c>
      <c r="P24" s="11">
        <v>-8.6236800000000002</v>
      </c>
      <c r="Q24" s="11">
        <v>-7.5931879999999996</v>
      </c>
      <c r="R24" s="11">
        <v>-8.6336969999999997</v>
      </c>
      <c r="S24" s="11">
        <v>-6.4186389999999998</v>
      </c>
      <c r="T24" s="11">
        <v>-2.0807880000000001</v>
      </c>
      <c r="U24" s="11">
        <v>0.91101699999999997</v>
      </c>
      <c r="V24" s="11">
        <v>-5.0165709999999999</v>
      </c>
      <c r="W24" s="11">
        <v>-5.9290430000000001</v>
      </c>
      <c r="X24" s="11">
        <v>3.2181359999999999</v>
      </c>
      <c r="Y24" s="11">
        <v>1.809296</v>
      </c>
      <c r="Z24" s="11">
        <v>-0.50962499999999999</v>
      </c>
      <c r="AA24" s="11">
        <v>1.6656869999999999</v>
      </c>
      <c r="AB24" s="11">
        <v>10.063746</v>
      </c>
      <c r="AC24" s="11">
        <v>10.731707</v>
      </c>
      <c r="AD24" s="11">
        <v>6.1753369999999999</v>
      </c>
    </row>
    <row r="25" spans="1:30" ht="13" x14ac:dyDescent="0.3">
      <c r="A25" s="52" t="s">
        <v>131</v>
      </c>
      <c r="B25" s="53"/>
      <c r="C25" s="9" t="s">
        <v>7</v>
      </c>
      <c r="D25" s="11">
        <v>-4.841723</v>
      </c>
      <c r="E25" s="11">
        <v>6.5030020000000004</v>
      </c>
      <c r="F25" s="11">
        <v>2.599971</v>
      </c>
      <c r="G25" s="11">
        <v>-0.90070499999999998</v>
      </c>
      <c r="H25" s="11">
        <v>-3.2489180000000002</v>
      </c>
      <c r="I25" s="11">
        <v>6.9267640000000004</v>
      </c>
      <c r="J25" s="11">
        <v>-2.1735880000000001</v>
      </c>
      <c r="K25" s="11">
        <v>-5.8218969999999999</v>
      </c>
      <c r="L25" s="11">
        <v>0.63709499999999997</v>
      </c>
      <c r="M25" s="11">
        <v>1.6179600000000001</v>
      </c>
      <c r="N25" s="11">
        <v>5.9511589999999996</v>
      </c>
      <c r="O25" s="11">
        <v>2.5893799999999998</v>
      </c>
      <c r="P25" s="11">
        <v>3.3810690000000001</v>
      </c>
      <c r="Q25" s="11">
        <v>-1.2471989999999999</v>
      </c>
      <c r="R25" s="11">
        <v>0.96895100000000001</v>
      </c>
      <c r="S25" s="11">
        <v>6.0087359999999999</v>
      </c>
      <c r="T25" s="11">
        <v>4.3041020000000003</v>
      </c>
      <c r="U25" s="11">
        <v>1.7004459999999999</v>
      </c>
      <c r="V25" s="11">
        <v>-0.93684500000000004</v>
      </c>
      <c r="W25" s="11">
        <v>-0.503332</v>
      </c>
      <c r="X25" s="11">
        <v>-1.318138</v>
      </c>
      <c r="Y25" s="11">
        <v>-0.47463</v>
      </c>
      <c r="Z25" s="11">
        <v>1.572119</v>
      </c>
      <c r="AA25" s="11">
        <v>2.3837519999999999</v>
      </c>
      <c r="AB25" s="11">
        <v>5.8953999999999999E-2</v>
      </c>
      <c r="AC25" s="11">
        <v>1.5183979999999999</v>
      </c>
      <c r="AD25" s="11">
        <v>0.89639199999999997</v>
      </c>
    </row>
    <row r="26" spans="1:30" ht="13" x14ac:dyDescent="0.3">
      <c r="A26" s="52" t="s">
        <v>155</v>
      </c>
      <c r="B26" s="53"/>
      <c r="C26" s="9" t="s">
        <v>7</v>
      </c>
      <c r="D26" s="11">
        <v>-4.8796720000000002</v>
      </c>
      <c r="E26" s="11">
        <v>4.1078890000000001</v>
      </c>
      <c r="F26" s="11">
        <v>4.249752</v>
      </c>
      <c r="G26" s="11">
        <v>-4.6378719999999998</v>
      </c>
      <c r="H26" s="11">
        <v>1.542527</v>
      </c>
      <c r="I26" s="11">
        <v>4.6892579999999997</v>
      </c>
      <c r="J26" s="11">
        <v>2.0096370000000001</v>
      </c>
      <c r="K26" s="11">
        <v>-2.2354560000000001</v>
      </c>
      <c r="L26" s="11">
        <v>4.2949929999999998</v>
      </c>
      <c r="M26" s="11">
        <v>-0.96806899999999996</v>
      </c>
      <c r="N26" s="11">
        <v>2.9090470000000002</v>
      </c>
      <c r="O26" s="11">
        <v>2.6008209999999998</v>
      </c>
      <c r="P26" s="11">
        <v>4.7703749999999996</v>
      </c>
      <c r="Q26" s="11">
        <v>-17.996507999999999</v>
      </c>
      <c r="R26" s="11">
        <v>0.49565799999999999</v>
      </c>
      <c r="S26" s="11">
        <v>2.6942979999999999</v>
      </c>
      <c r="T26" s="11">
        <v>-0.85064499999999998</v>
      </c>
      <c r="U26" s="11">
        <v>0.70778799999999997</v>
      </c>
      <c r="V26" s="11">
        <v>8.8847450000000006</v>
      </c>
      <c r="W26" s="11">
        <v>5.8107810000000004</v>
      </c>
      <c r="X26" s="11">
        <v>3.2952379999999999</v>
      </c>
      <c r="Y26" s="11">
        <v>-6.8070339999999998</v>
      </c>
      <c r="Z26" s="11">
        <v>-0.783721</v>
      </c>
      <c r="AA26" s="11">
        <v>2.5804670000000001</v>
      </c>
      <c r="AB26" s="11">
        <v>-3.0325829999999998</v>
      </c>
      <c r="AC26" s="11">
        <v>7.3020350000000001</v>
      </c>
      <c r="AD26" s="11" t="s">
        <v>115</v>
      </c>
    </row>
    <row r="27" spans="1:30" ht="13" x14ac:dyDescent="0.3">
      <c r="A27" s="52" t="s">
        <v>152</v>
      </c>
      <c r="B27" s="53"/>
      <c r="C27" s="9" t="s">
        <v>7</v>
      </c>
      <c r="D27" s="11" t="s">
        <v>115</v>
      </c>
      <c r="E27" s="11" t="s">
        <v>115</v>
      </c>
      <c r="F27" s="11" t="s">
        <v>115</v>
      </c>
      <c r="G27" s="11" t="s">
        <v>115</v>
      </c>
      <c r="H27" s="11" t="s">
        <v>115</v>
      </c>
      <c r="I27" s="11" t="s">
        <v>115</v>
      </c>
      <c r="J27" s="11" t="s">
        <v>115</v>
      </c>
      <c r="K27" s="11" t="s">
        <v>115</v>
      </c>
      <c r="L27" s="11" t="s">
        <v>115</v>
      </c>
      <c r="M27" s="11" t="s">
        <v>115</v>
      </c>
      <c r="N27" s="11">
        <v>5.4656739999999999</v>
      </c>
      <c r="O27" s="11">
        <v>-1.3868910000000001</v>
      </c>
      <c r="P27" s="11">
        <v>9.2676390000000008</v>
      </c>
      <c r="Q27" s="11">
        <v>3.940563</v>
      </c>
      <c r="R27" s="11">
        <v>13.373340000000001</v>
      </c>
      <c r="S27" s="11">
        <v>-2.3172190000000001</v>
      </c>
      <c r="T27" s="11">
        <v>-2.1825160000000001</v>
      </c>
      <c r="U27" s="11">
        <v>5.6059770000000002</v>
      </c>
      <c r="V27" s="11">
        <v>2.1369959999999999</v>
      </c>
      <c r="W27" s="11">
        <v>9.4196059999999999</v>
      </c>
      <c r="X27" s="11">
        <v>14.680059</v>
      </c>
      <c r="Y27" s="11">
        <v>1.3818839999999999</v>
      </c>
      <c r="Z27" s="11">
        <v>5.3892769999999999</v>
      </c>
      <c r="AA27" s="11">
        <v>-0.16633899999999999</v>
      </c>
      <c r="AB27" s="11">
        <v>8.5381199999999993</v>
      </c>
      <c r="AC27" s="11">
        <v>12.642909</v>
      </c>
      <c r="AD27" s="11">
        <v>3.7791359999999998</v>
      </c>
    </row>
    <row r="28" spans="1:30" ht="13" x14ac:dyDescent="0.3">
      <c r="A28" s="52" t="s">
        <v>132</v>
      </c>
      <c r="B28" s="53"/>
      <c r="C28" s="9" t="s">
        <v>7</v>
      </c>
      <c r="D28" s="11" t="s">
        <v>115</v>
      </c>
      <c r="E28" s="11">
        <v>13.368024</v>
      </c>
      <c r="F28" s="11">
        <v>16.589950000000002</v>
      </c>
      <c r="G28" s="11">
        <v>33.044572000000002</v>
      </c>
      <c r="H28" s="11">
        <v>-7.8508500000000003</v>
      </c>
      <c r="I28" s="11">
        <v>4.2263440000000001</v>
      </c>
      <c r="J28" s="11">
        <v>6.0040310000000003</v>
      </c>
      <c r="K28" s="11">
        <v>6.4758269999999998</v>
      </c>
      <c r="L28" s="11">
        <v>-3.1351450000000001</v>
      </c>
      <c r="M28" s="11">
        <v>8.0058249999999997</v>
      </c>
      <c r="N28" s="11">
        <v>13.049758000000001</v>
      </c>
      <c r="O28" s="11">
        <v>33.091467000000002</v>
      </c>
      <c r="P28" s="11">
        <v>14.560688000000001</v>
      </c>
      <c r="Q28" s="11">
        <v>11.395018</v>
      </c>
      <c r="R28" s="11">
        <v>8.5289000000000001</v>
      </c>
      <c r="S28" s="11">
        <v>-3.5339809999999998</v>
      </c>
      <c r="T28" s="11">
        <v>-14.986872999999999</v>
      </c>
      <c r="U28" s="11">
        <v>11.781204000000001</v>
      </c>
      <c r="V28" s="11">
        <v>10.170476000000001</v>
      </c>
      <c r="W28" s="11">
        <v>4.2948639999999996</v>
      </c>
      <c r="X28" s="11">
        <v>10.889374</v>
      </c>
      <c r="Y28" s="11">
        <v>-3.6373169999999999</v>
      </c>
      <c r="Z28" s="11">
        <v>-17.304618000000001</v>
      </c>
      <c r="AA28" s="11">
        <v>1.2409190000000001</v>
      </c>
      <c r="AB28" s="11">
        <v>-10.857730999999999</v>
      </c>
      <c r="AC28" s="11">
        <v>3.0702020000000001</v>
      </c>
      <c r="AD28" s="11">
        <v>22.261517999999999</v>
      </c>
    </row>
    <row r="29" spans="1:30" ht="13" x14ac:dyDescent="0.3">
      <c r="A29" s="52" t="s">
        <v>133</v>
      </c>
      <c r="B29" s="53"/>
      <c r="C29" s="9" t="s">
        <v>7</v>
      </c>
      <c r="D29" s="11" t="s">
        <v>115</v>
      </c>
      <c r="E29" s="11">
        <v>-1.450796</v>
      </c>
      <c r="F29" s="11">
        <v>9.2247889999999995</v>
      </c>
      <c r="G29" s="11">
        <v>5.5669430000000002</v>
      </c>
      <c r="H29" s="11">
        <v>10.403699</v>
      </c>
      <c r="I29" s="11">
        <v>6.0749529999999998</v>
      </c>
      <c r="J29" s="11">
        <v>36.000078999999999</v>
      </c>
      <c r="K29" s="11">
        <v>-15.398849</v>
      </c>
      <c r="L29" s="11">
        <v>-11.476668</v>
      </c>
      <c r="M29" s="11">
        <v>20.28689</v>
      </c>
      <c r="N29" s="11">
        <v>-12.716844</v>
      </c>
      <c r="O29" s="11">
        <v>15.682838</v>
      </c>
      <c r="P29" s="11">
        <v>-20.385866</v>
      </c>
      <c r="Q29" s="11">
        <v>14.994870000000001</v>
      </c>
      <c r="R29" s="11">
        <v>-14.245642999999999</v>
      </c>
      <c r="S29" s="11">
        <v>8.8655349999999995</v>
      </c>
      <c r="T29" s="11">
        <v>25.226928999999998</v>
      </c>
      <c r="U29" s="11">
        <v>-8.8272919999999999</v>
      </c>
      <c r="V29" s="11">
        <v>8.3615150000000007</v>
      </c>
      <c r="W29" s="11">
        <v>-6.48597</v>
      </c>
      <c r="X29" s="11">
        <v>2.3675000000000002</v>
      </c>
      <c r="Y29" s="11">
        <v>-2.5527359999999999</v>
      </c>
      <c r="Z29" s="11">
        <v>-3.6164040000000002</v>
      </c>
      <c r="AA29" s="11">
        <v>9.9953479999999999</v>
      </c>
      <c r="AB29" s="11">
        <v>-3.5450210000000002</v>
      </c>
      <c r="AC29" s="11">
        <v>-17.343139999999998</v>
      </c>
      <c r="AD29" s="11">
        <v>-4.2066559999999997</v>
      </c>
    </row>
    <row r="30" spans="1:30" ht="13" x14ac:dyDescent="0.3">
      <c r="A30" s="52" t="s">
        <v>134</v>
      </c>
      <c r="B30" s="53"/>
      <c r="C30" s="9" t="s">
        <v>7</v>
      </c>
      <c r="D30" s="11" t="s">
        <v>115</v>
      </c>
      <c r="E30" s="11">
        <v>-0.43520300000000001</v>
      </c>
      <c r="F30" s="11">
        <v>2.647224</v>
      </c>
      <c r="G30" s="11">
        <v>-4.0056130000000003</v>
      </c>
      <c r="H30" s="11">
        <v>2.0971549999999999</v>
      </c>
      <c r="I30" s="11">
        <v>-3.3777840000000001</v>
      </c>
      <c r="J30" s="11">
        <v>-7.3631010000000003</v>
      </c>
      <c r="K30" s="11">
        <v>2.429405</v>
      </c>
      <c r="L30" s="11">
        <v>3.0870869999999999</v>
      </c>
      <c r="M30" s="11">
        <v>6.1982489999999997</v>
      </c>
      <c r="N30" s="11">
        <v>6.4406889999999999</v>
      </c>
      <c r="O30" s="11">
        <v>7.3404119999999997</v>
      </c>
      <c r="P30" s="11">
        <v>-1.6300680000000001</v>
      </c>
      <c r="Q30" s="11">
        <v>-10.776064</v>
      </c>
      <c r="R30" s="11">
        <v>-6.3357200000000002</v>
      </c>
      <c r="S30" s="11">
        <v>0.52187399999999995</v>
      </c>
      <c r="T30" s="11">
        <v>-7.7325530000000002</v>
      </c>
      <c r="U30" s="11">
        <v>-0.28013399999999999</v>
      </c>
      <c r="V30" s="11">
        <v>2.0841050000000001</v>
      </c>
      <c r="W30" s="11">
        <v>1.7701340000000001</v>
      </c>
      <c r="X30" s="11">
        <v>2.06413</v>
      </c>
      <c r="Y30" s="11">
        <v>-1.594606</v>
      </c>
      <c r="Z30" s="11">
        <v>-2.8302049999999999</v>
      </c>
      <c r="AA30" s="11">
        <v>-5.135624</v>
      </c>
      <c r="AB30" s="11">
        <v>-4.4529959999999997</v>
      </c>
      <c r="AC30" s="11">
        <v>4.1557789999999999</v>
      </c>
      <c r="AD30" s="11">
        <v>4.2176629999999999</v>
      </c>
    </row>
    <row r="31" spans="1:30" ht="13" x14ac:dyDescent="0.3">
      <c r="A31" s="52" t="s">
        <v>135</v>
      </c>
      <c r="B31" s="53"/>
      <c r="C31" s="9" t="s">
        <v>7</v>
      </c>
      <c r="D31" s="11" t="s">
        <v>115</v>
      </c>
      <c r="E31" s="11" t="s">
        <v>115</v>
      </c>
      <c r="F31" s="11" t="s">
        <v>115</v>
      </c>
      <c r="G31" s="11" t="s">
        <v>115</v>
      </c>
      <c r="H31" s="11" t="s">
        <v>115</v>
      </c>
      <c r="I31" s="11" t="s">
        <v>115</v>
      </c>
      <c r="J31" s="11" t="s">
        <v>115</v>
      </c>
      <c r="K31" s="11" t="s">
        <v>115</v>
      </c>
      <c r="L31" s="11" t="s">
        <v>115</v>
      </c>
      <c r="M31" s="11" t="s">
        <v>115</v>
      </c>
      <c r="N31" s="11" t="s">
        <v>115</v>
      </c>
      <c r="O31" s="11">
        <v>-7.0552840000000003</v>
      </c>
      <c r="P31" s="11">
        <v>-0.966418</v>
      </c>
      <c r="Q31" s="11">
        <v>24.536968000000002</v>
      </c>
      <c r="R31" s="11">
        <v>12.706206999999999</v>
      </c>
      <c r="S31" s="11">
        <v>8.8827909999999992</v>
      </c>
      <c r="T31" s="11">
        <v>1.1616599999999999</v>
      </c>
      <c r="U31" s="11">
        <v>-4.7338740000000001</v>
      </c>
      <c r="V31" s="11">
        <v>16.923213000000001</v>
      </c>
      <c r="W31" s="11">
        <v>8.6122720000000008</v>
      </c>
      <c r="X31" s="11">
        <v>15.171053000000001</v>
      </c>
      <c r="Y31" s="11">
        <v>18.286089</v>
      </c>
      <c r="Z31" s="11">
        <v>1.846983</v>
      </c>
      <c r="AA31" s="11">
        <v>1.2377309999999999</v>
      </c>
      <c r="AB31" s="11">
        <v>-1.8591850000000001</v>
      </c>
      <c r="AC31" s="11">
        <v>-13.554414</v>
      </c>
      <c r="AD31" s="11">
        <v>2.425996</v>
      </c>
    </row>
    <row r="32" spans="1:30" ht="13" x14ac:dyDescent="0.3">
      <c r="A32" s="52" t="s">
        <v>136</v>
      </c>
      <c r="B32" s="53"/>
      <c r="C32" s="9" t="s">
        <v>7</v>
      </c>
      <c r="D32" s="11" t="s">
        <v>115</v>
      </c>
      <c r="E32" s="11">
        <v>5.2841589999999998</v>
      </c>
      <c r="F32" s="11">
        <v>2.1342439999999998</v>
      </c>
      <c r="G32" s="11">
        <v>3.4257749999999998</v>
      </c>
      <c r="H32" s="11">
        <v>2.1537120000000001</v>
      </c>
      <c r="I32" s="11">
        <v>-0.143956</v>
      </c>
      <c r="J32" s="11">
        <v>-1.603043</v>
      </c>
      <c r="K32" s="11">
        <v>2.1508129999999999</v>
      </c>
      <c r="L32" s="11">
        <v>1.907184</v>
      </c>
      <c r="M32" s="11">
        <v>6.4264549999999998</v>
      </c>
      <c r="N32" s="11">
        <v>1.1856150000000001</v>
      </c>
      <c r="O32" s="11">
        <v>2.2565200000000001</v>
      </c>
      <c r="P32" s="11">
        <v>6.3969950000000004</v>
      </c>
      <c r="Q32" s="11">
        <v>7.358479</v>
      </c>
      <c r="R32" s="11">
        <v>1.6649389999999999</v>
      </c>
      <c r="S32" s="11">
        <v>4.3603040000000002</v>
      </c>
      <c r="T32" s="11">
        <v>1.5508420000000001</v>
      </c>
      <c r="U32" s="11">
        <v>-1.1946540000000001</v>
      </c>
      <c r="V32" s="11">
        <v>-0.34550700000000001</v>
      </c>
      <c r="W32" s="11">
        <v>1.5599989999999999</v>
      </c>
      <c r="X32" s="11">
        <v>2.9476420000000001</v>
      </c>
      <c r="Y32" s="11">
        <v>2.6968649999999998</v>
      </c>
      <c r="Z32" s="11">
        <v>2.8730280000000001</v>
      </c>
      <c r="AA32" s="11">
        <v>0.48315599999999997</v>
      </c>
      <c r="AB32" s="11">
        <v>2.13001</v>
      </c>
      <c r="AC32" s="11">
        <v>-1.8317030000000001</v>
      </c>
      <c r="AD32" s="11">
        <v>-3.0540769999999999</v>
      </c>
    </row>
    <row r="33" spans="1:30" ht="13" x14ac:dyDescent="0.3">
      <c r="A33" s="52" t="s">
        <v>137</v>
      </c>
      <c r="B33" s="53"/>
      <c r="C33" s="9" t="s">
        <v>7</v>
      </c>
      <c r="D33" s="11" t="s">
        <v>115</v>
      </c>
      <c r="E33" s="11" t="s">
        <v>115</v>
      </c>
      <c r="F33" s="11" t="s">
        <v>115</v>
      </c>
      <c r="G33" s="11" t="s">
        <v>115</v>
      </c>
      <c r="H33" s="11" t="s">
        <v>115</v>
      </c>
      <c r="I33" s="11" t="s">
        <v>115</v>
      </c>
      <c r="J33" s="11" t="s">
        <v>115</v>
      </c>
      <c r="K33" s="11" t="s">
        <v>115</v>
      </c>
      <c r="L33" s="11" t="s">
        <v>115</v>
      </c>
      <c r="M33" s="11" t="s">
        <v>115</v>
      </c>
      <c r="N33" s="11" t="s">
        <v>115</v>
      </c>
      <c r="O33" s="11" t="s">
        <v>115</v>
      </c>
      <c r="P33" s="11" t="s">
        <v>115</v>
      </c>
      <c r="Q33" s="11" t="s">
        <v>115</v>
      </c>
      <c r="R33" s="11" t="s">
        <v>115</v>
      </c>
      <c r="S33" s="11">
        <v>11.247731</v>
      </c>
      <c r="T33" s="11">
        <v>-6.2256710000000002</v>
      </c>
      <c r="U33" s="11">
        <v>-0.507494</v>
      </c>
      <c r="V33" s="11">
        <v>3.6083069999999999</v>
      </c>
      <c r="W33" s="11">
        <v>2.1874530000000001</v>
      </c>
      <c r="X33" s="11">
        <v>4.911829</v>
      </c>
      <c r="Y33" s="11">
        <v>-1.8387549999999999</v>
      </c>
      <c r="Z33" s="11">
        <v>3.9422830000000002</v>
      </c>
      <c r="AA33" s="11">
        <v>0.158725</v>
      </c>
      <c r="AB33" s="11">
        <v>-7.3011819999999998</v>
      </c>
      <c r="AC33" s="11">
        <v>-3.7251759999999998</v>
      </c>
      <c r="AD33" s="11" t="s">
        <v>115</v>
      </c>
    </row>
    <row r="34" spans="1:30" ht="13" x14ac:dyDescent="0.3">
      <c r="A34" s="52" t="s">
        <v>138</v>
      </c>
      <c r="B34" s="53"/>
      <c r="C34" s="9" t="s">
        <v>7</v>
      </c>
      <c r="D34" s="11">
        <v>-0.88479300000000005</v>
      </c>
      <c r="E34" s="11">
        <v>-10.706709</v>
      </c>
      <c r="F34" s="11">
        <v>8.3176450000000006</v>
      </c>
      <c r="G34" s="11">
        <v>8.9860389999999999</v>
      </c>
      <c r="H34" s="11">
        <v>3.5958429999999999</v>
      </c>
      <c r="I34" s="11">
        <v>8.5682790000000004</v>
      </c>
      <c r="J34" s="11">
        <v>8.2022390000000005</v>
      </c>
      <c r="K34" s="11">
        <v>1.379319</v>
      </c>
      <c r="L34" s="11">
        <v>13.411319000000001</v>
      </c>
      <c r="M34" s="11">
        <v>8.1868280000000002</v>
      </c>
      <c r="N34" s="11">
        <v>12.915319</v>
      </c>
      <c r="O34" s="11">
        <v>7.7554299999999996</v>
      </c>
      <c r="P34" s="11">
        <v>6.4718720000000003</v>
      </c>
      <c r="Q34" s="11">
        <v>-2.236129</v>
      </c>
      <c r="R34" s="11">
        <v>-2.1663329999999998</v>
      </c>
      <c r="S34" s="11">
        <v>-1.8545780000000001</v>
      </c>
      <c r="T34" s="11">
        <v>-1.059312</v>
      </c>
      <c r="U34" s="11">
        <v>3.79637</v>
      </c>
      <c r="V34" s="11">
        <v>6.2247199999999996</v>
      </c>
      <c r="W34" s="11">
        <v>4.405335</v>
      </c>
      <c r="X34" s="11">
        <v>8.3733839999999997</v>
      </c>
      <c r="Y34" s="11">
        <v>8.0486129999999996</v>
      </c>
      <c r="Z34" s="11">
        <v>2.5481120000000002</v>
      </c>
      <c r="AA34" s="11">
        <v>4.8248430000000004</v>
      </c>
      <c r="AB34" s="11">
        <v>-7.2910159999999999</v>
      </c>
      <c r="AC34" s="11">
        <v>3.79684</v>
      </c>
      <c r="AD34" s="11">
        <v>-0.46185900000000002</v>
      </c>
    </row>
    <row r="35" spans="1:30" ht="13" x14ac:dyDescent="0.3">
      <c r="A35" s="52" t="s">
        <v>139</v>
      </c>
      <c r="B35" s="53"/>
      <c r="C35" s="9" t="s">
        <v>7</v>
      </c>
      <c r="D35" s="11" t="s">
        <v>115</v>
      </c>
      <c r="E35" s="11">
        <v>6.907718</v>
      </c>
      <c r="F35" s="11">
        <v>29.324123</v>
      </c>
      <c r="G35" s="11">
        <v>-10.927631999999999</v>
      </c>
      <c r="H35" s="11">
        <v>12.680917000000001</v>
      </c>
      <c r="I35" s="11">
        <v>17.753879999999999</v>
      </c>
      <c r="J35" s="11">
        <v>-0.404831</v>
      </c>
      <c r="K35" s="11">
        <v>-4.5804450000000001</v>
      </c>
      <c r="L35" s="11">
        <v>7.8667379999999998</v>
      </c>
      <c r="M35" s="11">
        <v>2.567526</v>
      </c>
      <c r="N35" s="11">
        <v>6.3739000000000004E-2</v>
      </c>
      <c r="O35" s="11">
        <v>-11.321166</v>
      </c>
      <c r="P35" s="11">
        <v>20.064464000000001</v>
      </c>
      <c r="Q35" s="11">
        <v>6.5318690000000004</v>
      </c>
      <c r="R35" s="11">
        <v>-14.044985</v>
      </c>
      <c r="S35" s="11">
        <v>4.4270009999999997</v>
      </c>
      <c r="T35" s="11">
        <v>-1.730137</v>
      </c>
      <c r="U35" s="11">
        <v>-15.563428</v>
      </c>
      <c r="V35" s="11">
        <v>18.097321999999998</v>
      </c>
      <c r="W35" s="11">
        <v>10.572823</v>
      </c>
      <c r="X35" s="11">
        <v>10.036296999999999</v>
      </c>
      <c r="Y35" s="11">
        <v>6.5469980000000003</v>
      </c>
      <c r="Z35" s="11">
        <v>0.169076</v>
      </c>
      <c r="AA35" s="11">
        <v>17.394969</v>
      </c>
      <c r="AB35" s="11">
        <v>11.169686</v>
      </c>
      <c r="AC35" s="11">
        <v>-14.172228</v>
      </c>
      <c r="AD35" s="11">
        <v>-1.4230670000000001</v>
      </c>
    </row>
    <row r="36" spans="1:30" ht="13" x14ac:dyDescent="0.3">
      <c r="A36" s="52" t="s">
        <v>140</v>
      </c>
      <c r="B36" s="53"/>
      <c r="C36" s="9" t="s">
        <v>7</v>
      </c>
      <c r="D36" s="11" t="s">
        <v>115</v>
      </c>
      <c r="E36" s="11">
        <v>2.0694370000000002</v>
      </c>
      <c r="F36" s="11">
        <v>12.993174</v>
      </c>
      <c r="G36" s="11">
        <v>17.014208</v>
      </c>
      <c r="H36" s="11">
        <v>12.292907</v>
      </c>
      <c r="I36" s="11">
        <v>0.61950700000000003</v>
      </c>
      <c r="J36" s="11">
        <v>20.743176999999999</v>
      </c>
      <c r="K36" s="11">
        <v>9.4262730000000001</v>
      </c>
      <c r="L36" s="11">
        <v>10.611014000000001</v>
      </c>
      <c r="M36" s="11">
        <v>10.942500000000001</v>
      </c>
      <c r="N36" s="11">
        <v>0.87634599999999996</v>
      </c>
      <c r="O36" s="11">
        <v>8.9504149999999996</v>
      </c>
      <c r="P36" s="11">
        <v>7.4611599999999996</v>
      </c>
      <c r="Q36" s="11">
        <v>5.0902390000000004</v>
      </c>
      <c r="R36" s="11">
        <v>-2.9264709999999998</v>
      </c>
      <c r="S36" s="11">
        <v>-3.0539070000000001</v>
      </c>
      <c r="T36" s="11">
        <v>-0.79439199999999999</v>
      </c>
      <c r="U36" s="11">
        <v>-6.4050929999999999</v>
      </c>
      <c r="V36" s="11">
        <v>-2.9415900000000001</v>
      </c>
      <c r="W36" s="11">
        <v>-6.3991350000000002</v>
      </c>
      <c r="X36" s="11">
        <v>-2.3914230000000001</v>
      </c>
      <c r="Y36" s="11">
        <v>-1.7055880000000001</v>
      </c>
      <c r="Z36" s="11">
        <v>1.4689810000000001</v>
      </c>
      <c r="AA36" s="11">
        <v>1.4351989999999999</v>
      </c>
      <c r="AB36" s="11">
        <v>1.364493</v>
      </c>
      <c r="AC36" s="11">
        <v>1.506826</v>
      </c>
      <c r="AD36" s="11">
        <v>0.92302099999999998</v>
      </c>
    </row>
    <row r="37" spans="1:30" ht="13" x14ac:dyDescent="0.3">
      <c r="A37" s="52" t="s">
        <v>141</v>
      </c>
      <c r="B37" s="53"/>
      <c r="C37" s="9" t="s">
        <v>7</v>
      </c>
      <c r="D37" s="11" t="s">
        <v>115</v>
      </c>
      <c r="E37" s="11">
        <v>-43.268293</v>
      </c>
      <c r="F37" s="11">
        <v>-8.7137080000000005</v>
      </c>
      <c r="G37" s="11">
        <v>-24.165990000000001</v>
      </c>
      <c r="H37" s="11">
        <v>-1.150517</v>
      </c>
      <c r="I37" s="11">
        <v>-26.340040999999999</v>
      </c>
      <c r="J37" s="11">
        <v>-11.968109999999999</v>
      </c>
      <c r="K37" s="11">
        <v>65.942829000000003</v>
      </c>
      <c r="L37" s="11">
        <v>-10.426537</v>
      </c>
      <c r="M37" s="11">
        <v>-3.4540500000000001</v>
      </c>
      <c r="N37" s="11">
        <v>6.7835739999999998</v>
      </c>
      <c r="O37" s="11">
        <v>-5.7733150000000002</v>
      </c>
      <c r="P37" s="11">
        <v>-7.5801860000000003</v>
      </c>
      <c r="Q37" s="11">
        <v>-10.712481</v>
      </c>
      <c r="R37" s="11">
        <v>5.6017260000000002</v>
      </c>
      <c r="S37" s="11">
        <v>5.0050140000000001</v>
      </c>
      <c r="T37" s="11">
        <v>5.3725329999999998</v>
      </c>
      <c r="U37" s="11">
        <v>-3.2866330000000001</v>
      </c>
      <c r="V37" s="11">
        <v>7.248094</v>
      </c>
      <c r="W37" s="11">
        <v>8.8211349999999999</v>
      </c>
      <c r="X37" s="11">
        <v>3.5070320000000001</v>
      </c>
      <c r="Y37" s="11">
        <v>-2.3547579999999999</v>
      </c>
      <c r="Z37" s="11">
        <v>-2.3530669999999998</v>
      </c>
      <c r="AA37" s="11">
        <v>7.722969</v>
      </c>
      <c r="AB37" s="11">
        <v>1.3648039999999999</v>
      </c>
      <c r="AC37" s="11">
        <v>1.755223</v>
      </c>
      <c r="AD37" s="11">
        <v>1.3390089999999999</v>
      </c>
    </row>
    <row r="38" spans="1:30" ht="13" x14ac:dyDescent="0.3">
      <c r="A38" s="52" t="s">
        <v>142</v>
      </c>
      <c r="B38" s="53"/>
      <c r="C38" s="9" t="s">
        <v>7</v>
      </c>
      <c r="D38" s="11" t="s">
        <v>115</v>
      </c>
      <c r="E38" s="11">
        <v>6.1055529999999996</v>
      </c>
      <c r="F38" s="11">
        <v>-2.6107179999999999</v>
      </c>
      <c r="G38" s="11">
        <v>6.7586490000000001</v>
      </c>
      <c r="H38" s="11">
        <v>11.549791000000001</v>
      </c>
      <c r="I38" s="11">
        <v>5.2943999999999998E-2</v>
      </c>
      <c r="J38" s="11">
        <v>-1.032789</v>
      </c>
      <c r="K38" s="11">
        <v>5.3885649999999998</v>
      </c>
      <c r="L38" s="11">
        <v>10.653349</v>
      </c>
      <c r="M38" s="11">
        <v>5.546519</v>
      </c>
      <c r="N38" s="11">
        <v>7.554271</v>
      </c>
      <c r="O38" s="11">
        <v>4.8943159999999999</v>
      </c>
      <c r="P38" s="11">
        <v>11.854537000000001</v>
      </c>
      <c r="Q38" s="11">
        <v>-0.55159400000000003</v>
      </c>
      <c r="R38" s="11">
        <v>-0.989784</v>
      </c>
      <c r="S38" s="11">
        <v>0.62228700000000003</v>
      </c>
      <c r="T38" s="11">
        <v>-1.3312949999999999</v>
      </c>
      <c r="U38" s="11">
        <v>-2.198385</v>
      </c>
      <c r="V38" s="11">
        <v>0.12323099999999999</v>
      </c>
      <c r="W38" s="11">
        <v>0.87332699999999996</v>
      </c>
      <c r="X38" s="11">
        <v>-0.61701399999999995</v>
      </c>
      <c r="Y38" s="11">
        <v>4.708348</v>
      </c>
      <c r="Z38" s="11">
        <v>1.0665260000000001</v>
      </c>
      <c r="AA38" s="11">
        <v>1.9281239999999999</v>
      </c>
      <c r="AB38" s="11">
        <v>5.4242439999999998</v>
      </c>
      <c r="AC38" s="11">
        <v>4.0893990000000002</v>
      </c>
      <c r="AD38" s="11">
        <v>24.282181999999999</v>
      </c>
    </row>
    <row r="39" spans="1:30" ht="13" x14ac:dyDescent="0.3">
      <c r="A39" s="52" t="s">
        <v>143</v>
      </c>
      <c r="B39" s="53"/>
      <c r="C39" s="9" t="s">
        <v>7</v>
      </c>
      <c r="D39" s="11" t="s">
        <v>115</v>
      </c>
      <c r="E39" s="11">
        <v>5.0640749999999999</v>
      </c>
      <c r="F39" s="11">
        <v>4.9109350000000003</v>
      </c>
      <c r="G39" s="11">
        <v>7.6303720000000004</v>
      </c>
      <c r="H39" s="11">
        <v>5.5223269999999998</v>
      </c>
      <c r="I39" s="11">
        <v>7.8283389999999997</v>
      </c>
      <c r="J39" s="11">
        <v>9.5459309999999995</v>
      </c>
      <c r="K39" s="11">
        <v>4.6204539999999996</v>
      </c>
      <c r="L39" s="11">
        <v>3.2004100000000002</v>
      </c>
      <c r="M39" s="11">
        <v>8.9913760000000007</v>
      </c>
      <c r="N39" s="11">
        <v>9.0265389999999996</v>
      </c>
      <c r="O39" s="11">
        <v>8.8303159999999998</v>
      </c>
      <c r="P39" s="11">
        <v>4.5038710000000002</v>
      </c>
      <c r="Q39" s="11">
        <v>3.0371290000000002</v>
      </c>
      <c r="R39" s="11">
        <v>-4.7577930000000004</v>
      </c>
      <c r="S39" s="11">
        <v>-2.7079740000000001</v>
      </c>
      <c r="T39" s="11">
        <v>-1.1007340000000001</v>
      </c>
      <c r="U39" s="11">
        <v>-4.7771569999999999</v>
      </c>
      <c r="V39" s="11">
        <v>-6.6132400000000002</v>
      </c>
      <c r="W39" s="11">
        <v>-2.2016659999999999</v>
      </c>
      <c r="X39" s="11">
        <v>-5.0553150000000002</v>
      </c>
      <c r="Y39" s="11">
        <v>2.3310040000000001</v>
      </c>
      <c r="Z39" s="11">
        <v>0.49471900000000002</v>
      </c>
      <c r="AA39" s="11">
        <v>6.4499909999999998</v>
      </c>
      <c r="AB39" s="11">
        <v>-1.4823679999999999</v>
      </c>
      <c r="AC39" s="11">
        <v>4.1968569999999996</v>
      </c>
      <c r="AD39" s="11">
        <v>-1.288527</v>
      </c>
    </row>
    <row r="40" spans="1:30" ht="13" x14ac:dyDescent="0.3">
      <c r="A40" s="52" t="s">
        <v>144</v>
      </c>
      <c r="B40" s="53"/>
      <c r="C40" s="9" t="s">
        <v>7</v>
      </c>
      <c r="D40" s="11">
        <v>-6.7364319999999998</v>
      </c>
      <c r="E40" s="11">
        <v>2.7420369999999998</v>
      </c>
      <c r="F40" s="11">
        <v>5.7687030000000004</v>
      </c>
      <c r="G40" s="11">
        <v>9.2011999999999997E-2</v>
      </c>
      <c r="H40" s="11">
        <v>3.4598119999999999</v>
      </c>
      <c r="I40" s="11">
        <v>5.9138219999999997</v>
      </c>
      <c r="J40" s="11">
        <v>-2.6485300000000001</v>
      </c>
      <c r="K40" s="11">
        <v>1.815145</v>
      </c>
      <c r="L40" s="11">
        <v>8.4201689999999996</v>
      </c>
      <c r="M40" s="11">
        <v>0.44881199999999999</v>
      </c>
      <c r="N40" s="11">
        <v>8.784808</v>
      </c>
      <c r="O40" s="11">
        <v>1.002032</v>
      </c>
      <c r="P40" s="11">
        <v>2.7955320000000001</v>
      </c>
      <c r="Q40" s="11">
        <v>-5.065836</v>
      </c>
      <c r="R40" s="11">
        <v>4.8906619999999998</v>
      </c>
      <c r="S40" s="11">
        <v>1.414812</v>
      </c>
      <c r="T40" s="11">
        <v>5.8019970000000001</v>
      </c>
      <c r="U40" s="11">
        <v>-1.800109</v>
      </c>
      <c r="V40" s="11">
        <v>4.3758920000000003</v>
      </c>
      <c r="W40" s="11">
        <v>2.319639</v>
      </c>
      <c r="X40" s="11">
        <v>9.8181879999999992</v>
      </c>
      <c r="Y40" s="11">
        <v>6.755884</v>
      </c>
      <c r="Z40" s="11">
        <v>4.1322000000000001</v>
      </c>
      <c r="AA40" s="11">
        <v>2.4820929999999999</v>
      </c>
      <c r="AB40" s="11">
        <v>-4.5060909999999996</v>
      </c>
      <c r="AC40" s="11">
        <v>-1.156229</v>
      </c>
      <c r="AD40" s="11">
        <v>-0.82677100000000003</v>
      </c>
    </row>
    <row r="41" spans="1:30" ht="13" x14ac:dyDescent="0.3">
      <c r="A41" s="52" t="s">
        <v>149</v>
      </c>
      <c r="B41" s="53"/>
      <c r="C41" s="9" t="s">
        <v>7</v>
      </c>
      <c r="D41" s="11" t="s">
        <v>115</v>
      </c>
      <c r="E41" s="11">
        <v>8.7154030000000002</v>
      </c>
      <c r="F41" s="11">
        <v>11.149452999999999</v>
      </c>
      <c r="G41" s="11">
        <v>4.7990300000000001</v>
      </c>
      <c r="H41" s="11">
        <v>4.9519479999999998</v>
      </c>
      <c r="I41" s="11">
        <v>10.316490999999999</v>
      </c>
      <c r="J41" s="11">
        <v>-11.902196999999999</v>
      </c>
      <c r="K41" s="11">
        <v>-7.3476119999999998</v>
      </c>
      <c r="L41" s="11">
        <v>6.840198</v>
      </c>
      <c r="M41" s="11">
        <v>7.1647020000000001</v>
      </c>
      <c r="N41" s="11">
        <v>7.4813989999999997</v>
      </c>
      <c r="O41" s="11">
        <v>6.0960970000000003</v>
      </c>
      <c r="P41" s="11">
        <v>3.1636120000000001</v>
      </c>
      <c r="Q41" s="11">
        <v>-5.9728209999999997</v>
      </c>
      <c r="R41" s="11">
        <v>-6.7280090000000001</v>
      </c>
      <c r="S41" s="11">
        <v>1.980308</v>
      </c>
      <c r="T41" s="11">
        <v>-0.97279499999999997</v>
      </c>
      <c r="U41" s="11">
        <v>2.6552560000000001</v>
      </c>
      <c r="V41" s="11">
        <v>7.8501960000000004</v>
      </c>
      <c r="W41" s="11">
        <v>0.83604699999999998</v>
      </c>
      <c r="X41" s="11">
        <v>1.3162240000000001</v>
      </c>
      <c r="Y41" s="11">
        <v>2.9121419999999998</v>
      </c>
      <c r="Z41" s="11">
        <v>1.9021950000000001</v>
      </c>
      <c r="AA41" s="11">
        <v>3.8551959999999998</v>
      </c>
      <c r="AB41" s="11">
        <v>1.940237</v>
      </c>
      <c r="AC41" s="11">
        <v>5.5867990000000001</v>
      </c>
      <c r="AD41" s="11">
        <v>3.9992369999999999</v>
      </c>
    </row>
    <row r="42" spans="1:30" ht="13" x14ac:dyDescent="0.3">
      <c r="A42" s="52" t="s">
        <v>145</v>
      </c>
      <c r="B42" s="53"/>
      <c r="C42" s="9" t="s">
        <v>7</v>
      </c>
      <c r="D42" s="11">
        <v>2.394136</v>
      </c>
      <c r="E42" s="11">
        <v>4.9206190000000003</v>
      </c>
      <c r="F42" s="11">
        <v>4.4189699999999998</v>
      </c>
      <c r="G42" s="11">
        <v>2.0610620000000002</v>
      </c>
      <c r="H42" s="11">
        <v>-3.328878</v>
      </c>
      <c r="I42" s="11">
        <v>4.2706549999999996</v>
      </c>
      <c r="J42" s="11">
        <v>-2.3537629999999998</v>
      </c>
      <c r="K42" s="11">
        <v>5.2744340000000003</v>
      </c>
      <c r="L42" s="11">
        <v>4.44238</v>
      </c>
      <c r="M42" s="11">
        <v>4.0431140000000001</v>
      </c>
      <c r="N42" s="11">
        <v>14.739516999999999</v>
      </c>
      <c r="O42" s="11">
        <v>-2.7228949999999998</v>
      </c>
      <c r="P42" s="11">
        <v>20.875829</v>
      </c>
      <c r="Q42" s="11">
        <v>7.6762999999999998E-2</v>
      </c>
      <c r="R42" s="11">
        <v>-2.4064130000000001</v>
      </c>
      <c r="S42" s="11">
        <v>-0.108539</v>
      </c>
      <c r="T42" s="11">
        <v>-4.2297269999999996</v>
      </c>
      <c r="U42" s="11">
        <v>0.43518099999999998</v>
      </c>
      <c r="V42" s="11">
        <v>-3.0304739999999999</v>
      </c>
      <c r="W42" s="11">
        <v>-0.43277700000000002</v>
      </c>
      <c r="X42" s="11">
        <v>-3.074211</v>
      </c>
      <c r="Y42" s="11">
        <v>6.6247389999999999</v>
      </c>
      <c r="Z42" s="11">
        <v>8.0419970000000003</v>
      </c>
      <c r="AA42" s="11">
        <v>-2.408998</v>
      </c>
      <c r="AB42" s="11">
        <v>-3.316287</v>
      </c>
      <c r="AC42" s="11">
        <v>-3.4949000000000001E-2</v>
      </c>
      <c r="AD42" s="11">
        <v>7.5293929999999998</v>
      </c>
    </row>
    <row r="43" spans="1:30" ht="13" x14ac:dyDescent="0.3">
      <c r="A43" s="52" t="s">
        <v>151</v>
      </c>
      <c r="B43" s="53"/>
      <c r="C43" s="9" t="s">
        <v>7</v>
      </c>
      <c r="D43" s="11" t="s">
        <v>115</v>
      </c>
      <c r="E43" s="11" t="s">
        <v>115</v>
      </c>
      <c r="F43" s="11" t="s">
        <v>115</v>
      </c>
      <c r="G43" s="11" t="s">
        <v>115</v>
      </c>
      <c r="H43" s="11" t="s">
        <v>115</v>
      </c>
      <c r="I43" s="11" t="s">
        <v>115</v>
      </c>
      <c r="J43" s="11">
        <v>4.6916260000000003</v>
      </c>
      <c r="K43" s="11">
        <v>-1.944466</v>
      </c>
      <c r="L43" s="11">
        <v>-2.9136570000000002</v>
      </c>
      <c r="M43" s="11">
        <v>-0.78192600000000001</v>
      </c>
      <c r="N43" s="11">
        <v>7.4549989999999999</v>
      </c>
      <c r="O43" s="11">
        <v>0.33519100000000002</v>
      </c>
      <c r="P43" s="11">
        <v>-4.4268939999999999</v>
      </c>
      <c r="Q43" s="11">
        <v>-12.631417000000001</v>
      </c>
      <c r="R43" s="11">
        <v>32.493223999999998</v>
      </c>
      <c r="S43" s="11">
        <v>-0.36495499999999997</v>
      </c>
      <c r="T43" s="11">
        <v>0.184284</v>
      </c>
      <c r="U43" s="11">
        <v>6.4264669999999997</v>
      </c>
      <c r="V43" s="11">
        <v>-8.4131959999999992</v>
      </c>
      <c r="W43" s="11">
        <v>5.4891259999999997</v>
      </c>
      <c r="X43" s="11">
        <v>1.6178760000000001</v>
      </c>
      <c r="Y43" s="11">
        <v>-0.739008</v>
      </c>
      <c r="Z43" s="11">
        <v>-2.5855950000000001</v>
      </c>
      <c r="AA43" s="11">
        <v>-1.310249</v>
      </c>
      <c r="AB43" s="11">
        <v>2.1682769999999998</v>
      </c>
      <c r="AC43" s="11">
        <v>0.94917200000000002</v>
      </c>
      <c r="AD43" s="11">
        <v>8.7229139999999994</v>
      </c>
    </row>
    <row r="44" spans="1:30" ht="13" x14ac:dyDescent="0.3">
      <c r="A44" s="52" t="s">
        <v>146</v>
      </c>
      <c r="B44" s="53"/>
      <c r="C44" s="9" t="s">
        <v>7</v>
      </c>
      <c r="D44" s="11" t="s">
        <v>115</v>
      </c>
      <c r="E44" s="11">
        <v>3.633807</v>
      </c>
      <c r="F44" s="11">
        <v>2.1596649999999999</v>
      </c>
      <c r="G44" s="11">
        <v>2.46245</v>
      </c>
      <c r="H44" s="11">
        <v>4.4637570000000002</v>
      </c>
      <c r="I44" s="11">
        <v>0.62570800000000004</v>
      </c>
      <c r="J44" s="11">
        <v>1.4213039999999999</v>
      </c>
      <c r="K44" s="11">
        <v>-1.1769689999999999</v>
      </c>
      <c r="L44" s="11">
        <v>-3.7815189999999999</v>
      </c>
      <c r="M44" s="11">
        <v>2.3881420000000002</v>
      </c>
      <c r="N44" s="11">
        <v>1.6610469999999999</v>
      </c>
      <c r="O44" s="11">
        <v>2.0748069999999998</v>
      </c>
      <c r="P44" s="11">
        <v>3.8927299999999998</v>
      </c>
      <c r="Q44" s="11">
        <v>0.56563399999999997</v>
      </c>
      <c r="R44" s="11">
        <v>-0.69396100000000005</v>
      </c>
      <c r="S44" s="11">
        <v>2.7228439999999998</v>
      </c>
      <c r="T44" s="11">
        <v>2.0053040000000002</v>
      </c>
      <c r="U44" s="11">
        <v>-1.332516</v>
      </c>
      <c r="V44" s="11">
        <v>0.790964</v>
      </c>
      <c r="W44" s="11">
        <v>-0.62750399999999995</v>
      </c>
      <c r="X44" s="11">
        <v>-0.2117</v>
      </c>
      <c r="Y44" s="11">
        <v>-0.30984200000000001</v>
      </c>
      <c r="Z44" s="11">
        <v>2.883073</v>
      </c>
      <c r="AA44" s="11">
        <v>1.088109</v>
      </c>
      <c r="AB44" s="11">
        <v>0.91287300000000005</v>
      </c>
      <c r="AC44" s="11">
        <v>0.517675</v>
      </c>
      <c r="AD44" s="11">
        <v>2.163205</v>
      </c>
    </row>
    <row r="45" spans="1:30" ht="13" x14ac:dyDescent="0.3">
      <c r="A45" s="29" t="s">
        <v>200</v>
      </c>
      <c r="B45" s="30"/>
      <c r="C45" s="9" t="s">
        <v>7</v>
      </c>
      <c r="D45" s="11" t="s">
        <v>115</v>
      </c>
      <c r="E45" s="11">
        <v>2.6732849999999999</v>
      </c>
      <c r="F45" s="11">
        <v>2.078919</v>
      </c>
      <c r="G45" s="11">
        <v>2.5252979999999998</v>
      </c>
      <c r="H45" s="11">
        <v>4.1353470000000003</v>
      </c>
      <c r="I45" s="11">
        <v>1.084533</v>
      </c>
      <c r="J45" s="11">
        <v>1.327258</v>
      </c>
      <c r="K45" s="11">
        <v>-0.90700099999999995</v>
      </c>
      <c r="L45" s="11">
        <v>-2.7692359999999998</v>
      </c>
      <c r="M45" s="11">
        <v>2.3744499999999999</v>
      </c>
      <c r="N45" s="11">
        <v>1.710577</v>
      </c>
      <c r="O45" s="11">
        <v>1.2138709999999999</v>
      </c>
      <c r="P45" s="11">
        <v>3.7482129999999998</v>
      </c>
      <c r="Q45" s="11">
        <v>0.740228</v>
      </c>
      <c r="R45" s="11">
        <v>-1.674785</v>
      </c>
      <c r="S45" s="11">
        <v>2.8038690000000002</v>
      </c>
      <c r="T45" s="11">
        <v>1.1858310000000001</v>
      </c>
      <c r="U45" s="11">
        <v>-1.993179</v>
      </c>
      <c r="V45" s="11">
        <v>1.887804</v>
      </c>
      <c r="W45" s="11">
        <v>-0.20885999999999999</v>
      </c>
      <c r="X45" s="11">
        <v>0.29741000000000001</v>
      </c>
      <c r="Y45" s="11">
        <v>0.37941799999999998</v>
      </c>
      <c r="Z45" s="11">
        <v>2.146452</v>
      </c>
      <c r="AA45" s="11">
        <v>1.8832340000000001</v>
      </c>
      <c r="AB45" s="11">
        <v>1.0724450000000001</v>
      </c>
      <c r="AC45" s="11">
        <v>0.57222499999999998</v>
      </c>
      <c r="AD45" s="11">
        <v>2.0640740000000002</v>
      </c>
    </row>
    <row r="46" spans="1:30" ht="13" x14ac:dyDescent="0.3">
      <c r="A46" s="54" t="s">
        <v>147</v>
      </c>
      <c r="B46" s="10" t="s">
        <v>154</v>
      </c>
      <c r="C46" s="9" t="s">
        <v>7</v>
      </c>
      <c r="D46" s="12" t="s">
        <v>115</v>
      </c>
      <c r="E46" s="12" t="s">
        <v>115</v>
      </c>
      <c r="F46" s="12" t="s">
        <v>115</v>
      </c>
      <c r="G46" s="12" t="s">
        <v>115</v>
      </c>
      <c r="H46" s="12" t="s">
        <v>115</v>
      </c>
      <c r="I46" s="12" t="s">
        <v>115</v>
      </c>
      <c r="J46" s="12">
        <v>-0.71026199999999995</v>
      </c>
      <c r="K46" s="12">
        <v>0.37222</v>
      </c>
      <c r="L46" s="12">
        <v>-6.7182909999999998</v>
      </c>
      <c r="M46" s="12">
        <v>5.2702660000000003</v>
      </c>
      <c r="N46" s="12">
        <v>4.3254669999999997</v>
      </c>
      <c r="O46" s="12">
        <v>6.8425419999999999</v>
      </c>
      <c r="P46" s="12">
        <v>10.509415000000001</v>
      </c>
      <c r="Q46" s="12">
        <v>15.903617000000001</v>
      </c>
      <c r="R46" s="12">
        <v>7.2737470000000002</v>
      </c>
      <c r="S46" s="12">
        <v>3.036794</v>
      </c>
      <c r="T46" s="12">
        <v>3.0540340000000001</v>
      </c>
      <c r="U46" s="12">
        <v>-7.0566000000000004E-2</v>
      </c>
      <c r="V46" s="12">
        <v>2.531428</v>
      </c>
      <c r="W46" s="12">
        <v>-8.3433630000000001</v>
      </c>
      <c r="X46" s="12">
        <v>0.41777700000000001</v>
      </c>
      <c r="Y46" s="12">
        <v>-4.180599</v>
      </c>
      <c r="Z46" s="12">
        <v>-3.4160999999999997E-2</v>
      </c>
      <c r="AA46" s="12" t="s">
        <v>115</v>
      </c>
      <c r="AB46" s="12" t="s">
        <v>115</v>
      </c>
    </row>
    <row r="47" spans="1:30" ht="13" x14ac:dyDescent="0.3">
      <c r="A47" s="55"/>
      <c r="B47" s="10" t="s">
        <v>148</v>
      </c>
      <c r="C47" s="9" t="s">
        <v>7</v>
      </c>
      <c r="D47" s="11">
        <v>2.6708460000000001</v>
      </c>
      <c r="E47" s="11">
        <v>9.0527770000000007</v>
      </c>
      <c r="F47" s="11">
        <v>-8.8307800000000007</v>
      </c>
      <c r="G47" s="11">
        <v>-8.0311179999999993</v>
      </c>
      <c r="H47" s="11">
        <v>55.152036000000003</v>
      </c>
      <c r="I47" s="11">
        <v>-1.2296039999999999</v>
      </c>
      <c r="J47" s="11">
        <v>7.7286900000000003</v>
      </c>
      <c r="K47" s="11">
        <v>-3.6756820000000001</v>
      </c>
      <c r="L47" s="11">
        <v>-0.39523000000000003</v>
      </c>
      <c r="M47" s="11">
        <v>-2.0097100000000001</v>
      </c>
      <c r="N47" s="11">
        <v>11.572402</v>
      </c>
      <c r="O47" s="11">
        <v>10.085861</v>
      </c>
      <c r="P47" s="11">
        <v>-8.0245219999999993</v>
      </c>
      <c r="Q47" s="11">
        <v>10.315498</v>
      </c>
      <c r="R47" s="11">
        <v>13.441267</v>
      </c>
      <c r="S47" s="11">
        <v>7.3755709999999999</v>
      </c>
      <c r="T47" s="11">
        <v>4.599488</v>
      </c>
      <c r="U47" s="11">
        <v>10.636243</v>
      </c>
      <c r="V47" s="11">
        <v>4.1526560000000003</v>
      </c>
      <c r="W47" s="11">
        <v>2.8580960000000002</v>
      </c>
      <c r="X47" s="11">
        <v>27.487499</v>
      </c>
      <c r="Y47" s="11">
        <v>7.2293349999999998</v>
      </c>
      <c r="Z47" s="11">
        <v>25.173107000000002</v>
      </c>
      <c r="AA47" s="11">
        <v>-14.700138000000001</v>
      </c>
      <c r="AB47" s="11" t="s">
        <v>115</v>
      </c>
    </row>
    <row r="48" spans="1:30" x14ac:dyDescent="0.25">
      <c r="A48" s="28" t="s">
        <v>204</v>
      </c>
    </row>
  </sheetData>
  <mergeCells count="48">
    <mergeCell ref="A3:C3"/>
    <mergeCell ref="D3:AB3"/>
    <mergeCell ref="A4:C4"/>
    <mergeCell ref="D4:AB4"/>
    <mergeCell ref="A5:C5"/>
    <mergeCell ref="A6:C6"/>
    <mergeCell ref="D6:AB6"/>
    <mergeCell ref="A7:C7"/>
    <mergeCell ref="D7:A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41:B41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42:B42"/>
    <mergeCell ref="A43:B43"/>
    <mergeCell ref="A44:B44"/>
    <mergeCell ref="A45:B45"/>
    <mergeCell ref="A46:A47"/>
  </mergeCells>
  <phoneticPr fontId="18" type="noConversion"/>
  <hyperlinks>
    <hyperlink ref="A2" r:id="rId1" display="http://stats.oecd.org/OECDStat_Metadata/ShowMetadata.ashx?Dataset=PDBI_I4&amp;ShowOnWeb=true&amp;Lang=en" xr:uid="{00000000-0004-0000-0700-000000000000}"/>
    <hyperlink ref="D6" r:id="rId2" display="http://stats.oecd.org/OECDStat_Metadata/ShowMetadata.ashx?Dataset=PDBI_I4&amp;Coords=[MEASURE].[GRW]&amp;ShowOnWeb=true&amp;Lang=en" xr:uid="{00000000-0004-0000-0700-000001000000}"/>
    <hyperlink ref="A19" r:id="rId3" display="http://stats.oecd.org/OECDStat_Metadata/ShowMetadata.ashx?Dataset=PDBI_I4&amp;Coords=[LOCATION].[DEU]&amp;ShowOnWeb=true&amp;Lang=en" xr:uid="{00000000-0004-0000-0700-000002000000}"/>
    <hyperlink ref="A23" r:id="rId4" display="http://stats.oecd.org/OECDStat_Metadata/ShowMetadata.ashx?Dataset=PDBI_I4&amp;Coords=[LOCATION].[IRL]&amp;ShowOnWeb=true&amp;Lang=en" xr:uid="{00000000-0004-0000-0700-000003000000}"/>
    <hyperlink ref="A24" r:id="rId5" display="http://stats.oecd.org/OECDStat_Metadata/ShowMetadata.ashx?Dataset=PDBI_I4&amp;Coords=[LOCATION].[ISR]&amp;ShowOnWeb=true&amp;Lang=en" xr:uid="{00000000-0004-0000-0700-000004000000}"/>
    <hyperlink ref="A48" r:id="rId6" display="https://stats-1.oecd.org/index.aspx?DatasetCode=PDBI_I4" xr:uid="{AB5E5AB0-3F10-47D8-AF1E-6BCDDD9A2B70}"/>
  </hyperlinks>
  <pageMargins left="0.75" right="0.75" top="1" bottom="1" header="0.5" footer="0.5"/>
  <pageSetup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9" tint="0.59999389629810485"/>
  </sheetPr>
  <dimension ref="A1:AD48"/>
  <sheetViews>
    <sheetView showGridLines="0" topLeftCell="A2" workbookViewId="0">
      <selection activeCell="E12" sqref="E12"/>
    </sheetView>
  </sheetViews>
  <sheetFormatPr defaultColWidth="9.08984375" defaultRowHeight="12.5" x14ac:dyDescent="0.25"/>
  <cols>
    <col min="1" max="2" width="27.36328125" style="6" customWidth="1"/>
    <col min="3" max="3" width="2.36328125" style="6" customWidth="1"/>
    <col min="4" max="16384" width="9.08984375" style="6"/>
  </cols>
  <sheetData>
    <row r="1" spans="1:30" hidden="1" x14ac:dyDescent="0.25">
      <c r="A1" s="5" t="e">
        <f ca="1">DotStatQuery(B1)</f>
        <v>#NAME?</v>
      </c>
      <c r="B1" s="5" t="s">
        <v>178</v>
      </c>
    </row>
    <row r="2" spans="1:30" ht="34.5" x14ac:dyDescent="0.25">
      <c r="A2" s="7" t="s">
        <v>83</v>
      </c>
    </row>
    <row r="3" spans="1:30" x14ac:dyDescent="0.25">
      <c r="A3" s="69" t="s">
        <v>84</v>
      </c>
      <c r="B3" s="70"/>
      <c r="C3" s="71"/>
      <c r="D3" s="72" t="s">
        <v>156</v>
      </c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  <c r="U3" s="73"/>
      <c r="V3" s="73"/>
      <c r="W3" s="73"/>
      <c r="X3" s="73"/>
      <c r="Y3" s="73"/>
      <c r="Z3" s="73"/>
      <c r="AA3" s="73"/>
      <c r="AB3" s="74"/>
    </row>
    <row r="4" spans="1:30" x14ac:dyDescent="0.25">
      <c r="A4" s="69" t="s">
        <v>85</v>
      </c>
      <c r="B4" s="70"/>
      <c r="C4" s="71"/>
      <c r="D4" s="72" t="s">
        <v>177</v>
      </c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  <c r="R4" s="73"/>
      <c r="S4" s="73"/>
      <c r="T4" s="73"/>
      <c r="U4" s="73"/>
      <c r="V4" s="73"/>
      <c r="W4" s="73"/>
      <c r="X4" s="73"/>
      <c r="Y4" s="73"/>
      <c r="Z4" s="73"/>
      <c r="AA4" s="73"/>
      <c r="AB4" s="74"/>
    </row>
    <row r="5" spans="1:30" x14ac:dyDescent="0.25">
      <c r="A5" s="58" t="s">
        <v>4</v>
      </c>
      <c r="B5" s="59"/>
      <c r="C5" s="60"/>
      <c r="D5" s="8" t="s">
        <v>87</v>
      </c>
      <c r="E5" s="8" t="s">
        <v>88</v>
      </c>
      <c r="F5" s="8" t="s">
        <v>89</v>
      </c>
      <c r="G5" s="8" t="s">
        <v>90</v>
      </c>
      <c r="H5" s="8" t="s">
        <v>91</v>
      </c>
      <c r="I5" s="8" t="s">
        <v>92</v>
      </c>
      <c r="J5" s="8" t="s">
        <v>93</v>
      </c>
      <c r="K5" s="8" t="s">
        <v>94</v>
      </c>
      <c r="L5" s="8" t="s">
        <v>95</v>
      </c>
      <c r="M5" s="8" t="s">
        <v>96</v>
      </c>
      <c r="N5" s="8" t="s">
        <v>97</v>
      </c>
      <c r="O5" s="8" t="s">
        <v>98</v>
      </c>
      <c r="P5" s="8" t="s">
        <v>99</v>
      </c>
      <c r="Q5" s="8" t="s">
        <v>100</v>
      </c>
      <c r="R5" s="8" t="s">
        <v>101</v>
      </c>
      <c r="S5" s="8" t="s">
        <v>102</v>
      </c>
      <c r="T5" s="8" t="s">
        <v>103</v>
      </c>
      <c r="U5" s="8" t="s">
        <v>104</v>
      </c>
      <c r="V5" s="8" t="s">
        <v>105</v>
      </c>
      <c r="W5" s="8" t="s">
        <v>106</v>
      </c>
      <c r="X5" s="8" t="s">
        <v>5</v>
      </c>
      <c r="Y5" s="8" t="s">
        <v>107</v>
      </c>
      <c r="Z5" s="8" t="s">
        <v>108</v>
      </c>
      <c r="AA5" s="8" t="s">
        <v>109</v>
      </c>
      <c r="AB5" s="8" t="s">
        <v>110</v>
      </c>
      <c r="AC5" s="8" t="s">
        <v>201</v>
      </c>
      <c r="AD5" s="8" t="s">
        <v>202</v>
      </c>
    </row>
    <row r="6" spans="1:30" x14ac:dyDescent="0.25">
      <c r="A6" s="58" t="s">
        <v>111</v>
      </c>
      <c r="B6" s="59"/>
      <c r="C6" s="60"/>
      <c r="D6" s="61" t="s">
        <v>112</v>
      </c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  <c r="U6" s="62"/>
      <c r="V6" s="62"/>
      <c r="W6" s="62"/>
      <c r="X6" s="62"/>
      <c r="Y6" s="62"/>
      <c r="Z6" s="62"/>
      <c r="AA6" s="62"/>
      <c r="AB6" s="63"/>
    </row>
    <row r="7" spans="1:30" x14ac:dyDescent="0.25">
      <c r="A7" s="58" t="s">
        <v>6</v>
      </c>
      <c r="B7" s="59"/>
      <c r="C7" s="60"/>
      <c r="D7" s="64" t="s">
        <v>113</v>
      </c>
      <c r="E7" s="65"/>
      <c r="F7" s="65"/>
      <c r="G7" s="65"/>
      <c r="H7" s="65"/>
      <c r="I7" s="65"/>
      <c r="J7" s="65"/>
      <c r="K7" s="65"/>
      <c r="L7" s="65"/>
      <c r="M7" s="65"/>
      <c r="N7" s="65"/>
      <c r="O7" s="65"/>
      <c r="P7" s="65"/>
      <c r="Q7" s="65"/>
      <c r="R7" s="65"/>
      <c r="S7" s="65"/>
      <c r="T7" s="65"/>
      <c r="U7" s="65"/>
      <c r="V7" s="65"/>
      <c r="W7" s="65"/>
      <c r="X7" s="65"/>
      <c r="Y7" s="65"/>
      <c r="Z7" s="65"/>
      <c r="AA7" s="65"/>
      <c r="AB7" s="66"/>
    </row>
    <row r="8" spans="1:30" ht="13" x14ac:dyDescent="0.3">
      <c r="A8" s="67" t="s">
        <v>3</v>
      </c>
      <c r="B8" s="68"/>
      <c r="C8" s="9" t="s">
        <v>7</v>
      </c>
      <c r="D8" s="9" t="s">
        <v>7</v>
      </c>
      <c r="E8" s="9" t="s">
        <v>7</v>
      </c>
      <c r="F8" s="9" t="s">
        <v>7</v>
      </c>
      <c r="G8" s="9" t="s">
        <v>7</v>
      </c>
      <c r="H8" s="9" t="s">
        <v>7</v>
      </c>
      <c r="I8" s="9" t="s">
        <v>7</v>
      </c>
      <c r="J8" s="9" t="s">
        <v>7</v>
      </c>
      <c r="K8" s="9" t="s">
        <v>7</v>
      </c>
      <c r="L8" s="9" t="s">
        <v>7</v>
      </c>
      <c r="M8" s="9" t="s">
        <v>7</v>
      </c>
      <c r="N8" s="9" t="s">
        <v>7</v>
      </c>
      <c r="O8" s="9" t="s">
        <v>7</v>
      </c>
      <c r="P8" s="9" t="s">
        <v>7</v>
      </c>
      <c r="Q8" s="9" t="s">
        <v>7</v>
      </c>
      <c r="R8" s="9" t="s">
        <v>7</v>
      </c>
      <c r="S8" s="9" t="s">
        <v>7</v>
      </c>
      <c r="T8" s="9" t="s">
        <v>7</v>
      </c>
      <c r="U8" s="9" t="s">
        <v>7</v>
      </c>
      <c r="V8" s="9" t="s">
        <v>7</v>
      </c>
      <c r="W8" s="9" t="s">
        <v>7</v>
      </c>
      <c r="X8" s="9" t="s">
        <v>7</v>
      </c>
      <c r="Y8" s="9" t="s">
        <v>7</v>
      </c>
      <c r="Z8" s="9" t="s">
        <v>7</v>
      </c>
      <c r="AA8" s="9" t="s">
        <v>7</v>
      </c>
      <c r="AB8" s="9" t="s">
        <v>7</v>
      </c>
    </row>
    <row r="9" spans="1:30" ht="13" x14ac:dyDescent="0.3">
      <c r="A9" s="52" t="s">
        <v>114</v>
      </c>
      <c r="B9" s="53"/>
      <c r="C9" s="9" t="s">
        <v>7</v>
      </c>
      <c r="D9" s="11">
        <v>-0.95530899999999996</v>
      </c>
      <c r="E9" s="11">
        <v>-0.59814299999999998</v>
      </c>
      <c r="F9" s="11">
        <v>2.5053010000000002</v>
      </c>
      <c r="G9" s="11">
        <v>5.2978339999999999</v>
      </c>
      <c r="H9" s="11">
        <v>3.9499770000000001</v>
      </c>
      <c r="I9" s="11">
        <v>6.9604879999999998</v>
      </c>
      <c r="J9" s="11">
        <v>6.522913</v>
      </c>
      <c r="K9" s="11">
        <v>-3.3610009999999999</v>
      </c>
      <c r="L9" s="11">
        <v>3.1092330000000001</v>
      </c>
      <c r="M9" s="11">
        <v>-5.9131989999999996</v>
      </c>
      <c r="N9" s="11">
        <v>1.4710829999999999</v>
      </c>
      <c r="O9" s="11">
        <v>1.3245499999999999</v>
      </c>
      <c r="P9" s="11">
        <v>2.8600970000000001</v>
      </c>
      <c r="Q9" s="11">
        <v>5.7046549999999998</v>
      </c>
      <c r="R9" s="11">
        <v>-5.7125950000000003</v>
      </c>
      <c r="S9" s="11">
        <v>5.786994</v>
      </c>
      <c r="T9" s="11">
        <v>-2.565696</v>
      </c>
      <c r="U9" s="11">
        <v>4.2663700000000002</v>
      </c>
      <c r="V9" s="11">
        <v>-1.4567190000000001</v>
      </c>
      <c r="W9" s="11">
        <v>-3.61347</v>
      </c>
      <c r="X9" s="11">
        <v>7.1897549999999999</v>
      </c>
      <c r="Y9" s="11">
        <v>7.3668269999999998</v>
      </c>
      <c r="Z9" s="11">
        <v>0.67344199999999999</v>
      </c>
      <c r="AA9" s="11" t="s">
        <v>115</v>
      </c>
      <c r="AB9" s="11" t="s">
        <v>115</v>
      </c>
      <c r="AC9" s="11" t="s">
        <v>115</v>
      </c>
      <c r="AD9" s="11" t="s">
        <v>115</v>
      </c>
    </row>
    <row r="10" spans="1:30" ht="13" x14ac:dyDescent="0.3">
      <c r="A10" s="52" t="s">
        <v>116</v>
      </c>
      <c r="B10" s="53"/>
      <c r="C10" s="9" t="s">
        <v>7</v>
      </c>
      <c r="D10" s="11">
        <v>9.8160919999999994</v>
      </c>
      <c r="E10" s="11">
        <v>-6.9244E-2</v>
      </c>
      <c r="F10" s="11">
        <v>-0.69945900000000005</v>
      </c>
      <c r="G10" s="11">
        <v>-0.52201699999999995</v>
      </c>
      <c r="H10" s="11">
        <v>-1.1504859999999999</v>
      </c>
      <c r="I10" s="11">
        <v>-1.0952470000000001</v>
      </c>
      <c r="J10" s="11">
        <v>-1.5137750000000001</v>
      </c>
      <c r="K10" s="11">
        <v>1.926574</v>
      </c>
      <c r="L10" s="11">
        <v>0.32189600000000002</v>
      </c>
      <c r="M10" s="11">
        <v>-1.3338760000000001</v>
      </c>
      <c r="N10" s="11">
        <v>2.3712879999999998</v>
      </c>
      <c r="O10" s="11">
        <v>-0.54432700000000001</v>
      </c>
      <c r="P10" s="11">
        <v>0.45391100000000001</v>
      </c>
      <c r="Q10" s="11">
        <v>-0.31007499999999999</v>
      </c>
      <c r="R10" s="11">
        <v>-3.6249630000000002</v>
      </c>
      <c r="S10" s="11">
        <v>-6.7790000000000003E-2</v>
      </c>
      <c r="T10" s="11">
        <v>1.0168699999999999</v>
      </c>
      <c r="U10" s="11">
        <v>-1.0658270000000001</v>
      </c>
      <c r="V10" s="11">
        <v>0.12847600000000001</v>
      </c>
      <c r="W10" s="11">
        <v>0.61979700000000004</v>
      </c>
      <c r="X10" s="11">
        <v>1.6681140000000001</v>
      </c>
      <c r="Y10" s="11">
        <v>0.34895199999999998</v>
      </c>
      <c r="Z10" s="11">
        <v>-0.80024300000000004</v>
      </c>
      <c r="AA10" s="11">
        <v>-0.220938</v>
      </c>
      <c r="AB10" s="11">
        <v>1.6889749999999999</v>
      </c>
      <c r="AC10" s="11">
        <v>-3.099599</v>
      </c>
      <c r="AD10" s="11">
        <v>1.9836400000000001</v>
      </c>
    </row>
    <row r="11" spans="1:30" ht="13" x14ac:dyDescent="0.3">
      <c r="A11" s="52" t="s">
        <v>117</v>
      </c>
      <c r="B11" s="53"/>
      <c r="C11" s="9" t="s">
        <v>7</v>
      </c>
      <c r="D11" s="11" t="s">
        <v>115</v>
      </c>
      <c r="E11" s="11">
        <v>6.2179999999999996E-3</v>
      </c>
      <c r="F11" s="11">
        <v>0.73863599999999996</v>
      </c>
      <c r="G11" s="11">
        <v>-1.252651</v>
      </c>
      <c r="H11" s="11">
        <v>-0.16259999999999999</v>
      </c>
      <c r="I11" s="11">
        <v>-0.61089099999999996</v>
      </c>
      <c r="J11" s="11">
        <v>1.8325800000000001</v>
      </c>
      <c r="K11" s="11">
        <v>-2.8488540000000002</v>
      </c>
      <c r="L11" s="11">
        <v>0.78951899999999997</v>
      </c>
      <c r="M11" s="11">
        <v>-0.22196199999999999</v>
      </c>
      <c r="N11" s="11">
        <v>4.9541139999999997</v>
      </c>
      <c r="O11" s="11">
        <v>0.62691300000000005</v>
      </c>
      <c r="P11" s="11">
        <v>1.3703890000000001</v>
      </c>
      <c r="Q11" s="11">
        <v>-2.5599270000000001</v>
      </c>
      <c r="R11" s="11">
        <v>-1.3989240000000001</v>
      </c>
      <c r="S11" s="11">
        <v>-0.60191600000000001</v>
      </c>
      <c r="T11" s="11">
        <v>-0.47246500000000002</v>
      </c>
      <c r="U11" s="11">
        <v>-3.3617340000000002</v>
      </c>
      <c r="V11" s="11">
        <v>2.3037000000000001</v>
      </c>
      <c r="W11" s="11">
        <v>2.470418</v>
      </c>
      <c r="X11" s="11">
        <v>1.082174</v>
      </c>
      <c r="Y11" s="11">
        <v>-5.6751999999999997E-2</v>
      </c>
      <c r="Z11" s="11">
        <v>2.2836289999999999</v>
      </c>
      <c r="AA11" s="11">
        <v>0.327291</v>
      </c>
      <c r="AB11" s="11">
        <v>1.039704</v>
      </c>
      <c r="AC11" s="11">
        <v>-3.467832</v>
      </c>
      <c r="AD11" s="11">
        <v>5.2167690000000002</v>
      </c>
    </row>
    <row r="12" spans="1:30" ht="13" x14ac:dyDescent="0.3">
      <c r="A12" s="52" t="s">
        <v>118</v>
      </c>
      <c r="B12" s="53"/>
      <c r="C12" s="9" t="s">
        <v>7</v>
      </c>
      <c r="D12" s="11" t="s">
        <v>115</v>
      </c>
      <c r="E12" s="11" t="s">
        <v>115</v>
      </c>
      <c r="F12" s="11" t="s">
        <v>115</v>
      </c>
      <c r="G12" s="11">
        <v>-0.52378999999999998</v>
      </c>
      <c r="H12" s="11">
        <v>1.3249409999999999</v>
      </c>
      <c r="I12" s="11">
        <v>3.878171</v>
      </c>
      <c r="J12" s="11">
        <v>0.74831300000000001</v>
      </c>
      <c r="K12" s="11">
        <v>-1.4128590000000001</v>
      </c>
      <c r="L12" s="11">
        <v>-2.0116520000000002</v>
      </c>
      <c r="M12" s="11">
        <v>0.79704799999999998</v>
      </c>
      <c r="N12" s="11">
        <v>0.13168299999999999</v>
      </c>
      <c r="O12" s="11">
        <v>0.124878</v>
      </c>
      <c r="P12" s="11">
        <v>2.7837269999999998</v>
      </c>
      <c r="Q12" s="11">
        <v>-2.9864440000000001</v>
      </c>
      <c r="R12" s="11">
        <v>0.59931599999999996</v>
      </c>
      <c r="S12" s="11">
        <v>-1.405508</v>
      </c>
      <c r="T12" s="11">
        <v>2.1437580000000001</v>
      </c>
      <c r="U12" s="11">
        <v>3.5538379999999998</v>
      </c>
      <c r="V12" s="11">
        <v>-0.163354</v>
      </c>
      <c r="W12" s="11">
        <v>2.0237400000000001</v>
      </c>
      <c r="X12" s="11">
        <v>0.89849900000000005</v>
      </c>
      <c r="Y12" s="11">
        <v>-1.473749</v>
      </c>
      <c r="Z12" s="11">
        <v>1.208491</v>
      </c>
      <c r="AA12" s="11">
        <v>1.783477</v>
      </c>
      <c r="AB12" s="11">
        <v>0.23467099999999999</v>
      </c>
      <c r="AC12" s="11">
        <v>-1.6945330000000001</v>
      </c>
      <c r="AD12" s="11">
        <v>-5.6977500000000001</v>
      </c>
    </row>
    <row r="13" spans="1:30" ht="13" x14ac:dyDescent="0.3">
      <c r="A13" s="52" t="s">
        <v>119</v>
      </c>
      <c r="B13" s="53"/>
      <c r="C13" s="9" t="s">
        <v>7</v>
      </c>
      <c r="D13" s="11" t="s">
        <v>115</v>
      </c>
      <c r="E13" s="11" t="s">
        <v>115</v>
      </c>
      <c r="F13" s="11" t="s">
        <v>115</v>
      </c>
      <c r="G13" s="11" t="s">
        <v>115</v>
      </c>
      <c r="H13" s="11" t="s">
        <v>115</v>
      </c>
      <c r="I13" s="11" t="s">
        <v>115</v>
      </c>
      <c r="J13" s="11" t="s">
        <v>115</v>
      </c>
      <c r="K13" s="11" t="s">
        <v>115</v>
      </c>
      <c r="L13" s="11" t="s">
        <v>115</v>
      </c>
      <c r="M13" s="11" t="s">
        <v>115</v>
      </c>
      <c r="N13" s="11" t="s">
        <v>115</v>
      </c>
      <c r="O13" s="11" t="s">
        <v>115</v>
      </c>
      <c r="P13" s="11" t="s">
        <v>115</v>
      </c>
      <c r="Q13" s="11" t="s">
        <v>115</v>
      </c>
      <c r="R13" s="11" t="s">
        <v>115</v>
      </c>
      <c r="S13" s="11" t="s">
        <v>115</v>
      </c>
      <c r="T13" s="11" t="s">
        <v>115</v>
      </c>
      <c r="U13" s="11" t="s">
        <v>115</v>
      </c>
      <c r="V13" s="11" t="s">
        <v>115</v>
      </c>
      <c r="W13" s="11">
        <v>-7.0539800000000001</v>
      </c>
      <c r="X13" s="11">
        <v>5.3221819999999997</v>
      </c>
      <c r="Y13" s="11">
        <v>-12.20279</v>
      </c>
      <c r="Z13" s="11">
        <v>-4.6705249999999996</v>
      </c>
      <c r="AA13" s="11">
        <v>-1.336004</v>
      </c>
      <c r="AB13" s="11">
        <v>2.2024279999999998</v>
      </c>
      <c r="AC13" s="11">
        <v>-5.9661369999999998</v>
      </c>
      <c r="AD13" s="11">
        <v>7.7028309999999998</v>
      </c>
    </row>
    <row r="14" spans="1:30" ht="13" x14ac:dyDescent="0.3">
      <c r="A14" s="52" t="s">
        <v>120</v>
      </c>
      <c r="B14" s="53"/>
      <c r="C14" s="9" t="s">
        <v>7</v>
      </c>
      <c r="D14" s="11">
        <v>-11.266965000000001</v>
      </c>
      <c r="E14" s="11">
        <v>-7.0778670000000004</v>
      </c>
      <c r="F14" s="11">
        <v>-2.238362</v>
      </c>
      <c r="G14" s="11">
        <v>-0.63727400000000001</v>
      </c>
      <c r="H14" s="11">
        <v>2.7742390000000001</v>
      </c>
      <c r="I14" s="11">
        <v>-1.8738520000000001</v>
      </c>
      <c r="J14" s="11">
        <v>4.6808449999999997</v>
      </c>
      <c r="K14" s="11">
        <v>5.5977480000000002</v>
      </c>
      <c r="L14" s="11">
        <v>-2.5478190000000001</v>
      </c>
      <c r="M14" s="11">
        <v>4.8414609999999998</v>
      </c>
      <c r="N14" s="11">
        <v>0.22733</v>
      </c>
      <c r="O14" s="11">
        <v>-4.091253</v>
      </c>
      <c r="P14" s="11">
        <v>4.7039739999999997</v>
      </c>
      <c r="Q14" s="11">
        <v>-1.560316</v>
      </c>
      <c r="R14" s="11">
        <v>-4.4804630000000003</v>
      </c>
      <c r="S14" s="11">
        <v>1.4512419999999999</v>
      </c>
      <c r="T14" s="11">
        <v>1.579169</v>
      </c>
      <c r="U14" s="11">
        <v>6.2551079999999999</v>
      </c>
      <c r="V14" s="11">
        <v>-0.22736400000000001</v>
      </c>
      <c r="W14" s="11">
        <v>-0.32702500000000001</v>
      </c>
      <c r="X14" s="11">
        <v>4.0578969999999996</v>
      </c>
      <c r="Y14" s="11">
        <v>1.893257</v>
      </c>
      <c r="Z14" s="11">
        <v>3.2453850000000002</v>
      </c>
      <c r="AA14" s="11">
        <v>2.5473699999999999</v>
      </c>
      <c r="AB14" s="11">
        <v>3.034958</v>
      </c>
      <c r="AC14" s="11">
        <v>-2.6363430000000001</v>
      </c>
      <c r="AD14" s="11">
        <v>10.676579</v>
      </c>
    </row>
    <row r="15" spans="1:30" ht="13" x14ac:dyDescent="0.3">
      <c r="A15" s="52" t="s">
        <v>121</v>
      </c>
      <c r="B15" s="53"/>
      <c r="C15" s="9" t="s">
        <v>7</v>
      </c>
      <c r="D15" s="11">
        <v>-6.4922719999999998</v>
      </c>
      <c r="E15" s="11">
        <v>-2.8982000000000001</v>
      </c>
      <c r="F15" s="11">
        <v>4.4317859999999998</v>
      </c>
      <c r="G15" s="11">
        <v>-6.2457010000000004</v>
      </c>
      <c r="H15" s="11">
        <v>-1.849343</v>
      </c>
      <c r="I15" s="11">
        <v>-1.349302</v>
      </c>
      <c r="J15" s="11">
        <v>-1.451276</v>
      </c>
      <c r="K15" s="11">
        <v>-4.9839010000000004</v>
      </c>
      <c r="L15" s="11">
        <v>-2.9262800000000002</v>
      </c>
      <c r="M15" s="11">
        <v>2.4359479999999998</v>
      </c>
      <c r="N15" s="11">
        <v>2.0884130000000001</v>
      </c>
      <c r="O15" s="11">
        <v>-1.9501660000000001</v>
      </c>
      <c r="P15" s="11">
        <v>-10.194081000000001</v>
      </c>
      <c r="Q15" s="11">
        <v>2.1280540000000001</v>
      </c>
      <c r="R15" s="11">
        <v>-2.9381200000000001</v>
      </c>
      <c r="S15" s="11">
        <v>2.688361</v>
      </c>
      <c r="T15" s="11">
        <v>1.060538</v>
      </c>
      <c r="U15" s="11">
        <v>-1.484715</v>
      </c>
      <c r="V15" s="11">
        <v>2.6372680000000002</v>
      </c>
      <c r="W15" s="11">
        <v>-0.23247699999999999</v>
      </c>
      <c r="X15" s="11">
        <v>2.0902250000000002</v>
      </c>
      <c r="Y15" s="11">
        <v>5.3135440000000003</v>
      </c>
      <c r="Z15" s="11">
        <v>-1.3003119999999999</v>
      </c>
      <c r="AA15" s="11">
        <v>-0.28260000000000002</v>
      </c>
      <c r="AB15" s="11">
        <v>-1.4327920000000001</v>
      </c>
      <c r="AC15" s="11">
        <v>0.481985</v>
      </c>
      <c r="AD15" s="11">
        <v>4.9439909999999996</v>
      </c>
    </row>
    <row r="16" spans="1:30" ht="13" x14ac:dyDescent="0.3">
      <c r="A16" s="52" t="s">
        <v>122</v>
      </c>
      <c r="B16" s="53"/>
      <c r="C16" s="9" t="s">
        <v>7</v>
      </c>
      <c r="D16" s="11" t="s">
        <v>115</v>
      </c>
      <c r="E16" s="11">
        <v>-4.5937390000000002</v>
      </c>
      <c r="F16" s="11">
        <v>-2.658309</v>
      </c>
      <c r="G16" s="11">
        <v>-0.36412600000000001</v>
      </c>
      <c r="H16" s="11">
        <v>-1.6728620000000001</v>
      </c>
      <c r="I16" s="11">
        <v>-14.231624</v>
      </c>
      <c r="J16" s="11">
        <v>30.432458</v>
      </c>
      <c r="K16" s="11">
        <v>16.775793</v>
      </c>
      <c r="L16" s="11">
        <v>-2.0085579999999998</v>
      </c>
      <c r="M16" s="11">
        <v>21.749167</v>
      </c>
      <c r="N16" s="11">
        <v>-1.21573</v>
      </c>
      <c r="O16" s="11">
        <v>12.030093000000001</v>
      </c>
      <c r="P16" s="11">
        <v>1.27712</v>
      </c>
      <c r="Q16" s="11">
        <v>-7.6835550000000001</v>
      </c>
      <c r="R16" s="11">
        <v>-8.5154259999999997</v>
      </c>
      <c r="S16" s="11">
        <v>-1.3877919999999999</v>
      </c>
      <c r="T16" s="11">
        <v>4.8467560000000001</v>
      </c>
      <c r="U16" s="11">
        <v>0.43497400000000003</v>
      </c>
      <c r="V16" s="11">
        <v>-6.4144540000000001</v>
      </c>
      <c r="W16" s="11">
        <v>9.2463739999999994</v>
      </c>
      <c r="X16" s="11">
        <v>2.4269560000000001</v>
      </c>
      <c r="Y16" s="11">
        <v>5.7398999999999999E-2</v>
      </c>
      <c r="Z16" s="11">
        <v>-2.314422</v>
      </c>
      <c r="AA16" s="11">
        <v>2.5040779999999998</v>
      </c>
      <c r="AB16" s="11">
        <v>3.7824930000000001</v>
      </c>
      <c r="AC16" s="11">
        <v>-0.35347600000000001</v>
      </c>
      <c r="AD16" s="11">
        <v>16.756474000000001</v>
      </c>
    </row>
    <row r="17" spans="1:30" ht="13" x14ac:dyDescent="0.3">
      <c r="A17" s="52" t="s">
        <v>123</v>
      </c>
      <c r="B17" s="53"/>
      <c r="C17" s="9" t="s">
        <v>7</v>
      </c>
      <c r="D17" s="11">
        <v>-3.7445840000000001</v>
      </c>
      <c r="E17" s="11">
        <v>2.4679609999999998</v>
      </c>
      <c r="F17" s="11">
        <v>1.4126970000000001</v>
      </c>
      <c r="G17" s="11">
        <v>-1.5326489999999999</v>
      </c>
      <c r="H17" s="11">
        <v>-0.70392399999999999</v>
      </c>
      <c r="I17" s="11">
        <v>-6.6943000000000003E-2</v>
      </c>
      <c r="J17" s="11">
        <v>1.048705</v>
      </c>
      <c r="K17" s="11">
        <v>-3.2832279999999998</v>
      </c>
      <c r="L17" s="11">
        <v>-4.2542309999999999</v>
      </c>
      <c r="M17" s="11">
        <v>-0.91926799999999997</v>
      </c>
      <c r="N17" s="11">
        <v>-3.8690660000000001</v>
      </c>
      <c r="O17" s="11">
        <v>-3.4918179999999999</v>
      </c>
      <c r="P17" s="11">
        <v>-1.730853</v>
      </c>
      <c r="Q17" s="11">
        <v>-3.636218</v>
      </c>
      <c r="R17" s="11">
        <v>-4.8484579999999999</v>
      </c>
      <c r="S17" s="11">
        <v>-2.4128590000000001</v>
      </c>
      <c r="T17" s="11">
        <v>0.53564500000000004</v>
      </c>
      <c r="U17" s="11">
        <v>-0.482381</v>
      </c>
      <c r="V17" s="11">
        <v>-0.71685500000000002</v>
      </c>
      <c r="W17" s="11">
        <v>-4.0019749999999998</v>
      </c>
      <c r="X17" s="11">
        <v>0.284549</v>
      </c>
      <c r="Y17" s="11">
        <v>-1.5981730000000001</v>
      </c>
      <c r="Z17" s="11">
        <v>3.2323200000000001</v>
      </c>
      <c r="AA17" s="11">
        <v>0.52044400000000002</v>
      </c>
      <c r="AB17" s="11">
        <v>0.11781</v>
      </c>
      <c r="AC17" s="11">
        <v>-1.349151</v>
      </c>
      <c r="AD17" s="11">
        <v>1.148671</v>
      </c>
    </row>
    <row r="18" spans="1:30" ht="13" x14ac:dyDescent="0.3">
      <c r="A18" s="52" t="s">
        <v>124</v>
      </c>
      <c r="B18" s="53"/>
      <c r="C18" s="9" t="s">
        <v>7</v>
      </c>
      <c r="D18" s="11">
        <v>3.0633439999999998</v>
      </c>
      <c r="E18" s="11">
        <v>1.138428</v>
      </c>
      <c r="F18" s="11">
        <v>-3.2634210000000001</v>
      </c>
      <c r="G18" s="11">
        <v>-0.83675600000000006</v>
      </c>
      <c r="H18" s="11">
        <v>-0.57054000000000005</v>
      </c>
      <c r="I18" s="11">
        <v>-2.9844940000000002</v>
      </c>
      <c r="J18" s="11">
        <v>-4.2876719999999997</v>
      </c>
      <c r="K18" s="11">
        <v>0.34264499999999998</v>
      </c>
      <c r="L18" s="11">
        <v>1.6389659999999999</v>
      </c>
      <c r="M18" s="11">
        <v>0.69028500000000004</v>
      </c>
      <c r="N18" s="11">
        <v>0.94733400000000001</v>
      </c>
      <c r="O18" s="11">
        <v>0.94122300000000003</v>
      </c>
      <c r="P18" s="11">
        <v>0.407528</v>
      </c>
      <c r="Q18" s="11">
        <v>0.68274000000000001</v>
      </c>
      <c r="R18" s="11">
        <v>-2.9556969999999998</v>
      </c>
      <c r="S18" s="11">
        <v>2.011161</v>
      </c>
      <c r="T18" s="11">
        <v>-1.2640979999999999</v>
      </c>
      <c r="U18" s="11">
        <v>-0.75406099999999998</v>
      </c>
      <c r="V18" s="11">
        <v>-0.59633499999999995</v>
      </c>
      <c r="W18" s="11">
        <v>-0.48771300000000001</v>
      </c>
      <c r="X18" s="11">
        <v>0.725522</v>
      </c>
      <c r="Y18" s="11">
        <v>-0.90794900000000001</v>
      </c>
      <c r="Z18" s="11">
        <v>0.48083199999999998</v>
      </c>
      <c r="AA18" s="11">
        <v>0.571407</v>
      </c>
      <c r="AB18" s="11">
        <v>1.9819789999999999</v>
      </c>
      <c r="AC18" s="11">
        <v>-3.5315379999999998</v>
      </c>
      <c r="AD18" s="11">
        <v>0.31278499999999998</v>
      </c>
    </row>
    <row r="19" spans="1:30" ht="13" x14ac:dyDescent="0.3">
      <c r="A19" s="56" t="s">
        <v>125</v>
      </c>
      <c r="B19" s="57"/>
      <c r="C19" s="9" t="s">
        <v>7</v>
      </c>
      <c r="D19" s="11">
        <v>-1.7385930000000001</v>
      </c>
      <c r="E19" s="11">
        <v>-2.6149979999999999</v>
      </c>
      <c r="F19" s="11">
        <v>-5.0166449999999996</v>
      </c>
      <c r="G19" s="11">
        <v>-3.2745310000000001</v>
      </c>
      <c r="H19" s="11">
        <v>-4.2817249999999998</v>
      </c>
      <c r="I19" s="11">
        <v>-2.6650809999999998</v>
      </c>
      <c r="J19" s="11">
        <v>-1.7715999999999999E-2</v>
      </c>
      <c r="K19" s="11">
        <v>-0.53390000000000004</v>
      </c>
      <c r="L19" s="11">
        <v>-1.627308</v>
      </c>
      <c r="M19" s="11">
        <v>-4.6817799999999998</v>
      </c>
      <c r="N19" s="11">
        <v>-1.3326469999999999</v>
      </c>
      <c r="O19" s="11">
        <v>-3.2365840000000001</v>
      </c>
      <c r="P19" s="11">
        <v>-0.32013900000000001</v>
      </c>
      <c r="Q19" s="11">
        <v>-0.83096499999999995</v>
      </c>
      <c r="R19" s="11">
        <v>-9.8911549999999995</v>
      </c>
      <c r="S19" s="11">
        <v>-0.70841100000000001</v>
      </c>
      <c r="T19" s="11">
        <v>-0.81150100000000003</v>
      </c>
      <c r="U19" s="11">
        <v>-0.579538</v>
      </c>
      <c r="V19" s="11">
        <v>-9.3295000000000003E-2</v>
      </c>
      <c r="W19" s="11">
        <v>0.98044100000000001</v>
      </c>
      <c r="X19" s="11">
        <v>-0.258801</v>
      </c>
      <c r="Y19" s="11">
        <v>-0.32884400000000003</v>
      </c>
      <c r="Z19" s="11">
        <v>1.8602590000000001</v>
      </c>
      <c r="AA19" s="11">
        <v>1.823183</v>
      </c>
      <c r="AB19" s="11">
        <v>0.108527</v>
      </c>
      <c r="AC19" s="11">
        <v>-3.108555</v>
      </c>
      <c r="AD19" s="11">
        <v>4.0139940000000003</v>
      </c>
    </row>
    <row r="20" spans="1:30" ht="13" x14ac:dyDescent="0.3">
      <c r="A20" s="52" t="s">
        <v>126</v>
      </c>
      <c r="B20" s="53"/>
      <c r="C20" s="9" t="s">
        <v>7</v>
      </c>
      <c r="D20" s="11" t="s">
        <v>115</v>
      </c>
      <c r="E20" s="11">
        <v>10.953488999999999</v>
      </c>
      <c r="F20" s="11">
        <v>3.3646159999999998</v>
      </c>
      <c r="G20" s="11">
        <v>-10.064418</v>
      </c>
      <c r="H20" s="11">
        <v>0.39164100000000002</v>
      </c>
      <c r="I20" s="11">
        <v>-6.3823749999999997</v>
      </c>
      <c r="J20" s="11">
        <v>-5.9988720000000004</v>
      </c>
      <c r="K20" s="11">
        <v>0.46724500000000002</v>
      </c>
      <c r="L20" s="11">
        <v>6.4689719999999999</v>
      </c>
      <c r="M20" s="11">
        <v>-3.3213870000000001</v>
      </c>
      <c r="N20" s="11">
        <v>-7.5659890000000001</v>
      </c>
      <c r="O20" s="11">
        <v>16.996362000000001</v>
      </c>
      <c r="P20" s="11">
        <v>3.4877750000000001</v>
      </c>
      <c r="Q20" s="11">
        <v>-4.3915040000000003</v>
      </c>
      <c r="R20" s="11">
        <v>-6.7151370000000004</v>
      </c>
      <c r="S20" s="11">
        <v>-27.076525</v>
      </c>
      <c r="T20" s="11">
        <v>-12.666064</v>
      </c>
      <c r="U20" s="11">
        <v>-10.170887</v>
      </c>
      <c r="V20" s="11">
        <v>-10.852544999999999</v>
      </c>
      <c r="W20" s="11">
        <v>-11.074361</v>
      </c>
      <c r="X20" s="11">
        <v>4.1361379999999999</v>
      </c>
      <c r="Y20" s="11">
        <v>-4.7781940000000001</v>
      </c>
      <c r="Z20" s="11">
        <v>6.959746</v>
      </c>
      <c r="AA20" s="11">
        <v>-2.034154</v>
      </c>
      <c r="AB20" s="11">
        <v>7.1544930000000004</v>
      </c>
      <c r="AC20" s="11">
        <v>-5.6705699999999997</v>
      </c>
      <c r="AD20" s="11">
        <v>0.69442199999999998</v>
      </c>
    </row>
    <row r="21" spans="1:30" ht="13" x14ac:dyDescent="0.3">
      <c r="A21" s="52" t="s">
        <v>127</v>
      </c>
      <c r="B21" s="53"/>
      <c r="C21" s="9" t="s">
        <v>7</v>
      </c>
      <c r="D21" s="11" t="s">
        <v>115</v>
      </c>
      <c r="E21" s="11">
        <v>17.491399999999999</v>
      </c>
      <c r="F21" s="11">
        <v>-14.931077</v>
      </c>
      <c r="G21" s="11">
        <v>-5.6969849999999997</v>
      </c>
      <c r="H21" s="11">
        <v>-6.4354889999999996</v>
      </c>
      <c r="I21" s="11">
        <v>-7.3870149999999999</v>
      </c>
      <c r="J21" s="11">
        <v>8.9785380000000004</v>
      </c>
      <c r="K21" s="11">
        <v>4.7568429999999999</v>
      </c>
      <c r="L21" s="11">
        <v>-7.8665010000000004</v>
      </c>
      <c r="M21" s="11">
        <v>-7.5022659999999997</v>
      </c>
      <c r="N21" s="11">
        <v>2.502294</v>
      </c>
      <c r="O21" s="11">
        <v>5.2976710000000002</v>
      </c>
      <c r="P21" s="11">
        <v>-5.8197219999999996</v>
      </c>
      <c r="Q21" s="11">
        <v>-6.3224280000000004</v>
      </c>
      <c r="R21" s="11">
        <v>-12.959491999999999</v>
      </c>
      <c r="S21" s="11">
        <v>5.3969999999999997E-2</v>
      </c>
      <c r="T21" s="11">
        <v>0.81293700000000002</v>
      </c>
      <c r="U21" s="11">
        <v>15.466279999999999</v>
      </c>
      <c r="V21" s="11">
        <v>-9.4506270000000008</v>
      </c>
      <c r="W21" s="11">
        <v>-14.086729999999999</v>
      </c>
      <c r="X21" s="11">
        <v>0.38999600000000001</v>
      </c>
      <c r="Y21" s="11">
        <v>2.7152430000000001</v>
      </c>
      <c r="Z21" s="11">
        <v>7.5745300000000002</v>
      </c>
      <c r="AA21" s="11">
        <v>4.330031</v>
      </c>
      <c r="AB21" s="11">
        <v>4.3647020000000003</v>
      </c>
      <c r="AC21" s="11">
        <v>-6.62249</v>
      </c>
      <c r="AD21" s="11">
        <v>12.597801</v>
      </c>
    </row>
    <row r="22" spans="1:30" ht="13" x14ac:dyDescent="0.3">
      <c r="A22" s="52" t="s">
        <v>128</v>
      </c>
      <c r="B22" s="53"/>
      <c r="C22" s="9" t="s">
        <v>7</v>
      </c>
      <c r="D22" s="11" t="s">
        <v>115</v>
      </c>
      <c r="E22" s="11">
        <v>7.8003989999999996</v>
      </c>
      <c r="F22" s="11">
        <v>3.4366159999999999</v>
      </c>
      <c r="G22" s="11">
        <v>5.6031500000000003</v>
      </c>
      <c r="H22" s="11">
        <v>3.6993200000000002</v>
      </c>
      <c r="I22" s="11">
        <v>1.054765</v>
      </c>
      <c r="J22" s="11">
        <v>3.9839030000000002</v>
      </c>
      <c r="K22" s="11">
        <v>0.207069</v>
      </c>
      <c r="L22" s="11">
        <v>-1.6576</v>
      </c>
      <c r="M22" s="11">
        <v>2.490551</v>
      </c>
      <c r="N22" s="11">
        <v>-2.073477</v>
      </c>
      <c r="O22" s="11">
        <v>-1.3135650000000001</v>
      </c>
      <c r="P22" s="11">
        <v>5.0418339999999997</v>
      </c>
      <c r="Q22" s="11">
        <v>2.2208860000000001</v>
      </c>
      <c r="R22" s="11">
        <v>0.39056600000000002</v>
      </c>
      <c r="S22" s="11">
        <v>0.90307899999999997</v>
      </c>
      <c r="T22" s="11">
        <v>-1.2648360000000001</v>
      </c>
      <c r="U22" s="11">
        <v>-4.4155259999999998</v>
      </c>
      <c r="V22" s="11">
        <v>2.302044</v>
      </c>
      <c r="W22" s="11">
        <v>-0.43973000000000001</v>
      </c>
      <c r="X22" s="11">
        <v>6.0800210000000003</v>
      </c>
      <c r="Y22" s="11">
        <v>-2.521379</v>
      </c>
      <c r="Z22" s="11">
        <v>-3.1925300000000001</v>
      </c>
      <c r="AA22" s="11">
        <v>3.1714669999999998</v>
      </c>
      <c r="AB22" s="11">
        <v>2.8478910000000002</v>
      </c>
      <c r="AC22" s="11">
        <v>-9.8785179999999997</v>
      </c>
      <c r="AD22" s="11">
        <v>1.2998769999999999</v>
      </c>
    </row>
    <row r="23" spans="1:30" ht="13" x14ac:dyDescent="0.3">
      <c r="A23" s="56" t="s">
        <v>129</v>
      </c>
      <c r="B23" s="57"/>
      <c r="C23" s="9" t="s">
        <v>7</v>
      </c>
      <c r="D23" s="11" t="s">
        <v>115</v>
      </c>
      <c r="E23" s="11">
        <v>-1.392353</v>
      </c>
      <c r="F23" s="11">
        <v>19.409939999999999</v>
      </c>
      <c r="G23" s="11">
        <v>-8.0744959999999999</v>
      </c>
      <c r="H23" s="11">
        <v>-1.1035839999999999</v>
      </c>
      <c r="I23" s="11">
        <v>3.6475819999999999</v>
      </c>
      <c r="J23" s="11">
        <v>7.6363779999999997</v>
      </c>
      <c r="K23" s="11">
        <v>0.90866999999999998</v>
      </c>
      <c r="L23" s="11">
        <v>-3.749314</v>
      </c>
      <c r="M23" s="11">
        <v>-0.45463999999999999</v>
      </c>
      <c r="N23" s="11">
        <v>9.6767140000000005</v>
      </c>
      <c r="O23" s="11">
        <v>-16.641528000000001</v>
      </c>
      <c r="P23" s="11">
        <v>15.575951999999999</v>
      </c>
      <c r="Q23" s="11">
        <v>4.0608560000000002</v>
      </c>
      <c r="R23" s="11">
        <v>4.6825679999999998</v>
      </c>
      <c r="S23" s="11">
        <v>-0.86832500000000001</v>
      </c>
      <c r="T23" s="11">
        <v>3.0953930000000001</v>
      </c>
      <c r="U23" s="11">
        <v>-0.54298999999999997</v>
      </c>
      <c r="V23" s="11">
        <v>4.8772149999999996</v>
      </c>
      <c r="W23" s="11">
        <v>6.3174890000000001</v>
      </c>
      <c r="X23" s="11">
        <v>9.4235489999999995</v>
      </c>
      <c r="Y23" s="11">
        <v>0.12997</v>
      </c>
      <c r="Z23" s="11">
        <v>12.090539</v>
      </c>
      <c r="AA23" s="11">
        <v>9.3206109999999995</v>
      </c>
      <c r="AB23" s="11">
        <v>2.6247229999999999</v>
      </c>
      <c r="AC23" s="11">
        <v>6.4307879999999997</v>
      </c>
      <c r="AD23" s="11">
        <v>-6.8697340000000002</v>
      </c>
    </row>
    <row r="24" spans="1:30" ht="13" x14ac:dyDescent="0.3">
      <c r="A24" s="56" t="s">
        <v>130</v>
      </c>
      <c r="B24" s="57"/>
      <c r="C24" s="9" t="s">
        <v>7</v>
      </c>
      <c r="D24" s="11" t="s">
        <v>115</v>
      </c>
      <c r="E24" s="11">
        <v>-9.3653279999999999</v>
      </c>
      <c r="F24" s="11">
        <v>-0.43691099999999999</v>
      </c>
      <c r="G24" s="11">
        <v>6.4600540000000004</v>
      </c>
      <c r="H24" s="11">
        <v>-3.4252349999999998</v>
      </c>
      <c r="I24" s="11">
        <v>-5.3394310000000003</v>
      </c>
      <c r="J24" s="11">
        <v>-3.5162640000000001</v>
      </c>
      <c r="K24" s="11">
        <v>-2.1648999999999998</v>
      </c>
      <c r="L24" s="11">
        <v>-1.416002</v>
      </c>
      <c r="M24" s="11">
        <v>3.6340880000000002</v>
      </c>
      <c r="N24" s="11">
        <v>-2.493773</v>
      </c>
      <c r="O24" s="11">
        <v>3.162013</v>
      </c>
      <c r="P24" s="11">
        <v>-2.537614</v>
      </c>
      <c r="Q24" s="11">
        <v>3.1073930000000001</v>
      </c>
      <c r="R24" s="11">
        <v>-7.449389</v>
      </c>
      <c r="S24" s="11">
        <v>2.2270439999999998</v>
      </c>
      <c r="T24" s="11">
        <v>13.964014000000001</v>
      </c>
      <c r="U24" s="11">
        <v>6.2023820000000001</v>
      </c>
      <c r="V24" s="11">
        <v>-1.4213659999999999</v>
      </c>
      <c r="W24" s="11">
        <v>2.7800020000000001</v>
      </c>
      <c r="X24" s="11">
        <v>-1.271595</v>
      </c>
      <c r="Y24" s="11">
        <v>3.9260640000000002</v>
      </c>
      <c r="Z24" s="11">
        <v>2.9981300000000002</v>
      </c>
      <c r="AA24" s="11">
        <v>0.65216600000000002</v>
      </c>
      <c r="AB24" s="11">
        <v>-0.28491100000000003</v>
      </c>
      <c r="AC24" s="11">
        <v>-4.116949</v>
      </c>
      <c r="AD24" s="11">
        <v>6.0246870000000001</v>
      </c>
    </row>
    <row r="25" spans="1:30" ht="13" x14ac:dyDescent="0.3">
      <c r="A25" s="52" t="s">
        <v>131</v>
      </c>
      <c r="B25" s="53"/>
      <c r="C25" s="9" t="s">
        <v>7</v>
      </c>
      <c r="D25" s="11">
        <v>4.8148220000000004</v>
      </c>
      <c r="E25" s="11">
        <v>-4.7452269999999999</v>
      </c>
      <c r="F25" s="11">
        <v>-1.5497620000000001</v>
      </c>
      <c r="G25" s="11">
        <v>-5.259366</v>
      </c>
      <c r="H25" s="11">
        <v>-1.5516840000000001</v>
      </c>
      <c r="I25" s="11">
        <v>-0.221224</v>
      </c>
      <c r="J25" s="11">
        <v>-0.85243100000000005</v>
      </c>
      <c r="K25" s="11">
        <v>-2.0962109999999998</v>
      </c>
      <c r="L25" s="11">
        <v>-0.524594</v>
      </c>
      <c r="M25" s="11">
        <v>-4.8449530000000003</v>
      </c>
      <c r="N25" s="11">
        <v>-4.6051010000000003</v>
      </c>
      <c r="O25" s="11">
        <v>0.46612399999999998</v>
      </c>
      <c r="P25" s="11">
        <v>-1.668066</v>
      </c>
      <c r="Q25" s="11">
        <v>-3.0911140000000001</v>
      </c>
      <c r="R25" s="11">
        <v>-3.1522130000000002</v>
      </c>
      <c r="S25" s="11">
        <v>-0.21265600000000001</v>
      </c>
      <c r="T25" s="11">
        <v>-3.7382089999999999</v>
      </c>
      <c r="U25" s="11">
        <v>-5.4858750000000001</v>
      </c>
      <c r="V25" s="11">
        <v>0.10140100000000001</v>
      </c>
      <c r="W25" s="11">
        <v>-1.3769929999999999</v>
      </c>
      <c r="X25" s="11">
        <v>-1.5766009999999999</v>
      </c>
      <c r="Y25" s="11">
        <v>-0.723082</v>
      </c>
      <c r="Z25" s="11">
        <v>-0.19569</v>
      </c>
      <c r="AA25" s="11">
        <v>7.9545000000000005E-2</v>
      </c>
      <c r="AB25" s="11">
        <v>-2.16811</v>
      </c>
      <c r="AC25" s="11">
        <v>-1.742189</v>
      </c>
      <c r="AD25" s="11">
        <v>5.7482009999999999</v>
      </c>
    </row>
    <row r="26" spans="1:30" ht="13" x14ac:dyDescent="0.3">
      <c r="A26" s="52" t="s">
        <v>155</v>
      </c>
      <c r="B26" s="53"/>
      <c r="C26" s="9" t="s">
        <v>7</v>
      </c>
      <c r="D26" s="11">
        <v>-0.94234799999999996</v>
      </c>
      <c r="E26" s="11">
        <v>4.3756750000000002</v>
      </c>
      <c r="F26" s="11">
        <v>2.529264</v>
      </c>
      <c r="G26" s="11">
        <v>2.359702</v>
      </c>
      <c r="H26" s="11">
        <v>-0.48352400000000001</v>
      </c>
      <c r="I26" s="11">
        <v>8.3605090000000004</v>
      </c>
      <c r="J26" s="11">
        <v>1.868296</v>
      </c>
      <c r="K26" s="11">
        <v>1.568295</v>
      </c>
      <c r="L26" s="11">
        <v>3.524616</v>
      </c>
      <c r="M26" s="11">
        <v>3.6075490000000001</v>
      </c>
      <c r="N26" s="11">
        <v>4.1933689999999997</v>
      </c>
      <c r="O26" s="11">
        <v>0.69393899999999997</v>
      </c>
      <c r="P26" s="11">
        <v>2.9145479999999999</v>
      </c>
      <c r="Q26" s="11">
        <v>0.91840500000000003</v>
      </c>
      <c r="R26" s="11">
        <v>-4.4357389999999999</v>
      </c>
      <c r="S26" s="11">
        <v>-2.4922300000000002</v>
      </c>
      <c r="T26" s="11">
        <v>3.076301</v>
      </c>
      <c r="U26" s="11">
        <v>1.782192</v>
      </c>
      <c r="V26" s="11">
        <v>-1.435883</v>
      </c>
      <c r="W26" s="11">
        <v>0.242614</v>
      </c>
      <c r="X26" s="11">
        <v>1.675897</v>
      </c>
      <c r="Y26" s="11">
        <v>1.000837</v>
      </c>
      <c r="Z26" s="11">
        <v>-4.220618</v>
      </c>
      <c r="AA26" s="11">
        <v>-3.0286279999999999</v>
      </c>
      <c r="AB26" s="11">
        <v>-0.81418599999999997</v>
      </c>
      <c r="AC26" s="11">
        <v>-4.3703760000000003</v>
      </c>
      <c r="AD26" s="11" t="s">
        <v>115</v>
      </c>
    </row>
    <row r="27" spans="1:30" ht="13" x14ac:dyDescent="0.3">
      <c r="A27" s="52" t="s">
        <v>152</v>
      </c>
      <c r="B27" s="53"/>
      <c r="C27" s="9" t="s">
        <v>7</v>
      </c>
      <c r="D27" s="11" t="s">
        <v>115</v>
      </c>
      <c r="E27" s="11" t="s">
        <v>115</v>
      </c>
      <c r="F27" s="11" t="s">
        <v>115</v>
      </c>
      <c r="G27" s="11" t="s">
        <v>115</v>
      </c>
      <c r="H27" s="11" t="s">
        <v>115</v>
      </c>
      <c r="I27" s="11" t="s">
        <v>115</v>
      </c>
      <c r="J27" s="11" t="s">
        <v>115</v>
      </c>
      <c r="K27" s="11" t="s">
        <v>115</v>
      </c>
      <c r="L27" s="11" t="s">
        <v>115</v>
      </c>
      <c r="M27" s="11" t="s">
        <v>115</v>
      </c>
      <c r="N27" s="11">
        <v>-0.54231399999999996</v>
      </c>
      <c r="O27" s="11">
        <v>-2.0530279999999999</v>
      </c>
      <c r="P27" s="11">
        <v>-1.969908</v>
      </c>
      <c r="Q27" s="11">
        <v>1.236146</v>
      </c>
      <c r="R27" s="11">
        <v>-1.6543460000000001</v>
      </c>
      <c r="S27" s="11">
        <v>1.1360699999999999</v>
      </c>
      <c r="T27" s="11">
        <v>-1.768432</v>
      </c>
      <c r="U27" s="11">
        <v>-1.4918940000000001</v>
      </c>
      <c r="V27" s="11">
        <v>3.7254670000000001</v>
      </c>
      <c r="W27" s="11">
        <v>4.5131500000000004</v>
      </c>
      <c r="X27" s="11">
        <v>0.22636100000000001</v>
      </c>
      <c r="Y27" s="11">
        <v>-2.1476709999999999</v>
      </c>
      <c r="Z27" s="11">
        <v>3.0387080000000002</v>
      </c>
      <c r="AA27" s="11">
        <v>6.3711859999999998</v>
      </c>
      <c r="AB27" s="11">
        <v>3.9195000000000001E-2</v>
      </c>
      <c r="AC27" s="11">
        <v>-1.5984689999999999</v>
      </c>
      <c r="AD27" s="11">
        <v>-1.3336749999999999</v>
      </c>
    </row>
    <row r="28" spans="1:30" ht="13" x14ac:dyDescent="0.3">
      <c r="A28" s="52" t="s">
        <v>132</v>
      </c>
      <c r="B28" s="53"/>
      <c r="C28" s="9" t="s">
        <v>7</v>
      </c>
      <c r="D28" s="11" t="s">
        <v>115</v>
      </c>
      <c r="E28" s="11">
        <v>-4.1100479999999999</v>
      </c>
      <c r="F28" s="11">
        <v>6.5171159999999997</v>
      </c>
      <c r="G28" s="11">
        <v>14.061712999999999</v>
      </c>
      <c r="H28" s="11">
        <v>20.061133999999999</v>
      </c>
      <c r="I28" s="11">
        <v>11.573608999999999</v>
      </c>
      <c r="J28" s="11">
        <v>1.8121</v>
      </c>
      <c r="K28" s="11">
        <v>8.8111370000000004</v>
      </c>
      <c r="L28" s="11">
        <v>3.172949</v>
      </c>
      <c r="M28" s="11">
        <v>-7.8520599999999998</v>
      </c>
      <c r="N28" s="11">
        <v>23.095732000000002</v>
      </c>
      <c r="O28" s="11">
        <v>4.316141</v>
      </c>
      <c r="P28" s="11">
        <v>-7.4866130000000002</v>
      </c>
      <c r="Q28" s="11">
        <v>2.16805</v>
      </c>
      <c r="R28" s="11">
        <v>-13.873621999999999</v>
      </c>
      <c r="S28" s="11">
        <v>3.4591980000000002</v>
      </c>
      <c r="T28" s="11">
        <v>-7.4545529999999998</v>
      </c>
      <c r="U28" s="11">
        <v>-6.0132830000000004</v>
      </c>
      <c r="V28" s="11">
        <v>-4.8422349999999996</v>
      </c>
      <c r="W28" s="11">
        <v>2.3840720000000002</v>
      </c>
      <c r="X28" s="11">
        <v>-1.4538489999999999</v>
      </c>
      <c r="Y28" s="11">
        <v>3.8452320000000002</v>
      </c>
      <c r="Z28" s="11">
        <v>2.1941890000000002</v>
      </c>
      <c r="AA28" s="11">
        <v>1.520429</v>
      </c>
      <c r="AB28" s="11">
        <v>2.5024540000000002</v>
      </c>
      <c r="AC28" s="11">
        <v>3.1282070000000002</v>
      </c>
      <c r="AD28" s="11">
        <v>13.41662</v>
      </c>
    </row>
    <row r="29" spans="1:30" ht="13" x14ac:dyDescent="0.3">
      <c r="A29" s="52" t="s">
        <v>133</v>
      </c>
      <c r="B29" s="53"/>
      <c r="C29" s="9" t="s">
        <v>7</v>
      </c>
      <c r="D29" s="11" t="s">
        <v>115</v>
      </c>
      <c r="E29" s="11">
        <v>6.5818440000000002</v>
      </c>
      <c r="F29" s="11">
        <v>24.304309</v>
      </c>
      <c r="G29" s="11">
        <v>0.31648100000000001</v>
      </c>
      <c r="H29" s="11">
        <v>10.570112</v>
      </c>
      <c r="I29" s="11">
        <v>15.227575999999999</v>
      </c>
      <c r="J29" s="11">
        <v>12.694551000000001</v>
      </c>
      <c r="K29" s="11">
        <v>-6.1713699999999996</v>
      </c>
      <c r="L29" s="11">
        <v>26.60962</v>
      </c>
      <c r="M29" s="11">
        <v>22.630414999999999</v>
      </c>
      <c r="N29" s="11">
        <v>-2.864573</v>
      </c>
      <c r="O29" s="11">
        <v>8.4015039999999992</v>
      </c>
      <c r="P29" s="11">
        <v>13.377357</v>
      </c>
      <c r="Q29" s="11">
        <v>-10.549352000000001</v>
      </c>
      <c r="R29" s="11">
        <v>-17.722728</v>
      </c>
      <c r="S29" s="11">
        <v>-6.982812</v>
      </c>
      <c r="T29" s="11">
        <v>1.367383</v>
      </c>
      <c r="U29" s="11">
        <v>3.606258</v>
      </c>
      <c r="V29" s="11">
        <v>-6.5976000000000007E-2</v>
      </c>
      <c r="W29" s="11">
        <v>2.513185</v>
      </c>
      <c r="X29" s="11">
        <v>0.71048199999999995</v>
      </c>
      <c r="Y29" s="11">
        <v>-1.177467</v>
      </c>
      <c r="Z29" s="11">
        <v>5.1575170000000004</v>
      </c>
      <c r="AA29" s="11">
        <v>5.2596100000000003</v>
      </c>
      <c r="AB29" s="11">
        <v>7.3613850000000003</v>
      </c>
      <c r="AC29" s="11">
        <v>-9.1987769999999998</v>
      </c>
      <c r="AD29" s="11">
        <v>14.113502</v>
      </c>
    </row>
    <row r="30" spans="1:30" ht="13" x14ac:dyDescent="0.3">
      <c r="A30" s="52" t="s">
        <v>134</v>
      </c>
      <c r="B30" s="53"/>
      <c r="C30" s="9" t="s">
        <v>7</v>
      </c>
      <c r="D30" s="11" t="s">
        <v>115</v>
      </c>
      <c r="E30" s="11">
        <v>2.8843000000000001E-2</v>
      </c>
      <c r="F30" s="11">
        <v>-7.6616920000000004</v>
      </c>
      <c r="G30" s="11">
        <v>4.4986309999999996</v>
      </c>
      <c r="H30" s="11">
        <v>-6.8988509999999996</v>
      </c>
      <c r="I30" s="11">
        <v>-0.57467400000000002</v>
      </c>
      <c r="J30" s="11">
        <v>-1.247085</v>
      </c>
      <c r="K30" s="11">
        <v>-1.4048050000000001</v>
      </c>
      <c r="L30" s="11">
        <v>-1.5143359999999999</v>
      </c>
      <c r="M30" s="11">
        <v>6.2014199999999997</v>
      </c>
      <c r="N30" s="11">
        <v>-5.0564400000000003</v>
      </c>
      <c r="O30" s="11">
        <v>3.0163060000000002</v>
      </c>
      <c r="P30" s="11">
        <v>2.4664549999999998</v>
      </c>
      <c r="Q30" s="11">
        <v>-1.46991</v>
      </c>
      <c r="R30" s="11">
        <v>-6.1413770000000003</v>
      </c>
      <c r="S30" s="11">
        <v>-4.1783460000000003</v>
      </c>
      <c r="T30" s="11">
        <v>2.6166299999999998</v>
      </c>
      <c r="U30" s="11">
        <v>-0.13101199999999999</v>
      </c>
      <c r="V30" s="11">
        <v>-1.0326500000000001</v>
      </c>
      <c r="W30" s="11">
        <v>-7.3026350000000004</v>
      </c>
      <c r="X30" s="11">
        <v>13.575286999999999</v>
      </c>
      <c r="Y30" s="11">
        <v>12.658974000000001</v>
      </c>
      <c r="Z30" s="11">
        <v>-5.1922459999999999</v>
      </c>
      <c r="AA30" s="11">
        <v>1.624274</v>
      </c>
      <c r="AB30" s="11">
        <v>4.9815500000000004</v>
      </c>
      <c r="AC30" s="11">
        <v>-3.2031450000000001</v>
      </c>
      <c r="AD30" s="11">
        <v>-4.6675089999999999</v>
      </c>
    </row>
    <row r="31" spans="1:30" ht="13" x14ac:dyDescent="0.3">
      <c r="A31" s="52" t="s">
        <v>135</v>
      </c>
      <c r="B31" s="53"/>
      <c r="C31" s="9" t="s">
        <v>7</v>
      </c>
      <c r="D31" s="11" t="s">
        <v>115</v>
      </c>
      <c r="E31" s="11" t="s">
        <v>115</v>
      </c>
      <c r="F31" s="11" t="s">
        <v>115</v>
      </c>
      <c r="G31" s="11" t="s">
        <v>115</v>
      </c>
      <c r="H31" s="11" t="s">
        <v>115</v>
      </c>
      <c r="I31" s="11" t="s">
        <v>115</v>
      </c>
      <c r="J31" s="11" t="s">
        <v>115</v>
      </c>
      <c r="K31" s="11" t="s">
        <v>115</v>
      </c>
      <c r="L31" s="11" t="s">
        <v>115</v>
      </c>
      <c r="M31" s="11" t="s">
        <v>115</v>
      </c>
      <c r="N31" s="11" t="s">
        <v>115</v>
      </c>
      <c r="O31" s="11">
        <v>0.45469999999999999</v>
      </c>
      <c r="P31" s="11">
        <v>-3.6262379999999999</v>
      </c>
      <c r="Q31" s="11">
        <v>-3.7279409999999999</v>
      </c>
      <c r="R31" s="11">
        <v>-8.8993549999999999</v>
      </c>
      <c r="S31" s="11">
        <v>-0.54969199999999996</v>
      </c>
      <c r="T31" s="11">
        <v>-2.6895319999999998</v>
      </c>
      <c r="U31" s="11">
        <v>0.619286</v>
      </c>
      <c r="V31" s="11">
        <v>-0.69359499999999996</v>
      </c>
      <c r="W31" s="11">
        <v>0.58078399999999997</v>
      </c>
      <c r="X31" s="11">
        <v>-1.246305</v>
      </c>
      <c r="Y31" s="11">
        <v>-1.465881</v>
      </c>
      <c r="Z31" s="11">
        <v>2.4406780000000001</v>
      </c>
      <c r="AA31" s="11">
        <v>-2.454002</v>
      </c>
      <c r="AB31" s="11">
        <v>1.6590119999999999</v>
      </c>
      <c r="AC31" s="11">
        <v>8.1409059999999993</v>
      </c>
      <c r="AD31" s="11">
        <v>-24.881461999999999</v>
      </c>
    </row>
    <row r="32" spans="1:30" ht="13" x14ac:dyDescent="0.3">
      <c r="A32" s="52" t="s">
        <v>136</v>
      </c>
      <c r="B32" s="53"/>
      <c r="C32" s="9" t="s">
        <v>7</v>
      </c>
      <c r="D32" s="11" t="s">
        <v>115</v>
      </c>
      <c r="E32" s="11">
        <v>2.0151089999999998</v>
      </c>
      <c r="F32" s="11">
        <v>1.4319930000000001</v>
      </c>
      <c r="G32" s="11">
        <v>1.6881390000000001</v>
      </c>
      <c r="H32" s="11">
        <v>3.4326669999999999</v>
      </c>
      <c r="I32" s="11">
        <v>3.9588909999999999</v>
      </c>
      <c r="J32" s="11">
        <v>3.911451</v>
      </c>
      <c r="K32" s="11">
        <v>-3.4051429999999998</v>
      </c>
      <c r="L32" s="11">
        <v>-0.96163399999999999</v>
      </c>
      <c r="M32" s="11">
        <v>0.33770600000000001</v>
      </c>
      <c r="N32" s="11">
        <v>0.49327199999999999</v>
      </c>
      <c r="O32" s="11">
        <v>0.10525900000000001</v>
      </c>
      <c r="P32" s="11">
        <v>-0.46904699999999999</v>
      </c>
      <c r="Q32" s="11">
        <v>3.1361569999999999</v>
      </c>
      <c r="R32" s="11">
        <v>-1.125559</v>
      </c>
      <c r="S32" s="11">
        <v>0.91773300000000002</v>
      </c>
      <c r="T32" s="11">
        <v>0.28447699999999998</v>
      </c>
      <c r="U32" s="11">
        <v>-0.23017699999999999</v>
      </c>
      <c r="V32" s="11">
        <v>-0.95675399999999999</v>
      </c>
      <c r="W32" s="11">
        <v>1.131542</v>
      </c>
      <c r="X32" s="11">
        <v>0.21546299999999999</v>
      </c>
      <c r="Y32" s="11">
        <v>-0.606491</v>
      </c>
      <c r="Z32" s="11">
        <v>-0.16742099999999999</v>
      </c>
      <c r="AA32" s="11">
        <v>0.16080800000000001</v>
      </c>
      <c r="AB32" s="11">
        <v>-0.246002</v>
      </c>
      <c r="AC32" s="11">
        <v>-3.1965919999999999</v>
      </c>
      <c r="AD32" s="11">
        <v>4.4581200000000001</v>
      </c>
    </row>
    <row r="33" spans="1:30" ht="13" x14ac:dyDescent="0.3">
      <c r="A33" s="52" t="s">
        <v>137</v>
      </c>
      <c r="B33" s="53"/>
      <c r="C33" s="9" t="s">
        <v>7</v>
      </c>
      <c r="D33" s="11" t="s">
        <v>115</v>
      </c>
      <c r="E33" s="11" t="s">
        <v>115</v>
      </c>
      <c r="F33" s="11" t="s">
        <v>115</v>
      </c>
      <c r="G33" s="11" t="s">
        <v>115</v>
      </c>
      <c r="H33" s="11" t="s">
        <v>115</v>
      </c>
      <c r="I33" s="11" t="s">
        <v>115</v>
      </c>
      <c r="J33" s="11" t="s">
        <v>115</v>
      </c>
      <c r="K33" s="11" t="s">
        <v>115</v>
      </c>
      <c r="L33" s="11" t="s">
        <v>115</v>
      </c>
      <c r="M33" s="11" t="s">
        <v>115</v>
      </c>
      <c r="N33" s="11" t="s">
        <v>115</v>
      </c>
      <c r="O33" s="11" t="s">
        <v>115</v>
      </c>
      <c r="P33" s="11" t="s">
        <v>115</v>
      </c>
      <c r="Q33" s="11" t="s">
        <v>115</v>
      </c>
      <c r="R33" s="11" t="s">
        <v>115</v>
      </c>
      <c r="S33" s="11">
        <v>5.4958989999999996</v>
      </c>
      <c r="T33" s="11">
        <v>-0.15778700000000001</v>
      </c>
      <c r="U33" s="11">
        <v>1.3839239999999999</v>
      </c>
      <c r="V33" s="11">
        <v>-0.218637</v>
      </c>
      <c r="W33" s="11">
        <v>2.5871400000000002</v>
      </c>
      <c r="X33" s="11">
        <v>6.1493320000000002</v>
      </c>
      <c r="Y33" s="11">
        <v>-5.0323260000000003</v>
      </c>
      <c r="Z33" s="11">
        <v>-4.595726</v>
      </c>
      <c r="AA33" s="11">
        <v>5.1725E-2</v>
      </c>
      <c r="AB33" s="11">
        <v>0.94347499999999995</v>
      </c>
      <c r="AC33" s="11">
        <v>2.7590080000000001</v>
      </c>
      <c r="AD33" s="11" t="s">
        <v>115</v>
      </c>
    </row>
    <row r="34" spans="1:30" ht="13" x14ac:dyDescent="0.3">
      <c r="A34" s="52" t="s">
        <v>138</v>
      </c>
      <c r="B34" s="53"/>
      <c r="C34" s="9" t="s">
        <v>7</v>
      </c>
      <c r="D34" s="11">
        <v>-1.3893139999999999</v>
      </c>
      <c r="E34" s="11">
        <v>0.43159900000000001</v>
      </c>
      <c r="F34" s="11">
        <v>-1.3104549999999999</v>
      </c>
      <c r="G34" s="11">
        <v>-3.533439</v>
      </c>
      <c r="H34" s="11">
        <v>-4.6650869999999998</v>
      </c>
      <c r="I34" s="11">
        <v>1.9287190000000001</v>
      </c>
      <c r="J34" s="11">
        <v>2.6894680000000002</v>
      </c>
      <c r="K34" s="11">
        <v>-2.5582250000000002</v>
      </c>
      <c r="L34" s="11">
        <v>-0.18994</v>
      </c>
      <c r="M34" s="11">
        <v>4.2185480000000002</v>
      </c>
      <c r="N34" s="11">
        <v>3.5726070000000001</v>
      </c>
      <c r="O34" s="11">
        <v>0.51686600000000005</v>
      </c>
      <c r="P34" s="11">
        <v>-0.654694</v>
      </c>
      <c r="Q34" s="11">
        <v>-2.5121639999999998</v>
      </c>
      <c r="R34" s="11">
        <v>-0.32878299999999999</v>
      </c>
      <c r="S34" s="11">
        <v>1.3134410000000001</v>
      </c>
      <c r="T34" s="11">
        <v>-0.49421900000000002</v>
      </c>
      <c r="U34" s="11">
        <v>3.079494</v>
      </c>
      <c r="V34" s="11">
        <v>1.739239</v>
      </c>
      <c r="W34" s="11">
        <v>-0.33096799999999998</v>
      </c>
      <c r="X34" s="11">
        <v>-2.943432</v>
      </c>
      <c r="Y34" s="11">
        <v>-2.3829660000000001</v>
      </c>
      <c r="Z34" s="11">
        <v>0.76374600000000004</v>
      </c>
      <c r="AA34" s="11">
        <v>2.3909180000000001</v>
      </c>
      <c r="AB34" s="11">
        <v>2.0667170000000001</v>
      </c>
      <c r="AC34" s="11">
        <v>-3.1665730000000001</v>
      </c>
      <c r="AD34" s="11">
        <v>2.318883</v>
      </c>
    </row>
    <row r="35" spans="1:30" ht="13" x14ac:dyDescent="0.3">
      <c r="A35" s="52" t="s">
        <v>139</v>
      </c>
      <c r="B35" s="53"/>
      <c r="C35" s="9" t="s">
        <v>7</v>
      </c>
      <c r="D35" s="11" t="s">
        <v>115</v>
      </c>
      <c r="E35" s="11">
        <v>-6.0472299999999999</v>
      </c>
      <c r="F35" s="11">
        <v>24.414401000000002</v>
      </c>
      <c r="G35" s="11">
        <v>25.634322999999998</v>
      </c>
      <c r="H35" s="11">
        <v>4.6167949999999998</v>
      </c>
      <c r="I35" s="11">
        <v>26.276299999999999</v>
      </c>
      <c r="J35" s="11">
        <v>2.9844379999999999</v>
      </c>
      <c r="K35" s="11">
        <v>-4.0294100000000004</v>
      </c>
      <c r="L35" s="11">
        <v>3.0512169999999998</v>
      </c>
      <c r="M35" s="11">
        <v>-0.41408299999999998</v>
      </c>
      <c r="N35" s="11">
        <v>-0.58764400000000006</v>
      </c>
      <c r="O35" s="11">
        <v>2.9401929999999998</v>
      </c>
      <c r="P35" s="11">
        <v>-1.9556070000000001</v>
      </c>
      <c r="Q35" s="11">
        <v>7.294162</v>
      </c>
      <c r="R35" s="11">
        <v>-2.0177740000000002</v>
      </c>
      <c r="S35" s="11">
        <v>-3.2815430000000001</v>
      </c>
      <c r="T35" s="11">
        <v>-1.2324489999999999</v>
      </c>
      <c r="U35" s="11">
        <v>4.3390550000000001</v>
      </c>
      <c r="V35" s="11">
        <v>4.8739569999999999</v>
      </c>
      <c r="W35" s="11">
        <v>-2.64141</v>
      </c>
      <c r="X35" s="11">
        <v>11.668782999999999</v>
      </c>
      <c r="Y35" s="11">
        <v>-1.8938729999999999</v>
      </c>
      <c r="Z35" s="11">
        <v>7.9098199999999999</v>
      </c>
      <c r="AA35" s="11">
        <v>9.9219600000000003</v>
      </c>
      <c r="AB35" s="11">
        <v>4.0064799999999998</v>
      </c>
      <c r="AC35" s="11">
        <v>-1.913168</v>
      </c>
      <c r="AD35" s="11">
        <v>6.0875170000000001</v>
      </c>
    </row>
    <row r="36" spans="1:30" ht="13" x14ac:dyDescent="0.3">
      <c r="A36" s="52" t="s">
        <v>140</v>
      </c>
      <c r="B36" s="53"/>
      <c r="C36" s="9" t="s">
        <v>7</v>
      </c>
      <c r="D36" s="11" t="s">
        <v>115</v>
      </c>
      <c r="E36" s="11">
        <v>-0.75917000000000001</v>
      </c>
      <c r="F36" s="11">
        <v>-2.5241929999999999</v>
      </c>
      <c r="G36" s="11">
        <v>-2.221295</v>
      </c>
      <c r="H36" s="11">
        <v>-1.973676</v>
      </c>
      <c r="I36" s="11">
        <v>-2.223017</v>
      </c>
      <c r="J36" s="11">
        <v>-2.8102230000000001</v>
      </c>
      <c r="K36" s="11">
        <v>-0.950457</v>
      </c>
      <c r="L36" s="11">
        <v>-2.1332979999999999</v>
      </c>
      <c r="M36" s="11">
        <v>-1.535547</v>
      </c>
      <c r="N36" s="11">
        <v>0.164575</v>
      </c>
      <c r="O36" s="11">
        <v>-8.4824999999999998E-2</v>
      </c>
      <c r="P36" s="11">
        <v>2.8318029999999998</v>
      </c>
      <c r="Q36" s="11">
        <v>-1.304654</v>
      </c>
      <c r="R36" s="11">
        <v>-2.7676669999999999</v>
      </c>
      <c r="S36" s="11">
        <v>2.626398</v>
      </c>
      <c r="T36" s="11">
        <v>-1.299493</v>
      </c>
      <c r="U36" s="11">
        <v>-5.0868999999999998E-2</v>
      </c>
      <c r="V36" s="11">
        <v>2.8880849999999998</v>
      </c>
      <c r="W36" s="11">
        <v>0.12472900000000001</v>
      </c>
      <c r="X36" s="11">
        <v>-3.049423</v>
      </c>
      <c r="Y36" s="11">
        <v>1.8367789999999999</v>
      </c>
      <c r="Z36" s="11">
        <v>-0.55437899999999996</v>
      </c>
      <c r="AA36" s="11">
        <v>3.6241620000000001</v>
      </c>
      <c r="AB36" s="11">
        <v>5.1736009999999997</v>
      </c>
      <c r="AC36" s="11">
        <v>-1.7510319999999999</v>
      </c>
      <c r="AD36" s="11">
        <v>-0.70074899999999996</v>
      </c>
    </row>
    <row r="37" spans="1:30" ht="13" x14ac:dyDescent="0.3">
      <c r="A37" s="52" t="s">
        <v>141</v>
      </c>
      <c r="B37" s="53"/>
      <c r="C37" s="9" t="s">
        <v>7</v>
      </c>
      <c r="D37" s="11" t="s">
        <v>115</v>
      </c>
      <c r="E37" s="11">
        <v>7.5712140000000003</v>
      </c>
      <c r="F37" s="11">
        <v>21.141375</v>
      </c>
      <c r="G37" s="11">
        <v>-5.55213</v>
      </c>
      <c r="H37" s="11">
        <v>12.310541000000001</v>
      </c>
      <c r="I37" s="11">
        <v>-9.760961</v>
      </c>
      <c r="J37" s="11">
        <v>-12.415613</v>
      </c>
      <c r="K37" s="11">
        <v>15.814859</v>
      </c>
      <c r="L37" s="11">
        <v>-3.5660449999999999</v>
      </c>
      <c r="M37" s="11">
        <v>-10.323001</v>
      </c>
      <c r="N37" s="11">
        <v>0.20632</v>
      </c>
      <c r="O37" s="11">
        <v>29.341611</v>
      </c>
      <c r="P37" s="11">
        <v>7.4202950000000003</v>
      </c>
      <c r="Q37" s="11">
        <v>7.8028069999999996</v>
      </c>
      <c r="R37" s="11">
        <v>-1.9571179999999999</v>
      </c>
      <c r="S37" s="11">
        <v>8.8729569999999995</v>
      </c>
      <c r="T37" s="11">
        <v>-5.6300520000000001</v>
      </c>
      <c r="U37" s="11">
        <v>7.6786999999999994E-2</v>
      </c>
      <c r="V37" s="11">
        <v>6.2188800000000004</v>
      </c>
      <c r="W37" s="11">
        <v>5.8730310000000001</v>
      </c>
      <c r="X37" s="11">
        <v>4.9356679999999997</v>
      </c>
      <c r="Y37" s="11">
        <v>-0.33396300000000001</v>
      </c>
      <c r="Z37" s="11">
        <v>3.4542739999999998</v>
      </c>
      <c r="AA37" s="11">
        <v>-2.780942</v>
      </c>
      <c r="AB37" s="11">
        <v>-13.555564</v>
      </c>
      <c r="AC37" s="11">
        <v>10.052293000000001</v>
      </c>
      <c r="AD37" s="11">
        <v>3.7655449999999999</v>
      </c>
    </row>
    <row r="38" spans="1:30" ht="13" x14ac:dyDescent="0.3">
      <c r="A38" s="52" t="s">
        <v>142</v>
      </c>
      <c r="B38" s="53"/>
      <c r="C38" s="9" t="s">
        <v>7</v>
      </c>
      <c r="D38" s="11" t="s">
        <v>115</v>
      </c>
      <c r="E38" s="11">
        <v>-2.7917839999999998</v>
      </c>
      <c r="F38" s="11">
        <v>2.2683149999999999</v>
      </c>
      <c r="G38" s="11">
        <v>-3.2214999999999998</v>
      </c>
      <c r="H38" s="11">
        <v>0.98448899999999995</v>
      </c>
      <c r="I38" s="11">
        <v>-4.2548810000000001</v>
      </c>
      <c r="J38" s="11">
        <v>-0.184451</v>
      </c>
      <c r="K38" s="11">
        <v>-18.021667000000001</v>
      </c>
      <c r="L38" s="11">
        <v>0.83042499999999997</v>
      </c>
      <c r="M38" s="11">
        <v>-2.2474810000000001</v>
      </c>
      <c r="N38" s="11">
        <v>4.0838580000000002</v>
      </c>
      <c r="O38" s="11">
        <v>0.73973599999999995</v>
      </c>
      <c r="P38" s="11">
        <v>-2.3180999999999998</v>
      </c>
      <c r="Q38" s="11">
        <v>3.101928</v>
      </c>
      <c r="R38" s="11">
        <v>-5.2150369999999997</v>
      </c>
      <c r="S38" s="11">
        <v>4.2330009999999998</v>
      </c>
      <c r="T38" s="11">
        <v>0.70652499999999996</v>
      </c>
      <c r="U38" s="11">
        <v>-1.564897</v>
      </c>
      <c r="V38" s="11">
        <v>0.56352199999999997</v>
      </c>
      <c r="W38" s="11">
        <v>5.6863890000000001</v>
      </c>
      <c r="X38" s="11">
        <v>2.0112350000000001</v>
      </c>
      <c r="Y38" s="11">
        <v>0.93997200000000003</v>
      </c>
      <c r="Z38" s="11">
        <v>2.3706870000000002</v>
      </c>
      <c r="AA38" s="11">
        <v>3.5202719999999998</v>
      </c>
      <c r="AB38" s="11">
        <v>-2.70926</v>
      </c>
      <c r="AC38" s="11">
        <v>-6.7242490000000004</v>
      </c>
      <c r="AD38" s="11">
        <v>7.3779870000000001</v>
      </c>
    </row>
    <row r="39" spans="1:30" ht="13" x14ac:dyDescent="0.3">
      <c r="A39" s="52" t="s">
        <v>143</v>
      </c>
      <c r="B39" s="53"/>
      <c r="C39" s="9" t="s">
        <v>7</v>
      </c>
      <c r="D39" s="11" t="s">
        <v>115</v>
      </c>
      <c r="E39" s="11">
        <v>-1.101504</v>
      </c>
      <c r="F39" s="11">
        <v>-4.2429750000000004</v>
      </c>
      <c r="G39" s="11">
        <v>-2.0278450000000001</v>
      </c>
      <c r="H39" s="11">
        <v>-2.163259</v>
      </c>
      <c r="I39" s="11">
        <v>-0.60263500000000003</v>
      </c>
      <c r="J39" s="11">
        <v>-10.412324</v>
      </c>
      <c r="K39" s="11">
        <v>-6.8006529999999996</v>
      </c>
      <c r="L39" s="11">
        <v>-3.4530159999999999</v>
      </c>
      <c r="M39" s="11">
        <v>-5.4834389999999997</v>
      </c>
      <c r="N39" s="11">
        <v>-2.0326219999999999</v>
      </c>
      <c r="O39" s="11">
        <v>-0.99110399999999998</v>
      </c>
      <c r="P39" s="11">
        <v>1.824038</v>
      </c>
      <c r="Q39" s="11">
        <v>-4.6482749999999999</v>
      </c>
      <c r="R39" s="11">
        <v>1.2453419999999999</v>
      </c>
      <c r="S39" s="11">
        <v>8.5393999999999998E-2</v>
      </c>
      <c r="T39" s="11">
        <v>4.891127</v>
      </c>
      <c r="U39" s="11">
        <v>-1.1202589999999999</v>
      </c>
      <c r="V39" s="11">
        <v>0.355744</v>
      </c>
      <c r="W39" s="11">
        <v>1.621454</v>
      </c>
      <c r="X39" s="11">
        <v>2.2490329999999998</v>
      </c>
      <c r="Y39" s="11">
        <v>3.0637759999999998</v>
      </c>
      <c r="Z39" s="11">
        <v>0.60095699999999996</v>
      </c>
      <c r="AA39" s="11">
        <v>1.6965220000000001</v>
      </c>
      <c r="AB39" s="11">
        <v>2.5985239999999998</v>
      </c>
      <c r="AC39" s="11">
        <v>-11.986869</v>
      </c>
      <c r="AD39" s="11">
        <v>3.947632</v>
      </c>
    </row>
    <row r="40" spans="1:30" ht="13" x14ac:dyDescent="0.3">
      <c r="A40" s="52" t="s">
        <v>144</v>
      </c>
      <c r="B40" s="53"/>
      <c r="C40" s="9" t="s">
        <v>7</v>
      </c>
      <c r="D40" s="11">
        <v>-0.87025399999999997</v>
      </c>
      <c r="E40" s="11">
        <v>-1.7323759999999999</v>
      </c>
      <c r="F40" s="11">
        <v>4.1755500000000003</v>
      </c>
      <c r="G40" s="11">
        <v>0.55999500000000002</v>
      </c>
      <c r="H40" s="11">
        <v>1.040238</v>
      </c>
      <c r="I40" s="11">
        <v>-0.585364</v>
      </c>
      <c r="J40" s="11">
        <v>-0.251108</v>
      </c>
      <c r="K40" s="11">
        <v>-0.243973</v>
      </c>
      <c r="L40" s="11">
        <v>1.2555639999999999</v>
      </c>
      <c r="M40" s="11">
        <v>8.1151040000000005</v>
      </c>
      <c r="N40" s="11">
        <v>1.6132960000000001</v>
      </c>
      <c r="O40" s="11">
        <v>6.8395159999999997</v>
      </c>
      <c r="P40" s="11">
        <v>-0.87892800000000004</v>
      </c>
      <c r="Q40" s="11">
        <v>-4.4744400000000004</v>
      </c>
      <c r="R40" s="11">
        <v>-2.0504820000000001</v>
      </c>
      <c r="S40" s="11">
        <v>4.6673980000000004</v>
      </c>
      <c r="T40" s="11">
        <v>-0.123934</v>
      </c>
      <c r="U40" s="11">
        <v>-1.916687</v>
      </c>
      <c r="V40" s="11">
        <v>3.0787640000000001</v>
      </c>
      <c r="W40" s="11">
        <v>2.230972</v>
      </c>
      <c r="X40" s="11">
        <v>1.949106</v>
      </c>
      <c r="Y40" s="11">
        <v>1.1905129999999999</v>
      </c>
      <c r="Z40" s="11">
        <v>-1.0688310000000001</v>
      </c>
      <c r="AA40" s="11">
        <v>0.67484299999999997</v>
      </c>
      <c r="AB40" s="11">
        <v>7.8146999999999994E-2</v>
      </c>
      <c r="AC40" s="11">
        <v>1.273466</v>
      </c>
      <c r="AD40" s="11">
        <v>7.2715800000000002</v>
      </c>
    </row>
    <row r="41" spans="1:30" ht="13" x14ac:dyDescent="0.3">
      <c r="A41" s="52" t="s">
        <v>149</v>
      </c>
      <c r="B41" s="53"/>
      <c r="C41" s="9" t="s">
        <v>7</v>
      </c>
      <c r="D41" s="11" t="s">
        <v>115</v>
      </c>
      <c r="E41" s="11">
        <v>1.3930450000000001</v>
      </c>
      <c r="F41" s="11">
        <v>-43.157071000000002</v>
      </c>
      <c r="G41" s="11">
        <v>-2.506643</v>
      </c>
      <c r="H41" s="11">
        <v>-4.0909880000000003</v>
      </c>
      <c r="I41" s="11">
        <v>-5.6797740000000001</v>
      </c>
      <c r="J41" s="11">
        <v>-1.612055</v>
      </c>
      <c r="K41" s="11">
        <v>-7.5279999999999996</v>
      </c>
      <c r="L41" s="11">
        <v>-6.7945770000000003</v>
      </c>
      <c r="M41" s="11">
        <v>1.744005</v>
      </c>
      <c r="N41" s="11">
        <v>0.94507699999999994</v>
      </c>
      <c r="O41" s="11">
        <v>-1.156323</v>
      </c>
      <c r="P41" s="11">
        <v>-0.55232199999999998</v>
      </c>
      <c r="Q41" s="11">
        <v>-0.569021</v>
      </c>
      <c r="R41" s="11">
        <v>-0.84617100000000001</v>
      </c>
      <c r="S41" s="11">
        <v>2.3085969999999998</v>
      </c>
      <c r="T41" s="11">
        <v>-0.67878300000000003</v>
      </c>
      <c r="U41" s="11">
        <v>9.5453999999999997E-2</v>
      </c>
      <c r="V41" s="11">
        <v>0.27153699999999997</v>
      </c>
      <c r="W41" s="11">
        <v>2.4634119999999999</v>
      </c>
      <c r="X41" s="11">
        <v>-0.63045600000000002</v>
      </c>
      <c r="Y41" s="11">
        <v>-4.258038</v>
      </c>
      <c r="Z41" s="11">
        <v>-1.0622860000000001</v>
      </c>
      <c r="AA41" s="11">
        <v>4.7424660000000003</v>
      </c>
      <c r="AB41" s="11">
        <v>-2.4460449999999998</v>
      </c>
      <c r="AC41" s="11">
        <v>1.826784</v>
      </c>
      <c r="AD41" s="11">
        <v>1.2972090000000001</v>
      </c>
    </row>
    <row r="42" spans="1:30" ht="13" x14ac:dyDescent="0.3">
      <c r="A42" s="52" t="s">
        <v>145</v>
      </c>
      <c r="B42" s="53"/>
      <c r="C42" s="9" t="s">
        <v>7</v>
      </c>
      <c r="D42" s="11">
        <v>1.1818090000000001</v>
      </c>
      <c r="E42" s="11">
        <v>0.27260699999999999</v>
      </c>
      <c r="F42" s="11">
        <v>-0.65298800000000001</v>
      </c>
      <c r="G42" s="11">
        <v>-0.707681</v>
      </c>
      <c r="H42" s="11">
        <v>-1.1089</v>
      </c>
      <c r="I42" s="11">
        <v>-1.353229</v>
      </c>
      <c r="J42" s="11">
        <v>0.426979</v>
      </c>
      <c r="K42" s="11">
        <v>0.13697699999999999</v>
      </c>
      <c r="L42" s="11">
        <v>1.9327190000000001</v>
      </c>
      <c r="M42" s="11">
        <v>2.7913559999999999</v>
      </c>
      <c r="N42" s="11">
        <v>-1.5915319999999999</v>
      </c>
      <c r="O42" s="11">
        <v>2.1420089999999998</v>
      </c>
      <c r="P42" s="11">
        <v>-0.54980399999999996</v>
      </c>
      <c r="Q42" s="11">
        <v>-1.6393690000000001</v>
      </c>
      <c r="R42" s="11">
        <v>-1.1535310000000001</v>
      </c>
      <c r="S42" s="11">
        <v>1.5108980000000001</v>
      </c>
      <c r="T42" s="11">
        <v>-0.63139999999999996</v>
      </c>
      <c r="U42" s="11">
        <v>-0.98635899999999999</v>
      </c>
      <c r="V42" s="11">
        <v>4.4109480000000003</v>
      </c>
      <c r="W42" s="11">
        <v>-0.449795</v>
      </c>
      <c r="X42" s="11">
        <v>1.678679</v>
      </c>
      <c r="Y42" s="11">
        <v>-1.4091659999999999</v>
      </c>
      <c r="Z42" s="11">
        <v>2.8081480000000001</v>
      </c>
      <c r="AA42" s="11">
        <v>-1.1470659999999999</v>
      </c>
      <c r="AB42" s="11">
        <v>-2.6451500000000001</v>
      </c>
      <c r="AC42" s="11">
        <v>-7.6574080000000002</v>
      </c>
      <c r="AD42" s="11">
        <v>7.7887579999999996</v>
      </c>
    </row>
    <row r="43" spans="1:30" ht="13" x14ac:dyDescent="0.3">
      <c r="A43" s="52" t="s">
        <v>151</v>
      </c>
      <c r="B43" s="53"/>
      <c r="C43" s="9" t="s">
        <v>7</v>
      </c>
      <c r="D43" s="11" t="s">
        <v>115</v>
      </c>
      <c r="E43" s="11" t="s">
        <v>115</v>
      </c>
      <c r="F43" s="11" t="s">
        <v>115</v>
      </c>
      <c r="G43" s="11" t="s">
        <v>115</v>
      </c>
      <c r="H43" s="11" t="s">
        <v>115</v>
      </c>
      <c r="I43" s="11" t="s">
        <v>115</v>
      </c>
      <c r="J43" s="11">
        <v>1.5225230000000001</v>
      </c>
      <c r="K43" s="11">
        <v>0.83434200000000003</v>
      </c>
      <c r="L43" s="11">
        <v>1.6275459999999999</v>
      </c>
      <c r="M43" s="11">
        <v>-0.77143799999999996</v>
      </c>
      <c r="N43" s="11">
        <v>2.0105689999999998</v>
      </c>
      <c r="O43" s="11">
        <v>-0.68307799999999996</v>
      </c>
      <c r="P43" s="11">
        <v>-2.9480849999999998</v>
      </c>
      <c r="Q43" s="11">
        <v>6.4742189999999997</v>
      </c>
      <c r="R43" s="11">
        <v>-5.3976680000000004</v>
      </c>
      <c r="S43" s="11">
        <v>1.7270730000000001</v>
      </c>
      <c r="T43" s="11">
        <v>-0.56727899999999998</v>
      </c>
      <c r="U43" s="11">
        <v>-0.251716</v>
      </c>
      <c r="V43" s="11">
        <v>1.476658</v>
      </c>
      <c r="W43" s="11">
        <v>3.3425660000000001</v>
      </c>
      <c r="X43" s="11">
        <v>1.8845130000000001</v>
      </c>
      <c r="Y43" s="11">
        <v>-2.0559129999999999</v>
      </c>
      <c r="Z43" s="11">
        <v>1.7076180000000001</v>
      </c>
      <c r="AA43" s="11">
        <v>5.7043080000000002</v>
      </c>
      <c r="AB43" s="11">
        <v>2.9619659999999999</v>
      </c>
      <c r="AC43" s="11">
        <v>3.2321629999999999</v>
      </c>
      <c r="AD43" s="11">
        <v>8.7603139999999993</v>
      </c>
    </row>
    <row r="44" spans="1:30" ht="13" x14ac:dyDescent="0.3">
      <c r="A44" s="52" t="s">
        <v>146</v>
      </c>
      <c r="B44" s="53"/>
      <c r="C44" s="9" t="s">
        <v>7</v>
      </c>
      <c r="D44" s="11" t="s">
        <v>115</v>
      </c>
      <c r="E44" s="11">
        <v>-1.154987</v>
      </c>
      <c r="F44" s="11">
        <v>-2.6460940000000002</v>
      </c>
      <c r="G44" s="11">
        <v>-2.3912640000000001</v>
      </c>
      <c r="H44" s="11">
        <v>-1.3111699999999999</v>
      </c>
      <c r="I44" s="11">
        <v>-1.1171770000000001</v>
      </c>
      <c r="J44" s="11">
        <v>-1.684588</v>
      </c>
      <c r="K44" s="11">
        <v>-1.5923769999999999</v>
      </c>
      <c r="L44" s="11">
        <v>-0.61015299999999995</v>
      </c>
      <c r="M44" s="11">
        <v>-2.6839550000000001</v>
      </c>
      <c r="N44" s="11">
        <v>-1.1088</v>
      </c>
      <c r="O44" s="11">
        <v>-0.89116700000000004</v>
      </c>
      <c r="P44" s="11">
        <v>8.4096000000000004E-2</v>
      </c>
      <c r="Q44" s="11">
        <v>-1.1493949999999999</v>
      </c>
      <c r="R44" s="11">
        <v>-4.5392479999999997</v>
      </c>
      <c r="S44" s="11">
        <v>0.209507</v>
      </c>
      <c r="T44" s="11">
        <v>-0.42391400000000001</v>
      </c>
      <c r="U44" s="11">
        <v>-1.524772</v>
      </c>
      <c r="V44" s="11">
        <v>-2.5564E-2</v>
      </c>
      <c r="W44" s="11">
        <v>0.17807100000000001</v>
      </c>
      <c r="X44" s="11">
        <v>0.42386200000000002</v>
      </c>
      <c r="Y44" s="11">
        <v>-7.6864000000000002E-2</v>
      </c>
      <c r="Z44" s="11">
        <v>1.3039810000000001</v>
      </c>
      <c r="AA44" s="11">
        <v>1.1423509999999999</v>
      </c>
      <c r="AB44" s="11">
        <v>0.60068900000000003</v>
      </c>
      <c r="AC44" s="11">
        <v>-3.4957020000000001</v>
      </c>
      <c r="AD44" s="11">
        <v>3.0915810000000001</v>
      </c>
    </row>
    <row r="45" spans="1:30" ht="13" x14ac:dyDescent="0.3">
      <c r="A45" s="29" t="s">
        <v>200</v>
      </c>
      <c r="B45" s="30"/>
      <c r="C45" s="9" t="s">
        <v>7</v>
      </c>
      <c r="D45" s="11" t="s">
        <v>115</v>
      </c>
      <c r="E45" s="11">
        <v>-0.86648099999999995</v>
      </c>
      <c r="F45" s="11">
        <v>-2.0360450000000001</v>
      </c>
      <c r="G45" s="11">
        <v>-1.6370130000000001</v>
      </c>
      <c r="H45" s="11">
        <v>-1.0578209999999999</v>
      </c>
      <c r="I45" s="11">
        <v>-0.52903199999999995</v>
      </c>
      <c r="J45" s="11">
        <v>-1.2913110000000001</v>
      </c>
      <c r="K45" s="11">
        <v>-1.6601250000000001</v>
      </c>
      <c r="L45" s="11">
        <v>-0.650447</v>
      </c>
      <c r="M45" s="11">
        <v>-2.5482130000000001</v>
      </c>
      <c r="N45" s="11">
        <v>-0.87916499999999997</v>
      </c>
      <c r="O45" s="11">
        <v>-0.57736100000000001</v>
      </c>
      <c r="P45" s="11">
        <v>-0.22883100000000001</v>
      </c>
      <c r="Q45" s="11">
        <v>-1.1286929999999999</v>
      </c>
      <c r="R45" s="11">
        <v>-4.7739820000000002</v>
      </c>
      <c r="S45" s="11">
        <v>0.22679299999999999</v>
      </c>
      <c r="T45" s="11">
        <v>-0.31339699999999998</v>
      </c>
      <c r="U45" s="11">
        <v>-1.000596</v>
      </c>
      <c r="V45" s="11">
        <v>0.114412</v>
      </c>
      <c r="W45" s="11">
        <v>-0.208092</v>
      </c>
      <c r="X45" s="11">
        <v>0.88899600000000001</v>
      </c>
      <c r="Y45" s="11">
        <v>-7.2516999999999998E-2</v>
      </c>
      <c r="Z45" s="11">
        <v>1.5968340000000001</v>
      </c>
      <c r="AA45" s="11">
        <v>1.4932970000000001</v>
      </c>
      <c r="AB45" s="11">
        <v>0.76595000000000002</v>
      </c>
      <c r="AC45" s="11">
        <v>-3.3500679999999998</v>
      </c>
      <c r="AD45" s="11">
        <v>3.6956000000000002</v>
      </c>
    </row>
    <row r="46" spans="1:30" ht="13" x14ac:dyDescent="0.3">
      <c r="A46" s="54" t="s">
        <v>147</v>
      </c>
      <c r="B46" s="10" t="s">
        <v>154</v>
      </c>
      <c r="C46" s="9" t="s">
        <v>7</v>
      </c>
      <c r="D46" s="12" t="s">
        <v>115</v>
      </c>
      <c r="E46" s="12" t="s">
        <v>115</v>
      </c>
      <c r="F46" s="12" t="s">
        <v>115</v>
      </c>
      <c r="G46" s="12" t="s">
        <v>115</v>
      </c>
      <c r="H46" s="12" t="s">
        <v>115</v>
      </c>
      <c r="I46" s="12" t="s">
        <v>115</v>
      </c>
      <c r="J46" s="12">
        <v>-3.2576260000000001</v>
      </c>
      <c r="K46" s="12">
        <v>1.728405</v>
      </c>
      <c r="L46" s="12">
        <v>-3.7552189999999999</v>
      </c>
      <c r="M46" s="12">
        <v>-4.2084109999999999</v>
      </c>
      <c r="N46" s="12">
        <v>3.0371649999999999</v>
      </c>
      <c r="O46" s="12">
        <v>-3.5022489999999999</v>
      </c>
      <c r="P46" s="12">
        <v>2.6104020000000001</v>
      </c>
      <c r="Q46" s="12">
        <v>1.4167590000000001</v>
      </c>
      <c r="R46" s="12">
        <v>0.317301</v>
      </c>
      <c r="S46" s="12">
        <v>66.601125999999994</v>
      </c>
      <c r="T46" s="12">
        <v>-1.3554079999999999</v>
      </c>
      <c r="U46" s="12">
        <v>2.120549</v>
      </c>
      <c r="V46" s="12">
        <v>-0.70854700000000004</v>
      </c>
      <c r="W46" s="12">
        <v>-1.7113830000000001</v>
      </c>
      <c r="X46" s="12">
        <v>-3.7670650000000001</v>
      </c>
      <c r="Y46" s="12">
        <v>0.70521999999999996</v>
      </c>
      <c r="Z46" s="12">
        <v>-1.9161570000000001</v>
      </c>
      <c r="AA46" s="12" t="s">
        <v>115</v>
      </c>
      <c r="AB46" s="12" t="s">
        <v>115</v>
      </c>
    </row>
    <row r="47" spans="1:30" ht="13" x14ac:dyDescent="0.3">
      <c r="A47" s="55"/>
      <c r="B47" s="10" t="s">
        <v>148</v>
      </c>
      <c r="C47" s="9" t="s">
        <v>7</v>
      </c>
      <c r="D47" s="11">
        <v>10.380354000000001</v>
      </c>
      <c r="E47" s="11">
        <v>4.6536010000000001</v>
      </c>
      <c r="F47" s="11">
        <v>-22.957084999999999</v>
      </c>
      <c r="G47" s="11">
        <v>-6.265879</v>
      </c>
      <c r="H47" s="11">
        <v>6.601172</v>
      </c>
      <c r="I47" s="11">
        <v>14.889143000000001</v>
      </c>
      <c r="J47" s="11">
        <v>-45.465946000000002</v>
      </c>
      <c r="K47" s="11">
        <v>8.8011300000000006</v>
      </c>
      <c r="L47" s="11">
        <v>8.9224899999999998</v>
      </c>
      <c r="M47" s="11">
        <v>13.882789000000001</v>
      </c>
      <c r="N47" s="11">
        <v>0.26300800000000002</v>
      </c>
      <c r="O47" s="11">
        <v>17.501512000000002</v>
      </c>
      <c r="P47" s="11">
        <v>9.3405039999999993</v>
      </c>
      <c r="Q47" s="11">
        <v>4.953843</v>
      </c>
      <c r="R47" s="11">
        <v>10.778034</v>
      </c>
      <c r="S47" s="11">
        <v>-1.3182959999999999</v>
      </c>
      <c r="T47" s="11">
        <v>9.4550680000000007</v>
      </c>
      <c r="U47" s="11">
        <v>-8.9602649999999997</v>
      </c>
      <c r="V47" s="11">
        <v>7.3085380000000004</v>
      </c>
      <c r="W47" s="11">
        <v>-8.4931280000000005</v>
      </c>
      <c r="X47" s="11">
        <v>13.967247</v>
      </c>
      <c r="Y47" s="11">
        <v>10.072654</v>
      </c>
      <c r="Z47" s="11">
        <v>-2.5485540000000002</v>
      </c>
      <c r="AA47" s="11">
        <v>1.711827</v>
      </c>
      <c r="AB47" s="11" t="s">
        <v>115</v>
      </c>
    </row>
    <row r="48" spans="1:30" x14ac:dyDescent="0.25">
      <c r="A48" s="28" t="s">
        <v>204</v>
      </c>
    </row>
  </sheetData>
  <mergeCells count="48">
    <mergeCell ref="A3:C3"/>
    <mergeCell ref="D3:AB3"/>
    <mergeCell ref="A4:C4"/>
    <mergeCell ref="D4:AB4"/>
    <mergeCell ref="A5:C5"/>
    <mergeCell ref="A6:C6"/>
    <mergeCell ref="D6:AB6"/>
    <mergeCell ref="A7:C7"/>
    <mergeCell ref="D7:A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41:B41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42:B42"/>
    <mergeCell ref="A43:B43"/>
    <mergeCell ref="A44:B44"/>
    <mergeCell ref="A45:B45"/>
    <mergeCell ref="A46:A47"/>
  </mergeCells>
  <phoneticPr fontId="18" type="noConversion"/>
  <hyperlinks>
    <hyperlink ref="A2" r:id="rId1" display="http://stats.oecd.org/OECDStat_Metadata/ShowMetadata.ashx?Dataset=PDBI_I4&amp;ShowOnWeb=true&amp;Lang=en" xr:uid="{00000000-0004-0000-0800-000000000000}"/>
    <hyperlink ref="D6" r:id="rId2" display="http://stats.oecd.org/OECDStat_Metadata/ShowMetadata.ashx?Dataset=PDBI_I4&amp;Coords=[MEASURE].[GRW]&amp;ShowOnWeb=true&amp;Lang=en" xr:uid="{00000000-0004-0000-0800-000001000000}"/>
    <hyperlink ref="A19" r:id="rId3" display="http://stats.oecd.org/OECDStat_Metadata/ShowMetadata.ashx?Dataset=PDBI_I4&amp;Coords=[LOCATION].[DEU]&amp;ShowOnWeb=true&amp;Lang=en" xr:uid="{00000000-0004-0000-0800-000002000000}"/>
    <hyperlink ref="A23" r:id="rId4" display="http://stats.oecd.org/OECDStat_Metadata/ShowMetadata.ashx?Dataset=PDBI_I4&amp;Coords=[LOCATION].[IRL]&amp;ShowOnWeb=true&amp;Lang=en" xr:uid="{00000000-0004-0000-0800-000003000000}"/>
    <hyperlink ref="A24" r:id="rId5" display="http://stats.oecd.org/OECDStat_Metadata/ShowMetadata.ashx?Dataset=PDBI_I4&amp;Coords=[LOCATION].[ISR]&amp;ShowOnWeb=true&amp;Lang=en" xr:uid="{00000000-0004-0000-0800-000004000000}"/>
    <hyperlink ref="A48" r:id="rId6" display="https://stats-1.oecd.org/index.aspx?DatasetCode=PDBI_I4" xr:uid="{C3DDF82A-539C-4FEB-B53B-05D4690919D3}"/>
  </hyperlinks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About</vt:lpstr>
      <vt:lpstr>Key</vt:lpstr>
      <vt:lpstr>OECD Mining &amp; Utilities</vt:lpstr>
      <vt:lpstr>OECD Manufacturing</vt:lpstr>
      <vt:lpstr>OECD Construction</vt:lpstr>
      <vt:lpstr>OECD Transport Retail Food</vt:lpstr>
      <vt:lpstr>OECD Info Comms</vt:lpstr>
      <vt:lpstr>OECD Finance Insurance</vt:lpstr>
      <vt:lpstr>OECD Prof Tech Admin</vt:lpstr>
      <vt:lpstr>Pre ISIC Consolidation</vt:lpstr>
      <vt:lpstr>LPGRbIC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Daniel O'Brien</cp:lastModifiedBy>
  <dcterms:created xsi:type="dcterms:W3CDTF">2019-12-02T22:49:06Z</dcterms:created>
  <dcterms:modified xsi:type="dcterms:W3CDTF">2023-01-10T01:21:45Z</dcterms:modified>
</cp:coreProperties>
</file>