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trans\AVPC\"/>
    </mc:Choice>
  </mc:AlternateContent>
  <xr:revisionPtr revIDLastSave="0" documentId="13_ncr:1_{3744D266-91B6-4406-93E4-2DE0E89D456A}" xr6:coauthVersionLast="47" xr6:coauthVersionMax="47" xr10:uidLastSave="{00000000-0000-0000-0000-000000000000}"/>
  <bookViews>
    <workbookView xWindow="-28920" yWindow="-120" windowWidth="29040" windowHeight="1572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2" i="3"/>
  <c r="D3" i="2" l="1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<sst xmlns="http://schemas.openxmlformats.org/spreadsheetml/2006/main" count="47" uniqueCount="47">
  <si>
    <t>AVPC Annual Vehicle Parking Costs</t>
  </si>
  <si>
    <t>Source:</t>
  </si>
  <si>
    <t>INRIX</t>
  </si>
  <si>
    <t>Cost to Time Ratio</t>
  </si>
  <si>
    <t>Time Spent (hr/yr)</t>
  </si>
  <si>
    <t>Notes</t>
  </si>
  <si>
    <t>many smaller cities, towns and rural areas.</t>
  </si>
  <si>
    <t>INRIX also has the annual amount of time spent looking for parking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</si>
  <si>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</si>
  <si>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</si>
  <si>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</si>
  <si>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</si>
  <si>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</si>
  <si>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</si>
  <si>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</si>
  <si>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</si>
  <si>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</si>
  <si>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</si>
  <si>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</si>
  <si>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</si>
  <si>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</si>
  <si>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</si>
  <si>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</si>
  <si>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</si>
  <si>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</si>
  <si>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Frankfurt</t>
  </si>
  <si>
    <t>Essen</t>
  </si>
  <si>
    <t>Berlin</t>
  </si>
  <si>
    <t>Dusseldorf</t>
  </si>
  <si>
    <t>Cologne</t>
  </si>
  <si>
    <t>Dortmund</t>
  </si>
  <si>
    <t>Hamburg</t>
  </si>
  <si>
    <t>Stuttgart</t>
  </si>
  <si>
    <t>Munich</t>
  </si>
  <si>
    <t>Bremen</t>
  </si>
  <si>
    <t>Germany Average</t>
  </si>
  <si>
    <t>2017 Euro to 2017 USD</t>
  </si>
  <si>
    <t>Cost (2017 Euro/yr)</t>
  </si>
  <si>
    <t>The Impact of Parking Pain in the US, UK and Germany</t>
  </si>
  <si>
    <t>Parking Costs in Major Cities and Time Spent Looking for Parking</t>
  </si>
  <si>
    <t>https://www2.inrix.com/research-parking-2017</t>
  </si>
  <si>
    <t>INRIX has annual parking costs (per driver) for 10 major U.S., UK, and German cities.</t>
  </si>
  <si>
    <t>However, this does not reflect a nation-wide average (or EU-wide average), which includes</t>
  </si>
  <si>
    <t>in the same 10 major cities, and a national average for the countries.</t>
  </si>
  <si>
    <t>In order to estimate parking costs for the whole EU, we assume that the</t>
  </si>
  <si>
    <t>We establish an average ratio of cost-to-time for the ten major cities in Germany,</t>
  </si>
  <si>
    <t>assume this ratio and the national average time spent looking for parking in Germany is consistent across the EU,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</si>
</sst>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0</xdr:row>
      <xdr:rowOff>0</xdr:rowOff>
    </xdr:from>
    <xdr:to>
      <xdr:col>14</xdr:col>
      <xdr:colOff>44707</xdr:colOff>
      <xdr:row>23</xdr:row>
      <xdr:rowOff>139934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3A3A0C-633B-E79C-00F4-0D5B5F77D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0"/>
          <a:ext cx="5010407" cy="4489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B31"/>
  <sheetViews>
    <sheetView tabSelected="1" workbookViewId="0">
      <selection activeCell="E32" sqref="E32"/>
    </sheetView>
  </sheetViews>
  <sheetFormatPr defaultRowHeight="14.5" x14ac:dyDescent="0.35"/>
  <cols>
    <col min="2" max="2" width="29.17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 t="s">
        <v>39</v>
      </c>
    </row>
    <row r="4" spans="1:2" x14ac:dyDescent="0.35">
      <c r="B4" t="s">
        <v>2</v>
      </c>
    </row>
    <row r="5" spans="1:2" x14ac:dyDescent="0.35">
      <c r="B5" s="2">
        <v>2018</v>
      </c>
    </row>
    <row r="6" spans="1:2" x14ac:dyDescent="0.35">
      <c r="B6" t="s">
        <v>38</v>
      </c>
    </row>
    <row r="7" spans="1:2" x14ac:dyDescent="0.35">
      <c r="B7" s="4" t="s">
        <v>40</v>
      </c>
    </row>
    <row r="10" spans="1:2" x14ac:dyDescent="0.35">
      <c r="A10" s="1" t="s">
        <v>5</v>
      </c>
    </row>
    <row r="11" spans="1:2" x14ac:dyDescent="0.35">
      <c r="A11" t="s">
        <v>41</v>
      </c>
    </row>
    <row r="12" spans="1:2" x14ac:dyDescent="0.35">
      <c r="A12" t="s">
        <v>42</v>
      </c>
    </row>
    <row r="13" spans="1:2" x14ac:dyDescent="0.35">
      <c r="A13" t="s">
        <v>6</v>
      </c>
    </row>
    <row r="15" spans="1:2" x14ac:dyDescent="0.35">
      <c r="A15" t="s">
        <v>7</v>
      </c>
    </row>
    <row r="16" spans="1:2" x14ac:dyDescent="0.35">
      <c r="A16" t="s">
        <v>43</v>
      </c>
    </row>
    <row r="18" spans="1:2" x14ac:dyDescent="0.35">
      <c r="A18" t="s">
        <v>44</v>
      </c>
    </row>
    <row r="19" spans="1:2" x14ac:dyDescent="0.35">
      <c r="A19" t="s">
        <v>8</v>
      </c>
    </row>
    <row r="20" spans="1:2" x14ac:dyDescent="0.35">
      <c r="A20" t="s">
        <v>9</v>
      </c>
    </row>
    <row r="21" spans="1:2" x14ac:dyDescent="0.35">
      <c r="A21" t="s">
        <v>24</v>
      </c>
    </row>
    <row r="22" spans="1:2" x14ac:dyDescent="0.35">
      <c r="A22" t="s">
        <v>10</v>
      </c>
    </row>
    <row r="23" spans="1:2" x14ac:dyDescent="0.35">
      <c r="A23" t="s">
        <v>45</v>
      </c>
    </row>
    <row r="24" spans="1:2" x14ac:dyDescent="0.35">
      <c r="A24" t="s">
        <v>46</v>
      </c>
    </row>
    <row r="25" spans="1:2" x14ac:dyDescent="0.35">
      <c r="A25" t="s">
        <v>11</v>
      </c>
    </row>
    <row r="26" spans="1:2" x14ac:dyDescent="0.35">
      <c r="A26" t="s">
        <v>12</v>
      </c>
    </row>
    <row r="28" spans="1:2" x14ac:dyDescent="0.35">
      <c r="A28" s="1" t="s">
        <v>13</v>
      </c>
    </row>
    <row r="30" spans="1:2" x14ac:dyDescent="0.35">
      <c r="A30">
        <v>0.93700000000000006</v>
      </c>
      <c r="B30" t="s">
        <v>14</v>
      </c>
    </row>
    <row r="31" spans="1:2" x14ac:dyDescent="0.35">
      <c r="A31">
        <v>1.1304000000000001</v>
      </c>
      <c r="B31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>
      <selection activeCell="C13" sqref="C13"/>
    </sheetView>
  </sheetViews>
  <sheetFormatPr defaultRowHeight="14.5" x14ac:dyDescent="0.35"/>
  <cols>
    <col min="1" max="1" width="21.7265625" customWidth="1"/>
    <col min="2" max="2" width="15.81640625" customWidth="1"/>
    <col min="3" max="3" width="13.81640625" customWidth="1"/>
    <col min="4" max="4" width="12.1796875" customWidth="1"/>
  </cols>
  <sheetData>
    <row r="1" spans="1:4" ht="29" x14ac:dyDescent="0.35">
      <c r="B1" s="5" t="s">
        <v>37</v>
      </c>
      <c r="C1" s="5" t="s">
        <v>4</v>
      </c>
      <c r="D1" t="s">
        <v>3</v>
      </c>
    </row>
    <row r="2" spans="1:4" x14ac:dyDescent="0.35">
      <c r="A2" t="s">
        <v>25</v>
      </c>
      <c r="B2">
        <v>1410</v>
      </c>
      <c r="C2">
        <v>65</v>
      </c>
      <c r="D2" s="6">
        <f>B2/C2</f>
        <v>21.692307692307693</v>
      </c>
    </row>
    <row r="3" spans="1:4" x14ac:dyDescent="0.35">
      <c r="A3" t="s">
        <v>26</v>
      </c>
      <c r="B3">
        <v>1390</v>
      </c>
      <c r="C3">
        <v>64</v>
      </c>
      <c r="D3" s="6">
        <f t="shared" ref="D3:D11" si="0">B3/C3</f>
        <v>21.71875</v>
      </c>
    </row>
    <row r="4" spans="1:4" x14ac:dyDescent="0.35">
      <c r="A4" t="s">
        <v>27</v>
      </c>
      <c r="B4">
        <v>1358</v>
      </c>
      <c r="C4">
        <v>62</v>
      </c>
      <c r="D4" s="6">
        <f t="shared" si="0"/>
        <v>21.903225806451612</v>
      </c>
    </row>
    <row r="5" spans="1:4" x14ac:dyDescent="0.35">
      <c r="A5" t="s">
        <v>28</v>
      </c>
      <c r="B5">
        <v>1337</v>
      </c>
      <c r="C5">
        <v>61</v>
      </c>
      <c r="D5" s="6">
        <f t="shared" si="0"/>
        <v>21.918032786885245</v>
      </c>
    </row>
    <row r="6" spans="1:4" x14ac:dyDescent="0.35">
      <c r="A6" t="s">
        <v>29</v>
      </c>
      <c r="B6">
        <v>1302</v>
      </c>
      <c r="C6">
        <v>60</v>
      </c>
      <c r="D6" s="6">
        <f t="shared" si="0"/>
        <v>21.7</v>
      </c>
    </row>
    <row r="7" spans="1:4" x14ac:dyDescent="0.35">
      <c r="A7" t="s">
        <v>30</v>
      </c>
      <c r="B7">
        <v>1239</v>
      </c>
      <c r="C7">
        <v>57</v>
      </c>
      <c r="D7" s="6">
        <f t="shared" si="0"/>
        <v>21.736842105263158</v>
      </c>
    </row>
    <row r="8" spans="1:4" x14ac:dyDescent="0.35">
      <c r="A8" t="s">
        <v>31</v>
      </c>
      <c r="B8">
        <v>1139</v>
      </c>
      <c r="C8">
        <v>52</v>
      </c>
      <c r="D8" s="6">
        <f t="shared" si="0"/>
        <v>21.903846153846153</v>
      </c>
    </row>
    <row r="9" spans="1:4" x14ac:dyDescent="0.35">
      <c r="A9" t="s">
        <v>32</v>
      </c>
      <c r="B9">
        <v>1136</v>
      </c>
      <c r="C9">
        <v>52</v>
      </c>
      <c r="D9" s="6">
        <f t="shared" si="0"/>
        <v>21.846153846153847</v>
      </c>
    </row>
    <row r="10" spans="1:4" x14ac:dyDescent="0.35">
      <c r="A10" t="s">
        <v>33</v>
      </c>
      <c r="B10">
        <v>1092</v>
      </c>
      <c r="C10">
        <v>50</v>
      </c>
      <c r="D10" s="6">
        <f t="shared" si="0"/>
        <v>21.84</v>
      </c>
    </row>
    <row r="11" spans="1:4" x14ac:dyDescent="0.35">
      <c r="A11" t="s">
        <v>34</v>
      </c>
      <c r="B11">
        <v>1065</v>
      </c>
      <c r="C11">
        <v>49</v>
      </c>
      <c r="D11" s="6">
        <f t="shared" si="0"/>
        <v>21.73469387755102</v>
      </c>
    </row>
    <row r="12" spans="1:4" x14ac:dyDescent="0.35">
      <c r="A12" t="s">
        <v>35</v>
      </c>
      <c r="B12" s="8">
        <f>C12*AVERAGE(D2:D11)</f>
        <v>893.77479430068081</v>
      </c>
      <c r="C12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>
      <selection activeCell="C15" sqref="C15"/>
    </sheetView>
  </sheetViews>
  <sheetFormatPr defaultRowHeight="14.5" x14ac:dyDescent="0.35"/>
  <cols>
    <col min="1" max="1" width="18" customWidth="1"/>
    <col min="2" max="3" width="13.453125" customWidth="1"/>
  </cols>
  <sheetData>
    <row r="1" spans="1:3" x14ac:dyDescent="0.35">
      <c r="A1" s="9" t="s">
        <v>15</v>
      </c>
      <c r="B1" s="10" t="s">
        <v>16</v>
      </c>
      <c r="C1" s="10" t="s">
        <v>17</v>
      </c>
    </row>
    <row r="2" spans="1:3" x14ac:dyDescent="0.35">
      <c r="A2" s="1" t="s">
        <v>18</v>
      </c>
      <c r="B2" s="7">
        <f>Data!B12*About!A31*About!A30</f>
        <v>946.67267674640789</v>
      </c>
      <c r="C2" s="7">
        <v>0</v>
      </c>
    </row>
    <row r="3" spans="1:3" x14ac:dyDescent="0.35">
      <c r="A3" s="1" t="s">
        <v>19</v>
      </c>
      <c r="B3" s="7">
        <v>0</v>
      </c>
      <c r="C3" s="7">
        <v>0</v>
      </c>
    </row>
    <row r="4" spans="1:3" x14ac:dyDescent="0.35">
      <c r="A4" s="1" t="s">
        <v>20</v>
      </c>
      <c r="B4">
        <v>0</v>
      </c>
      <c r="C4">
        <v>0</v>
      </c>
    </row>
    <row r="5" spans="1:3" x14ac:dyDescent="0.35">
      <c r="A5" s="1" t="s">
        <v>21</v>
      </c>
      <c r="B5">
        <v>0</v>
      </c>
      <c r="C5">
        <v>0</v>
      </c>
    </row>
    <row r="6" spans="1:3" x14ac:dyDescent="0.35">
      <c r="A6" s="1" t="s">
        <v>22</v>
      </c>
      <c r="B6">
        <v>0</v>
      </c>
      <c r="C6">
        <v>0</v>
      </c>
    </row>
    <row r="7" spans="1:3" x14ac:dyDescent="0.35">
      <c r="A7" s="1" t="s">
        <v>23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Claire Trevisan</cp:lastModifiedBy>
  <dcterms:created xsi:type="dcterms:W3CDTF">2021-12-15T01:50:54Z</dcterms:created>
  <dcterms:modified xsi:type="dcterms:W3CDTF">2023-01-12T16:19:38Z</dcterms:modified>
</cp:coreProperties>
</file>