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defaultThemeVersion="124226"/>
  <mc:AlternateContent xmlns:mc="http://schemas.openxmlformats.org/markup-compatibility/2006">
    <mc:Choice Requires="x15">
      <x15ac:absPath xmlns:x15ac="http://schemas.microsoft.com/office/spreadsheetml/2010/11/ac" url="C:\Users\msteck.TEP-WKS-NT006\ForecastSimulation_Agora_EPS\agoraeps\resources\bldgs\FoBOBE\"/>
    </mc:Choice>
  </mc:AlternateContent>
  <xr:revisionPtr revIDLastSave="1" documentId="13_ncr:1_{A89F3BF9-FD13-45F4-B4C6-F2F419721B91}" xr6:coauthVersionLast="47" xr6:coauthVersionMax="47" xr10:uidLastSave="{B6C3149C-76B7-481B-B440-79CA206EF8F3}"/>
  <bookViews>
    <workbookView xWindow="28680" yWindow="-120" windowWidth="29040" windowHeight="15840" firstSheet="3" activeTab="3" xr2:uid="{00000000-000D-0000-FFFF-FFFF00000000}"/>
  </bookViews>
  <sheets>
    <sheet name="About" sheetId="1" r:id="rId1"/>
    <sheet name="Residential" sheetId="11" r:id="rId2"/>
    <sheet name="Tertiary" sheetId="12" r:id="rId3"/>
    <sheet name="FoBObE" sheetId="4" r:id="rId4"/>
  </sheets>
  <externalReferences>
    <externalReference r:id="rId5"/>
  </externalReferences>
  <definedNames>
    <definedName name="___" hidden="1">'[1]Bil nat'!#REF!</definedName>
    <definedName name="__123Graph_E" hidden="1">'[1]Bil nat'!#REF!</definedName>
    <definedName name="__123Graph_F" hidden="1">'[1]Bil nat'!#REF!</definedName>
    <definedName name="__123Graph_X" hidden="1">'[1]Bil nat'!#REF!</definedName>
    <definedName name="_xlnm._FilterDatabase" localSheetId="1" hidden="1">Residential!$A$1:$BC$141</definedName>
    <definedName name="a" hidden="1">'[1]Bil nat'!#REF!</definedName>
    <definedName name="Analysis_Services_TWh" hidden="1">'[1]Bil nat'!#REF!</definedName>
    <definedName name="Graph1" hidden="1">'[1]Bil nat'!#REF!</definedName>
    <definedName name="Graph2" hidden="1">'[1]Bil nat'!#REF!</definedName>
    <definedName name="Graph3" hidden="1">'[1]Bil nat'!#REF!</definedName>
    <definedName name="nonpivot" hidden="1">'[1]Bil nat'!#REF!</definedName>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 name="sdf" hidden="1">'[1]Bil nat'!#REF!</definedName>
    <definedName name="ss" hidden="1">'[1]Bil nat'!#REF!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2" i="4"/>
  <c r="BQ17" i="12"/>
  <c r="BP17" i="12"/>
  <c r="BO17" i="12"/>
  <c r="BN17" i="12"/>
  <c r="BM17" i="12"/>
  <c r="BL17" i="12"/>
  <c r="BK17" i="12"/>
  <c r="BJ17" i="12"/>
  <c r="BI17" i="12"/>
  <c r="BH17" i="12"/>
  <c r="BG17" i="12"/>
  <c r="BF17" i="12"/>
  <c r="BE17" i="12"/>
  <c r="BD17" i="12"/>
  <c r="BC17" i="12"/>
  <c r="BB17" i="12"/>
  <c r="BA17" i="12"/>
  <c r="AZ17" i="12"/>
  <c r="AY17" i="12"/>
  <c r="AX17" i="12"/>
  <c r="AW17" i="12"/>
  <c r="AV17" i="12"/>
  <c r="AU17" i="12"/>
  <c r="AT17"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F17" i="12"/>
  <c r="AD142" i="11"/>
  <c r="AC142" i="11"/>
  <c r="AD1" i="11"/>
  <c r="AE1" i="11" s="1"/>
  <c r="AC1" i="11"/>
  <c r="AC137" i="11" s="1"/>
  <c r="AB1" i="11"/>
  <c r="AB137" i="11" s="1"/>
  <c r="AB142" i="11"/>
  <c r="AA142" i="11"/>
  <c r="Z142" i="11"/>
  <c r="Y142" i="11"/>
  <c r="X142" i="11"/>
  <c r="W142" i="11"/>
  <c r="V142" i="11"/>
  <c r="U142" i="11"/>
  <c r="T142" i="11"/>
  <c r="S142" i="11"/>
  <c r="R142" i="11"/>
  <c r="Q142" i="11"/>
  <c r="P142" i="11"/>
  <c r="O142" i="11"/>
  <c r="AA137" i="11"/>
  <c r="Z137" i="11"/>
  <c r="Y137" i="11"/>
  <c r="X137" i="11"/>
  <c r="W137" i="11"/>
  <c r="V137" i="11"/>
  <c r="U137" i="11"/>
  <c r="T137" i="11"/>
  <c r="S137" i="11"/>
  <c r="R137" i="11"/>
  <c r="Q137" i="11"/>
  <c r="P137" i="11"/>
  <c r="O137" i="11"/>
  <c r="AE142" i="11" l="1"/>
  <c r="AE137" i="11"/>
  <c r="AF1" i="11"/>
  <c r="AD137" i="11"/>
  <c r="AF142" i="11" l="1"/>
  <c r="AF137" i="11"/>
  <c r="AG1" i="11"/>
  <c r="AG142" i="11" l="1"/>
  <c r="AG137" i="11"/>
  <c r="AH1" i="11"/>
  <c r="AH142" i="11" l="1"/>
  <c r="AH137" i="11"/>
  <c r="AI1" i="11"/>
  <c r="AI142" i="11" l="1"/>
  <c r="AJ1" i="11"/>
  <c r="AI137" i="11"/>
  <c r="AJ142" i="11" l="1"/>
  <c r="AK1" i="11"/>
  <c r="AJ137" i="11"/>
  <c r="AK142" i="11" l="1"/>
  <c r="AL1" i="11"/>
  <c r="AK137" i="11"/>
  <c r="AL142" i="11" l="1"/>
  <c r="AL137" i="11"/>
  <c r="AM1" i="11"/>
  <c r="AM142" i="11" l="1"/>
  <c r="AM137" i="11"/>
  <c r="AN1" i="11"/>
  <c r="AN142" i="11" l="1"/>
  <c r="AN137" i="11"/>
  <c r="AO1" i="11"/>
  <c r="AO142" i="11" l="1"/>
  <c r="AO137" i="11"/>
  <c r="AP1" i="11"/>
  <c r="AP142" i="11" l="1"/>
  <c r="AQ1" i="11"/>
  <c r="AP137" i="11"/>
  <c r="AQ142" i="11" l="1"/>
  <c r="AR1" i="11"/>
  <c r="AQ137" i="11"/>
  <c r="AR142" i="11" l="1"/>
  <c r="AS1" i="11"/>
  <c r="AR137" i="11"/>
  <c r="AS142" i="11" l="1"/>
  <c r="AT1" i="11"/>
  <c r="AS137" i="11"/>
  <c r="AT142" i="11" l="1"/>
  <c r="AT137" i="11"/>
  <c r="AU1" i="11"/>
  <c r="AU142" i="11" l="1"/>
  <c r="AU137" i="11"/>
  <c r="AV1" i="11"/>
  <c r="AV142" i="11" l="1"/>
  <c r="AV137" i="11"/>
  <c r="AW1" i="11"/>
  <c r="AW142" i="11" l="1"/>
  <c r="AX1" i="11"/>
  <c r="AW137" i="11"/>
  <c r="AX142" i="11" l="1"/>
  <c r="AY142" i="11" s="1"/>
  <c r="AZ142" i="11" s="1"/>
  <c r="BA142" i="11" s="1"/>
  <c r="BB142" i="11" s="1"/>
  <c r="BC142" i="11"/>
  <c r="AY1" i="11"/>
  <c r="AX137" i="11"/>
  <c r="AZ1" i="11" l="1"/>
  <c r="AY137" i="11"/>
  <c r="BA1" i="11" l="1"/>
  <c r="AZ137" i="11"/>
  <c r="BB1" i="11" l="1"/>
  <c r="BA137" i="11"/>
  <c r="BB137" i="11" l="1"/>
  <c r="BC1" i="11"/>
  <c r="BC137" i="11" s="1"/>
</calcChain>
</file>

<file path=xl/sharedStrings.xml><?xml version="1.0" encoding="utf-8"?>
<sst xmlns="http://schemas.openxmlformats.org/spreadsheetml/2006/main" count="1016" uniqueCount="177">
  <si>
    <t>FoBObE Fraction of Buildings Owned by Entity</t>
  </si>
  <si>
    <t>Sources:</t>
  </si>
  <si>
    <t>Distribution of population by tenure status</t>
  </si>
  <si>
    <t>EUROSTAT</t>
  </si>
  <si>
    <t xml:space="preserve">Full dataset: Distribution of population by tenure status, type of household and income group - EU-SILC survey [ILC_LVHO02] last update: 15/11/2023 23:00 </t>
  </si>
  <si>
    <t xml:space="preserve">Current dataset: ILC_LVHO02__custom_3553007 </t>
  </si>
  <si>
    <t>https://ec.europa.eu/eurostat/databrowser/view/ilc_lvho02/default/table?lang=en</t>
  </si>
  <si>
    <t xml:space="preserve">Employees by sex, age and economic activity (from 2008 onwards, NACE Rev. 2) - 1 000 [lfsq_eegan2] last update: 14/09/2023 23:00 </t>
  </si>
  <si>
    <t>https://ec.europa.eu/eurostat/databrowser/view/lfsq_eegan2/default/table?lang=en</t>
  </si>
  <si>
    <t>Notes</t>
  </si>
  <si>
    <t>Assumptions about Residential homes</t>
  </si>
  <si>
    <t>all owners are private persons (labor and consumers)</t>
  </si>
  <si>
    <t>and  all rented dwellings with reduced flat belong to the government,</t>
  </si>
  <si>
    <r>
      <t xml:space="preserve">all others are owned by </t>
    </r>
    <r>
      <rPr>
        <strike/>
        <sz val="11"/>
        <color theme="1"/>
        <rFont val="Calibri"/>
        <family val="2"/>
        <scheme val="minor"/>
      </rPr>
      <t>real estate companies</t>
    </r>
    <r>
      <rPr>
        <sz val="11"/>
        <color theme="1"/>
        <rFont val="Calibri"/>
        <family val="2"/>
        <scheme val="minor"/>
      </rPr>
      <t xml:space="preserve"> private persons (labor and consumers)</t>
    </r>
  </si>
  <si>
    <t xml:space="preserve">Assumptions about Commercial houses </t>
  </si>
  <si>
    <t>all house are owned either by the government or by companies</t>
  </si>
  <si>
    <t>the share is estimated by the number of employees</t>
  </si>
  <si>
    <t xml:space="preserve">Question: in existing EU data: residential buildings are 100% owned by consumer, commercial buildings by heat demand share of Eurostat subsectors (and additional data for utilities). </t>
  </si>
  <si>
    <t xml:space="preserve">Question: real estate companies are put under industry(companies)? </t>
  </si>
  <si>
    <t>Our approach would then be:</t>
  </si>
  <si>
    <t>Rented -&gt; real estate companies</t>
  </si>
  <si>
    <t>Social housing -&gt; government</t>
  </si>
  <si>
    <t>Rest -&gt; labor and workers</t>
  </si>
  <si>
    <t>This is actually complicated because the fraction of buildings owned by entity is only used to allocate the change in buildings expenditures to the various cash flow entities. Typically, the biggest change in buildings spending is on energy, which is paid by the tenants, not the building owners. I would suggest keeping the residential buildings owned by consumers so that household energy savings are directed back into household spending in the IO model. But this is a good flag for us for separate these components out when we rebuild the buildings sector in a future update.</t>
  </si>
  <si>
    <t>freq</t>
  </si>
  <si>
    <t>incgrp</t>
  </si>
  <si>
    <t>hhtyp</t>
  </si>
  <si>
    <t>tenure</t>
  </si>
  <si>
    <t>Unit</t>
  </si>
  <si>
    <t>ID_Country</t>
  </si>
  <si>
    <t>Annual</t>
  </si>
  <si>
    <t>Total</t>
  </si>
  <si>
    <t>Owner</t>
  </si>
  <si>
    <t>Percentage</t>
  </si>
  <si>
    <t>Albania</t>
  </si>
  <si>
    <t>Austria</t>
  </si>
  <si>
    <t>Belgium</t>
  </si>
  <si>
    <t>Bulgaria</t>
  </si>
  <si>
    <t>Switzerland</t>
  </si>
  <si>
    <t>Cyprus</t>
  </si>
  <si>
    <t>Czechia</t>
  </si>
  <si>
    <t>Germany</t>
  </si>
  <si>
    <t>Denmark</t>
  </si>
  <si>
    <t>Euro area (EA11-1999, EA12-2001, EA13-2007, EA15-2008, EA16-2009, EA17-2011, EA18-2014, EA19-2015, EA20-2023)</t>
  </si>
  <si>
    <t>Euro area - 18 countries (2014)</t>
  </si>
  <si>
    <t>Euro area - 19 countries  (2015-2022)</t>
  </si>
  <si>
    <t>Euro area â€“ 20 countries (from 2023)</t>
  </si>
  <si>
    <t>Estonia</t>
  </si>
  <si>
    <t>Greece</t>
  </si>
  <si>
    <t>Spain</t>
  </si>
  <si>
    <t>European Union (EU6-1958, EU9-1973, EU10-1981, EU12-1986, EU15-1995, EU25-2004, EU27-2007, EU28-2013, EU27-2020)</t>
  </si>
  <si>
    <t>European Union - 27 countries (2007-2013)</t>
  </si>
  <si>
    <t>European Union - 27 countries (from 2020)</t>
  </si>
  <si>
    <t>European Union - 28 countries (2013-2020)</t>
  </si>
  <si>
    <t>Finland</t>
  </si>
  <si>
    <t>France</t>
  </si>
  <si>
    <t>Croatia</t>
  </si>
  <si>
    <t>Hungary</t>
  </si>
  <si>
    <t>Ireland</t>
  </si>
  <si>
    <t>Iceland</t>
  </si>
  <si>
    <t>Italy</t>
  </si>
  <si>
    <t>Lithuania</t>
  </si>
  <si>
    <t>Luxembourg</t>
  </si>
  <si>
    <t>Latvia</t>
  </si>
  <si>
    <t>Montenegro</t>
  </si>
  <si>
    <t>North Macedonia</t>
  </si>
  <si>
    <t>Malta</t>
  </si>
  <si>
    <t>Netherlands</t>
  </si>
  <si>
    <t>Norway</t>
  </si>
  <si>
    <t>Poland</t>
  </si>
  <si>
    <t>Portugal</t>
  </si>
  <si>
    <t>Romania</t>
  </si>
  <si>
    <t>Serbia</t>
  </si>
  <si>
    <t>Sweden</t>
  </si>
  <si>
    <t>Slovenia</t>
  </si>
  <si>
    <t>Slovakia</t>
  </si>
  <si>
    <t>TÃ¼rkiye</t>
  </si>
  <si>
    <t>United Kingdom</t>
  </si>
  <si>
    <t>Kosovo (under United Nations Security Council Resolution 1244/99)</t>
  </si>
  <si>
    <t>Tenant</t>
  </si>
  <si>
    <t>Tenant, rent at reduced price or free</t>
  </si>
  <si>
    <t>Trend</t>
  </si>
  <si>
    <t>source</t>
  </si>
  <si>
    <t>unit</t>
  </si>
  <si>
    <t>sex</t>
  </si>
  <si>
    <t>age</t>
  </si>
  <si>
    <t>nace_r2</t>
  </si>
  <si>
    <t>geo</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</si>
  <si>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</si>
  <si>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</si>
  <si>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</si>
  <si>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</si>
  <si>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</si>
  <si>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</si>
  <si>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</si>
  <si>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</si>
  <si>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</si>
  <si>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</si>
  <si>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</si>
  <si>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</si>
  <si>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</si>
  <si>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</si>
  <si>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</si>
  <si>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</si>
  <si>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</si>
  <si>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</si>
  <si>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</si>
  <si>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</si>
  <si>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</si>
  <si>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</si>
  <si>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</si>
  <si>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</si>
  <si>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</si>
  <si>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</si>
  <si>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</si>
  <si>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</si>
  <si>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</si>
  <si>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</si>
  <si>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</si>
  <si>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</si>
  <si>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</si>
  <si>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</si>
  <si>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</si>
  <si>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</si>
  <si>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</si>
  <si>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</si>
  <si>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</si>
  <si>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</si>
  <si>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</si>
  <si>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</si>
  <si>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</si>
  <si>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</si>
  <si>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</si>
  <si>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</si>
  <si>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</si>
  <si>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</si>
  <si>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</si>
  <si>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</si>
  <si>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</si>
  <si>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</si>
  <si>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</si>
  <si>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</si>
  <si>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</si>
  <si>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</si>
  <si>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</si>
  <si>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</si>
  <si>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</si>
  <si>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</si>
  <si>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</si>
  <si>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</si>
  <si>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Quarterly</t>
  </si>
  <si>
    <t>Thousand persons</t>
  </si>
  <si>
    <t>From 15 to 74 years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</si>
  <si>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</si>
  <si>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</si>
  <si>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</si>
  <si>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</si>
  <si>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</si>
  <si>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</si>
  <si>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</si>
  <si>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</si>
  <si>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Education</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</si>
  <si>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</si>
  <si>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</si>
  <si>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</si>
  <si>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</si>
  <si>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organisations and bodies</t>
  </si>
  <si>
    <t>Share</t>
  </si>
  <si>
    <t>Eurostat</t>
  </si>
  <si>
    <t>Ownership by Cash Flow Entity (dimensionless)</t>
  </si>
  <si>
    <t>Urban Residential</t>
  </si>
  <si>
    <t>Rural Residential</t>
  </si>
  <si>
    <t>Commercial</t>
  </si>
  <si>
    <t>government</t>
  </si>
  <si>
    <t>domestic industries</t>
  </si>
  <si>
    <t>labor and consumers</t>
  </si>
  <si>
    <t>foreign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</si>
</sst>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8">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scheme val="minor"/>
    </font>
    <font>
      <sz val="11"/>
      <color theme="1"/>
      <name val="Calibri"/>
      <family val="2"/>
      <scheme val="minor"/>
    </font>
    <font>
      <sz val="13"/>
      <color rgb="FF2F5496"/>
      <name val="Calibri Light"/>
      <family val="2"/>
    </font>
    <font>
      <sz val="11"/>
      <color rgb="FF70AD47"/>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4">
    <xf numFmtId="0" fontId="0" fillId="0" borderId="0"/>
    <xf numFmtId="0" fontId="3" fillId="0" borderId="0"/>
    <xf numFmtId="0" fontId="2" fillId="0" borderId="0" applyNumberFormat="0" applyFill="0" applyBorder="0" applyAlignment="0" applyProtection="0"/>
    <xf numFmtId="9" fontId="4" fillId="0" borderId="0" applyFont="0" applyFill="0" applyBorder="0" applyAlignment="0" applyProtection="0"/>
  </cellStyleXfs>
  <cellXfs count="16">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0" fontId="1" fillId="0" borderId="0" xfId="0" applyFont="1" applyAlignment="1">
      <alignment wrapText="1"/>
    </xf>
    <xf numFmtId="164" fontId="0" fillId="0" borderId="0" xfId="0" applyNumberFormat="1"/>
    <xf numFmtId="0" fontId="0" fillId="0" borderId="0" xfId="0" quotePrefix="1"/>
    <xf numFmtId="165" fontId="0" fillId="0" borderId="0" xfId="0" applyNumberFormat="1"/>
    <xf numFmtId="0" fontId="2" fillId="0" borderId="0" xfId="2"/>
    <xf numFmtId="166" fontId="0" fillId="0" borderId="0" xfId="3" applyNumberFormat="1" applyFont="1"/>
    <xf numFmtId="0" fontId="5"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7" fillId="0" borderId="0" xfId="0" applyFont="1"/>
    <xf numFmtId="0" fontId="7" fillId="0" borderId="0" xfId="0" applyFont="1" applyAlignment="1">
      <alignment vertical="center"/>
    </xf>
  </cellXfs>
  <cellStyles count="4">
    <cellStyle name="Hyperlink 2" xfId="2" xr:uid="{241A1FFF-C984-4D9E-B7F6-4E7B815681E9}"/>
    <cellStyle name="Normal" xfId="0" builtinId="0"/>
    <cellStyle name="Percent" xfId="3" builtinId="5"/>
    <cellStyle name="Standard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ms-prext.fraunhofer.de/DOKUME~1/ft/LOKALE~1/Temp/EB20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Z 2003 Zuordn. der EB"/>
      <sheetName val="Bil  TJ"/>
      <sheetName val="Bil  SKE"/>
      <sheetName val="Bil nat"/>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databrowser/view/ilc_lvho02/default/table?lang=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databrowser/view/ilc_lvho02/default/table?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opLeftCell="A3" workbookViewId="0">
      <selection activeCell="C22" sqref="C22"/>
    </sheetView>
  </sheetViews>
  <sheetFormatPr defaultColWidth="8.85546875" defaultRowHeight="14.45"/>
  <cols>
    <col min="1" max="1" width="11.7109375" customWidth="1"/>
    <col min="2" max="2" width="67.140625" customWidth="1"/>
    <col min="3" max="3" width="68.5703125" customWidth="1"/>
  </cols>
  <sheetData>
    <row r="1" spans="1:2">
      <c r="A1" s="1" t="s">
        <v>0</v>
      </c>
    </row>
    <row r="3" spans="1:2">
      <c r="A3" s="1" t="s">
        <v>1</v>
      </c>
      <c r="B3" s="3" t="s">
        <v>2</v>
      </c>
    </row>
    <row r="4" spans="1:2">
      <c r="B4" t="s">
        <v>3</v>
      </c>
    </row>
    <row r="5" spans="1:2">
      <c r="B5" s="2">
        <v>2023</v>
      </c>
    </row>
    <row r="6" spans="1:2">
      <c r="B6" t="s">
        <v>4</v>
      </c>
    </row>
    <row r="7" spans="1:2">
      <c r="B7" t="s">
        <v>5</v>
      </c>
    </row>
    <row r="8" spans="1:2">
      <c r="B8" s="9" t="s">
        <v>6</v>
      </c>
    </row>
    <row r="9" spans="1:2">
      <c r="B9" s="9"/>
    </row>
    <row r="10" spans="1:2">
      <c r="B10" s="3" t="s">
        <v>7</v>
      </c>
    </row>
    <row r="11" spans="1:2">
      <c r="B11" t="s">
        <v>3</v>
      </c>
    </row>
    <row r="12" spans="1:2">
      <c r="B12" s="2">
        <v>2023</v>
      </c>
    </row>
    <row r="13" spans="1:2">
      <c r="B13" t="s">
        <v>7</v>
      </c>
    </row>
    <row r="14" spans="1:2">
      <c r="B14" t="s">
        <v>8</v>
      </c>
    </row>
    <row r="16" spans="1:2">
      <c r="A16" s="1" t="s">
        <v>9</v>
      </c>
    </row>
    <row r="17" spans="1:1">
      <c r="A17" t="s">
        <v>10</v>
      </c>
    </row>
    <row r="18" spans="1:1">
      <c r="A18" s="14" t="s">
        <v>11</v>
      </c>
    </row>
    <row r="19" spans="1:1">
      <c r="A19" t="s">
        <v>12</v>
      </c>
    </row>
    <row r="20" spans="1:1">
      <c r="A20" t="s">
        <v>13</v>
      </c>
    </row>
    <row r="22" spans="1:1">
      <c r="A22" t="s">
        <v>14</v>
      </c>
    </row>
    <row r="23" spans="1:1">
      <c r="A23" s="7" t="s">
        <v>15</v>
      </c>
    </row>
    <row r="24" spans="1:1">
      <c r="A24" t="s">
        <v>16</v>
      </c>
    </row>
    <row r="27" spans="1:1" ht="17.45">
      <c r="A27" s="11"/>
    </row>
    <row r="28" spans="1:1">
      <c r="A28" s="12" t="s">
        <v>17</v>
      </c>
    </row>
    <row r="29" spans="1:1">
      <c r="A29" s="12" t="s">
        <v>18</v>
      </c>
    </row>
    <row r="30" spans="1:1">
      <c r="A30" s="12" t="s">
        <v>19</v>
      </c>
    </row>
    <row r="31" spans="1:1">
      <c r="A31" s="15" t="s">
        <v>20</v>
      </c>
    </row>
    <row r="32" spans="1:1">
      <c r="A32" s="12" t="s">
        <v>21</v>
      </c>
    </row>
    <row r="33" spans="1:2">
      <c r="A33" s="12" t="s">
        <v>22</v>
      </c>
    </row>
    <row r="34" spans="1:2">
      <c r="A34" s="12"/>
      <c r="B34" s="9"/>
    </row>
    <row r="35" spans="1:2">
      <c r="A35" s="13" t="s">
        <v>23</v>
      </c>
    </row>
  </sheetData>
  <hyperlinks>
    <hyperlink ref="B8" r:id="rId1" xr:uid="{91DEFA99-3916-4D71-9DE4-27B6AB12FCCC}"/>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59F75-8663-4701-8D0D-11CE97B92387}">
  <sheetPr filterMode="1"/>
  <dimension ref="A1:BC142"/>
  <sheetViews>
    <sheetView workbookViewId="0">
      <selection activeCell="E110" sqref="E110"/>
    </sheetView>
  </sheetViews>
  <sheetFormatPr defaultRowHeight="14.45"/>
  <sheetData>
    <row r="1" spans="1:55">
      <c r="B1" t="s">
        <v>24</v>
      </c>
      <c r="C1" t="s">
        <v>25</v>
      </c>
      <c r="D1" t="s">
        <v>26</v>
      </c>
      <c r="E1" t="s">
        <v>27</v>
      </c>
      <c r="F1" t="s">
        <v>28</v>
      </c>
      <c r="G1" t="s">
        <v>29</v>
      </c>
      <c r="H1">
        <v>2003</v>
      </c>
      <c r="I1">
        <v>2004</v>
      </c>
      <c r="J1">
        <v>2005</v>
      </c>
      <c r="K1">
        <v>2006</v>
      </c>
      <c r="L1">
        <v>2007</v>
      </c>
      <c r="M1">
        <v>2008</v>
      </c>
      <c r="N1">
        <v>2009</v>
      </c>
      <c r="O1">
        <v>2010</v>
      </c>
      <c r="P1">
        <v>2011</v>
      </c>
      <c r="Q1">
        <v>2012</v>
      </c>
      <c r="R1">
        <v>2013</v>
      </c>
      <c r="S1">
        <v>2014</v>
      </c>
      <c r="T1">
        <v>2015</v>
      </c>
      <c r="U1">
        <v>2016</v>
      </c>
      <c r="V1">
        <v>2017</v>
      </c>
      <c r="W1">
        <v>2018</v>
      </c>
      <c r="X1">
        <v>2019</v>
      </c>
      <c r="Y1">
        <v>2020</v>
      </c>
      <c r="Z1">
        <v>2021</v>
      </c>
      <c r="AA1">
        <v>2022</v>
      </c>
      <c r="AB1">
        <f>AA1+1</f>
        <v>2023</v>
      </c>
      <c r="AC1">
        <f t="shared" ref="AC1:BC1" si="0">AB1+1</f>
        <v>2024</v>
      </c>
      <c r="AD1">
        <f t="shared" si="0"/>
        <v>2025</v>
      </c>
      <c r="AE1">
        <f t="shared" si="0"/>
        <v>2026</v>
      </c>
      <c r="AF1">
        <f t="shared" si="0"/>
        <v>2027</v>
      </c>
      <c r="AG1">
        <f t="shared" si="0"/>
        <v>2028</v>
      </c>
      <c r="AH1">
        <f t="shared" si="0"/>
        <v>2029</v>
      </c>
      <c r="AI1">
        <f t="shared" si="0"/>
        <v>2030</v>
      </c>
      <c r="AJ1">
        <f t="shared" si="0"/>
        <v>2031</v>
      </c>
      <c r="AK1">
        <f t="shared" si="0"/>
        <v>2032</v>
      </c>
      <c r="AL1">
        <f t="shared" si="0"/>
        <v>2033</v>
      </c>
      <c r="AM1">
        <f t="shared" si="0"/>
        <v>2034</v>
      </c>
      <c r="AN1">
        <f t="shared" si="0"/>
        <v>2035</v>
      </c>
      <c r="AO1">
        <f t="shared" si="0"/>
        <v>2036</v>
      </c>
      <c r="AP1">
        <f t="shared" si="0"/>
        <v>2037</v>
      </c>
      <c r="AQ1">
        <f t="shared" si="0"/>
        <v>2038</v>
      </c>
      <c r="AR1">
        <f t="shared" si="0"/>
        <v>2039</v>
      </c>
      <c r="AS1">
        <f t="shared" si="0"/>
        <v>2040</v>
      </c>
      <c r="AT1">
        <f t="shared" si="0"/>
        <v>2041</v>
      </c>
      <c r="AU1">
        <f t="shared" si="0"/>
        <v>2042</v>
      </c>
      <c r="AV1">
        <f t="shared" si="0"/>
        <v>2043</v>
      </c>
      <c r="AW1">
        <f t="shared" si="0"/>
        <v>2044</v>
      </c>
      <c r="AX1">
        <f t="shared" si="0"/>
        <v>2045</v>
      </c>
      <c r="AY1">
        <f t="shared" si="0"/>
        <v>2046</v>
      </c>
      <c r="AZ1">
        <f t="shared" si="0"/>
        <v>2047</v>
      </c>
      <c r="BA1">
        <f t="shared" si="0"/>
        <v>2048</v>
      </c>
      <c r="BB1">
        <f t="shared" si="0"/>
        <v>2049</v>
      </c>
      <c r="BC1">
        <f t="shared" si="0"/>
        <v>2050</v>
      </c>
    </row>
    <row r="2" spans="1:55" hidden="1">
      <c r="A2">
        <v>0</v>
      </c>
      <c r="B2" t="s">
        <v>30</v>
      </c>
      <c r="C2" t="s">
        <v>31</v>
      </c>
      <c r="D2" t="s">
        <v>31</v>
      </c>
      <c r="E2" t="s">
        <v>32</v>
      </c>
      <c r="F2" t="s">
        <v>33</v>
      </c>
      <c r="G2" t="s">
        <v>34</v>
      </c>
      <c r="V2">
        <v>96.5</v>
      </c>
      <c r="W2">
        <v>96.1</v>
      </c>
      <c r="X2">
        <v>96.5</v>
      </c>
      <c r="Y2">
        <v>96.3</v>
      </c>
      <c r="Z2">
        <v>95.9</v>
      </c>
    </row>
    <row r="3" spans="1:55" hidden="1">
      <c r="A3">
        <v>1</v>
      </c>
      <c r="B3" t="s">
        <v>30</v>
      </c>
      <c r="C3" t="s">
        <v>31</v>
      </c>
      <c r="D3" t="s">
        <v>31</v>
      </c>
      <c r="E3" t="s">
        <v>32</v>
      </c>
      <c r="F3" t="s">
        <v>33</v>
      </c>
      <c r="G3" t="s">
        <v>35</v>
      </c>
      <c r="L3">
        <v>59.2</v>
      </c>
      <c r="M3">
        <v>57.9</v>
      </c>
      <c r="N3">
        <v>57.6</v>
      </c>
      <c r="O3">
        <v>57.4</v>
      </c>
      <c r="P3">
        <v>52.4</v>
      </c>
      <c r="Q3">
        <v>57.5</v>
      </c>
      <c r="R3">
        <v>57.3</v>
      </c>
      <c r="S3">
        <v>57.2</v>
      </c>
      <c r="T3">
        <v>55.7</v>
      </c>
      <c r="U3">
        <v>55</v>
      </c>
      <c r="V3">
        <v>55</v>
      </c>
      <c r="W3">
        <v>55.4</v>
      </c>
      <c r="X3">
        <v>55.2</v>
      </c>
      <c r="Y3">
        <v>55.3</v>
      </c>
      <c r="Z3">
        <v>54.2</v>
      </c>
      <c r="AA3">
        <v>51.4</v>
      </c>
    </row>
    <row r="4" spans="1:55" hidden="1">
      <c r="A4">
        <v>2</v>
      </c>
      <c r="B4" t="s">
        <v>30</v>
      </c>
      <c r="C4" t="s">
        <v>31</v>
      </c>
      <c r="D4" t="s">
        <v>31</v>
      </c>
      <c r="E4" t="s">
        <v>32</v>
      </c>
      <c r="F4" t="s">
        <v>33</v>
      </c>
      <c r="G4" t="s">
        <v>36</v>
      </c>
      <c r="H4">
        <v>72.7</v>
      </c>
      <c r="I4">
        <v>72.2</v>
      </c>
      <c r="J4">
        <v>72.2</v>
      </c>
      <c r="K4">
        <v>73.7</v>
      </c>
      <c r="L4">
        <v>72.900000000000006</v>
      </c>
      <c r="M4">
        <v>73.099999999999994</v>
      </c>
      <c r="N4">
        <v>72.7</v>
      </c>
      <c r="O4">
        <v>71.599999999999994</v>
      </c>
      <c r="P4">
        <v>71.8</v>
      </c>
      <c r="Q4">
        <v>72.400000000000006</v>
      </c>
      <c r="R4">
        <v>72.3</v>
      </c>
      <c r="S4">
        <v>72</v>
      </c>
      <c r="T4">
        <v>71.400000000000006</v>
      </c>
      <c r="U4">
        <v>70.900000000000006</v>
      </c>
      <c r="V4">
        <v>72.400000000000006</v>
      </c>
      <c r="W4">
        <v>72.3</v>
      </c>
      <c r="X4">
        <v>71.3</v>
      </c>
      <c r="Y4">
        <v>71.099999999999994</v>
      </c>
      <c r="Z4">
        <v>71.3</v>
      </c>
      <c r="AA4">
        <v>72.5</v>
      </c>
    </row>
    <row r="5" spans="1:55" hidden="1">
      <c r="A5">
        <v>3</v>
      </c>
      <c r="B5" t="s">
        <v>30</v>
      </c>
      <c r="C5" t="s">
        <v>31</v>
      </c>
      <c r="D5" t="s">
        <v>31</v>
      </c>
      <c r="E5" t="s">
        <v>32</v>
      </c>
      <c r="F5" t="s">
        <v>33</v>
      </c>
      <c r="G5" t="s">
        <v>37</v>
      </c>
      <c r="J5">
        <v>85.4</v>
      </c>
      <c r="K5">
        <v>85.4</v>
      </c>
      <c r="L5">
        <v>87.6</v>
      </c>
      <c r="M5">
        <v>87.1</v>
      </c>
      <c r="N5">
        <v>86.8</v>
      </c>
      <c r="O5">
        <v>86.9</v>
      </c>
      <c r="P5">
        <v>87.2</v>
      </c>
      <c r="Q5">
        <v>87.4</v>
      </c>
      <c r="R5">
        <v>85.7</v>
      </c>
      <c r="S5">
        <v>84.3</v>
      </c>
      <c r="T5">
        <v>82.3</v>
      </c>
      <c r="U5">
        <v>82.3</v>
      </c>
      <c r="V5">
        <v>82.9</v>
      </c>
      <c r="W5">
        <v>83.6</v>
      </c>
      <c r="X5">
        <v>84.1</v>
      </c>
      <c r="Y5">
        <v>84.3</v>
      </c>
      <c r="Z5">
        <v>84.9</v>
      </c>
      <c r="AA5">
        <v>85</v>
      </c>
    </row>
    <row r="6" spans="1:55" hidden="1">
      <c r="A6">
        <v>4</v>
      </c>
      <c r="B6" t="s">
        <v>30</v>
      </c>
      <c r="C6" t="s">
        <v>31</v>
      </c>
      <c r="D6" t="s">
        <v>31</v>
      </c>
      <c r="E6" t="s">
        <v>32</v>
      </c>
      <c r="F6" t="s">
        <v>33</v>
      </c>
      <c r="G6" t="s">
        <v>38</v>
      </c>
      <c r="O6">
        <v>44.4</v>
      </c>
      <c r="P6">
        <v>43.8</v>
      </c>
      <c r="Q6">
        <v>43.8</v>
      </c>
      <c r="R6">
        <v>44</v>
      </c>
      <c r="S6">
        <v>44.5</v>
      </c>
      <c r="T6">
        <v>43.4</v>
      </c>
      <c r="U6">
        <v>42.5</v>
      </c>
      <c r="V6">
        <v>41.3</v>
      </c>
      <c r="W6">
        <v>42.5</v>
      </c>
      <c r="X6">
        <v>41.6</v>
      </c>
      <c r="Y6">
        <v>42.3</v>
      </c>
      <c r="Z6">
        <v>42.2</v>
      </c>
    </row>
    <row r="7" spans="1:55" hidden="1">
      <c r="A7">
        <v>5</v>
      </c>
      <c r="B7" t="s">
        <v>30</v>
      </c>
      <c r="C7" t="s">
        <v>31</v>
      </c>
      <c r="D7" t="s">
        <v>31</v>
      </c>
      <c r="E7" t="s">
        <v>32</v>
      </c>
      <c r="F7" t="s">
        <v>33</v>
      </c>
      <c r="G7" t="s">
        <v>39</v>
      </c>
      <c r="L7">
        <v>74.099999999999994</v>
      </c>
      <c r="M7">
        <v>72.3</v>
      </c>
      <c r="N7">
        <v>74.099999999999994</v>
      </c>
      <c r="O7">
        <v>73.099999999999994</v>
      </c>
      <c r="P7">
        <v>73.5</v>
      </c>
      <c r="Q7">
        <v>73.2</v>
      </c>
      <c r="R7">
        <v>74</v>
      </c>
      <c r="S7">
        <v>72.900000000000006</v>
      </c>
      <c r="T7">
        <v>73</v>
      </c>
      <c r="U7">
        <v>72.5</v>
      </c>
      <c r="V7">
        <v>70.7</v>
      </c>
      <c r="W7">
        <v>70.099999999999994</v>
      </c>
      <c r="X7">
        <v>67.900000000000006</v>
      </c>
      <c r="Y7">
        <v>68.599999999999994</v>
      </c>
      <c r="Z7">
        <v>69.8</v>
      </c>
      <c r="AA7">
        <v>69.599999999999994</v>
      </c>
    </row>
    <row r="8" spans="1:55" hidden="1">
      <c r="A8">
        <v>6</v>
      </c>
      <c r="B8" t="s">
        <v>30</v>
      </c>
      <c r="C8" t="s">
        <v>31</v>
      </c>
      <c r="D8" t="s">
        <v>31</v>
      </c>
      <c r="E8" t="s">
        <v>32</v>
      </c>
      <c r="F8" t="s">
        <v>33</v>
      </c>
      <c r="G8" t="s">
        <v>40</v>
      </c>
      <c r="J8">
        <v>73.5</v>
      </c>
      <c r="K8">
        <v>74.099999999999994</v>
      </c>
      <c r="L8">
        <v>74.5</v>
      </c>
      <c r="M8">
        <v>75.8</v>
      </c>
      <c r="N8">
        <v>76.599999999999994</v>
      </c>
      <c r="O8">
        <v>78.7</v>
      </c>
      <c r="P8">
        <v>80.099999999999994</v>
      </c>
      <c r="Q8">
        <v>80.400000000000006</v>
      </c>
      <c r="R8">
        <v>80.099999999999994</v>
      </c>
      <c r="S8">
        <v>78.900000000000006</v>
      </c>
      <c r="T8">
        <v>78</v>
      </c>
      <c r="U8">
        <v>78.2</v>
      </c>
      <c r="V8">
        <v>78.5</v>
      </c>
      <c r="W8">
        <v>78.7</v>
      </c>
      <c r="X8">
        <v>78.599999999999994</v>
      </c>
      <c r="Y8">
        <v>78.900000000000006</v>
      </c>
      <c r="Z8">
        <v>78.3</v>
      </c>
      <c r="AA8">
        <v>77.099999999999994</v>
      </c>
    </row>
    <row r="9" spans="1:55" hidden="1">
      <c r="A9">
        <v>7</v>
      </c>
      <c r="B9" t="s">
        <v>30</v>
      </c>
      <c r="C9" t="s">
        <v>31</v>
      </c>
      <c r="D9" t="s">
        <v>31</v>
      </c>
      <c r="E9" t="s">
        <v>32</v>
      </c>
      <c r="F9" t="s">
        <v>33</v>
      </c>
      <c r="G9" t="s">
        <v>41</v>
      </c>
      <c r="J9">
        <v>53.3</v>
      </c>
      <c r="O9">
        <v>53.2</v>
      </c>
      <c r="P9">
        <v>53.4</v>
      </c>
      <c r="Q9">
        <v>53.3</v>
      </c>
      <c r="R9">
        <v>52.6</v>
      </c>
      <c r="S9">
        <v>52.5</v>
      </c>
      <c r="T9">
        <v>51.9</v>
      </c>
      <c r="U9">
        <v>51.7</v>
      </c>
      <c r="V9">
        <v>51.4</v>
      </c>
      <c r="W9">
        <v>51.5</v>
      </c>
      <c r="X9">
        <v>51.1</v>
      </c>
      <c r="Y9">
        <v>50.5</v>
      </c>
      <c r="Z9">
        <v>49.1</v>
      </c>
      <c r="AA9">
        <v>46.7</v>
      </c>
    </row>
    <row r="10" spans="1:55" hidden="1">
      <c r="A10">
        <v>8</v>
      </c>
      <c r="B10" t="s">
        <v>30</v>
      </c>
      <c r="C10" t="s">
        <v>31</v>
      </c>
      <c r="D10" t="s">
        <v>31</v>
      </c>
      <c r="E10" t="s">
        <v>32</v>
      </c>
      <c r="F10" t="s">
        <v>33</v>
      </c>
      <c r="G10" t="s">
        <v>42</v>
      </c>
      <c r="H10">
        <v>66</v>
      </c>
      <c r="I10">
        <v>67.2</v>
      </c>
      <c r="J10">
        <v>66.599999999999994</v>
      </c>
      <c r="K10">
        <v>67.400000000000006</v>
      </c>
      <c r="L10">
        <v>67.099999999999994</v>
      </c>
      <c r="M10">
        <v>66.5</v>
      </c>
      <c r="N10">
        <v>66.3</v>
      </c>
      <c r="O10">
        <v>66.599999999999994</v>
      </c>
      <c r="P10">
        <v>68.7</v>
      </c>
      <c r="Q10">
        <v>66</v>
      </c>
      <c r="R10">
        <v>64.5</v>
      </c>
      <c r="S10">
        <v>63.3</v>
      </c>
      <c r="T10">
        <v>62.7</v>
      </c>
      <c r="U10">
        <v>61.7</v>
      </c>
      <c r="V10">
        <v>62.2</v>
      </c>
      <c r="W10">
        <v>60.5</v>
      </c>
      <c r="X10">
        <v>60.8</v>
      </c>
      <c r="Y10">
        <v>59.3</v>
      </c>
      <c r="Z10">
        <v>59.2</v>
      </c>
      <c r="AA10">
        <v>59.6</v>
      </c>
    </row>
    <row r="11" spans="1:55" hidden="1">
      <c r="A11">
        <v>9</v>
      </c>
      <c r="B11" t="s">
        <v>30</v>
      </c>
      <c r="C11" t="s">
        <v>31</v>
      </c>
      <c r="D11" t="s">
        <v>31</v>
      </c>
      <c r="E11" t="s">
        <v>32</v>
      </c>
      <c r="F11" t="s">
        <v>33</v>
      </c>
      <c r="G11" t="s">
        <v>43</v>
      </c>
      <c r="P11">
        <v>66.599999999999994</v>
      </c>
      <c r="Q11">
        <v>66.900000000000006</v>
      </c>
      <c r="R11">
        <v>66.5</v>
      </c>
      <c r="S11">
        <v>66.7</v>
      </c>
      <c r="T11">
        <v>66.400000000000006</v>
      </c>
      <c r="U11">
        <v>66.3</v>
      </c>
      <c r="V11">
        <v>66.099999999999994</v>
      </c>
      <c r="W11">
        <v>66.2</v>
      </c>
      <c r="X11">
        <v>65.8</v>
      </c>
      <c r="Y11">
        <v>66</v>
      </c>
      <c r="Z11">
        <v>65.8</v>
      </c>
    </row>
    <row r="12" spans="1:55" hidden="1">
      <c r="A12">
        <v>10</v>
      </c>
      <c r="B12" t="s">
        <v>30</v>
      </c>
      <c r="C12" t="s">
        <v>31</v>
      </c>
      <c r="D12" t="s">
        <v>31</v>
      </c>
      <c r="E12" t="s">
        <v>32</v>
      </c>
      <c r="F12" t="s">
        <v>33</v>
      </c>
      <c r="G12" t="s">
        <v>44</v>
      </c>
      <c r="J12">
        <v>63.6</v>
      </c>
      <c r="L12">
        <v>71.2</v>
      </c>
      <c r="M12">
        <v>71.5</v>
      </c>
      <c r="N12">
        <v>71.599999999999994</v>
      </c>
      <c r="O12">
        <v>66.599999999999994</v>
      </c>
      <c r="P12">
        <v>66.7</v>
      </c>
      <c r="Q12">
        <v>67</v>
      </c>
      <c r="R12">
        <v>66.599999999999994</v>
      </c>
      <c r="S12">
        <v>66.7</v>
      </c>
      <c r="T12">
        <v>66.2</v>
      </c>
      <c r="U12">
        <v>66.099999999999994</v>
      </c>
      <c r="V12">
        <v>65.900000000000006</v>
      </c>
      <c r="W12">
        <v>66</v>
      </c>
      <c r="X12">
        <v>65.599999999999994</v>
      </c>
      <c r="Y12">
        <v>65.8</v>
      </c>
    </row>
    <row r="13" spans="1:55" hidden="1">
      <c r="A13">
        <v>11</v>
      </c>
      <c r="B13" t="s">
        <v>30</v>
      </c>
      <c r="C13" t="s">
        <v>31</v>
      </c>
      <c r="D13" t="s">
        <v>31</v>
      </c>
      <c r="E13" t="s">
        <v>32</v>
      </c>
      <c r="F13" t="s">
        <v>33</v>
      </c>
      <c r="G13" t="s">
        <v>45</v>
      </c>
      <c r="J13">
        <v>64</v>
      </c>
      <c r="L13">
        <v>71.400000000000006</v>
      </c>
      <c r="M13">
        <v>71.7</v>
      </c>
      <c r="N13">
        <v>71.900000000000006</v>
      </c>
      <c r="O13">
        <v>66.8</v>
      </c>
      <c r="P13">
        <v>66.900000000000006</v>
      </c>
      <c r="Q13">
        <v>67.2</v>
      </c>
      <c r="R13">
        <v>66.900000000000006</v>
      </c>
      <c r="S13">
        <v>66.900000000000006</v>
      </c>
      <c r="T13">
        <v>66.400000000000006</v>
      </c>
      <c r="U13">
        <v>66.3</v>
      </c>
      <c r="V13">
        <v>66.099999999999994</v>
      </c>
      <c r="W13">
        <v>66.2</v>
      </c>
      <c r="X13">
        <v>65.8</v>
      </c>
      <c r="Y13">
        <v>66</v>
      </c>
      <c r="Z13">
        <v>65.8</v>
      </c>
    </row>
    <row r="14" spans="1:55" hidden="1">
      <c r="A14">
        <v>12</v>
      </c>
      <c r="B14" t="s">
        <v>30</v>
      </c>
      <c r="C14" t="s">
        <v>31</v>
      </c>
      <c r="D14" t="s">
        <v>31</v>
      </c>
      <c r="E14" t="s">
        <v>32</v>
      </c>
      <c r="F14" t="s">
        <v>33</v>
      </c>
      <c r="G14" t="s">
        <v>46</v>
      </c>
      <c r="S14">
        <v>67</v>
      </c>
      <c r="T14">
        <v>66.7</v>
      </c>
      <c r="U14">
        <v>66.599999999999994</v>
      </c>
      <c r="V14">
        <v>66.400000000000006</v>
      </c>
      <c r="W14">
        <v>66.400000000000006</v>
      </c>
      <c r="X14">
        <v>66.099999999999994</v>
      </c>
      <c r="Y14">
        <v>66.2</v>
      </c>
      <c r="Z14">
        <v>66</v>
      </c>
      <c r="AA14">
        <v>65.2</v>
      </c>
    </row>
    <row r="15" spans="1:55" hidden="1">
      <c r="A15">
        <v>13</v>
      </c>
      <c r="B15" t="s">
        <v>30</v>
      </c>
      <c r="C15" t="s">
        <v>31</v>
      </c>
      <c r="D15" t="s">
        <v>31</v>
      </c>
      <c r="E15" t="s">
        <v>32</v>
      </c>
      <c r="F15" t="s">
        <v>33</v>
      </c>
      <c r="G15" t="s">
        <v>47</v>
      </c>
      <c r="K15">
        <v>87.8</v>
      </c>
      <c r="L15">
        <v>86.8</v>
      </c>
      <c r="M15">
        <v>88.9</v>
      </c>
      <c r="N15">
        <v>87.1</v>
      </c>
      <c r="O15">
        <v>85.5</v>
      </c>
      <c r="P15">
        <v>83.5</v>
      </c>
      <c r="Q15">
        <v>82.2</v>
      </c>
      <c r="R15">
        <v>81.099999999999994</v>
      </c>
      <c r="S15">
        <v>81.5</v>
      </c>
      <c r="T15">
        <v>81.5</v>
      </c>
      <c r="U15">
        <v>81.400000000000006</v>
      </c>
      <c r="V15">
        <v>81.8</v>
      </c>
      <c r="W15">
        <v>82.4</v>
      </c>
      <c r="X15">
        <v>81.7</v>
      </c>
      <c r="Y15">
        <v>81.400000000000006</v>
      </c>
      <c r="Z15">
        <v>81.599999999999994</v>
      </c>
      <c r="AA15">
        <v>82</v>
      </c>
    </row>
    <row r="16" spans="1:55" hidden="1">
      <c r="A16">
        <v>14</v>
      </c>
      <c r="B16" t="s">
        <v>30</v>
      </c>
      <c r="C16" t="s">
        <v>31</v>
      </c>
      <c r="D16" t="s">
        <v>31</v>
      </c>
      <c r="E16" t="s">
        <v>32</v>
      </c>
      <c r="F16" t="s">
        <v>33</v>
      </c>
      <c r="G16" t="s">
        <v>48</v>
      </c>
      <c r="H16">
        <v>75.3</v>
      </c>
      <c r="L16">
        <v>75.599999999999994</v>
      </c>
      <c r="M16">
        <v>76.7</v>
      </c>
      <c r="N16">
        <v>76.400000000000006</v>
      </c>
      <c r="O16">
        <v>77.2</v>
      </c>
      <c r="P16">
        <v>75.900000000000006</v>
      </c>
      <c r="Q16">
        <v>75.900000000000006</v>
      </c>
      <c r="R16">
        <v>75.8</v>
      </c>
      <c r="S16">
        <v>74</v>
      </c>
      <c r="T16">
        <v>75.099999999999994</v>
      </c>
      <c r="U16">
        <v>73.900000000000006</v>
      </c>
      <c r="V16">
        <v>73.3</v>
      </c>
      <c r="W16">
        <v>73.5</v>
      </c>
      <c r="X16">
        <v>75.400000000000006</v>
      </c>
      <c r="Y16">
        <v>73.900000000000006</v>
      </c>
      <c r="Z16">
        <v>73.3</v>
      </c>
      <c r="AA16">
        <v>72.8</v>
      </c>
    </row>
    <row r="17" spans="1:27" hidden="1">
      <c r="A17">
        <v>15</v>
      </c>
      <c r="B17" t="s">
        <v>30</v>
      </c>
      <c r="C17" t="s">
        <v>31</v>
      </c>
      <c r="D17" t="s">
        <v>31</v>
      </c>
      <c r="E17" t="s">
        <v>32</v>
      </c>
      <c r="F17" t="s">
        <v>33</v>
      </c>
      <c r="G17" t="s">
        <v>49</v>
      </c>
      <c r="L17">
        <v>80.599999999999994</v>
      </c>
      <c r="M17">
        <v>80.2</v>
      </c>
      <c r="N17">
        <v>79.599999999999994</v>
      </c>
      <c r="O17">
        <v>79.8</v>
      </c>
      <c r="P17">
        <v>79.7</v>
      </c>
      <c r="Q17">
        <v>78.900000000000006</v>
      </c>
      <c r="R17">
        <v>77.7</v>
      </c>
      <c r="S17">
        <v>78.8</v>
      </c>
      <c r="T17">
        <v>78.2</v>
      </c>
      <c r="U17">
        <v>77.8</v>
      </c>
      <c r="V17">
        <v>77.099999999999994</v>
      </c>
      <c r="W17">
        <v>76.3</v>
      </c>
      <c r="X17">
        <v>76.2</v>
      </c>
      <c r="Y17">
        <v>75.099999999999994</v>
      </c>
      <c r="Z17">
        <v>75.8</v>
      </c>
      <c r="AA17">
        <v>76</v>
      </c>
    </row>
    <row r="18" spans="1:27" hidden="1">
      <c r="A18">
        <v>16</v>
      </c>
      <c r="B18" t="s">
        <v>30</v>
      </c>
      <c r="C18" t="s">
        <v>31</v>
      </c>
      <c r="D18" t="s">
        <v>31</v>
      </c>
      <c r="E18" t="s">
        <v>32</v>
      </c>
      <c r="F18" t="s">
        <v>33</v>
      </c>
      <c r="G18" t="s">
        <v>50</v>
      </c>
      <c r="P18">
        <v>70.5</v>
      </c>
      <c r="Q18">
        <v>70.5</v>
      </c>
      <c r="R18">
        <v>70</v>
      </c>
      <c r="S18">
        <v>69.900000000000006</v>
      </c>
      <c r="T18">
        <v>69.400000000000006</v>
      </c>
      <c r="U18">
        <v>69.2</v>
      </c>
      <c r="V18">
        <v>69.3</v>
      </c>
      <c r="W18">
        <v>69.3</v>
      </c>
      <c r="X18">
        <v>69.2</v>
      </c>
    </row>
    <row r="19" spans="1:27" hidden="1">
      <c r="A19">
        <v>17</v>
      </c>
      <c r="B19" t="s">
        <v>30</v>
      </c>
      <c r="C19" t="s">
        <v>31</v>
      </c>
      <c r="D19" t="s">
        <v>31</v>
      </c>
      <c r="E19" t="s">
        <v>32</v>
      </c>
      <c r="F19" t="s">
        <v>33</v>
      </c>
      <c r="G19" t="s">
        <v>51</v>
      </c>
      <c r="L19">
        <v>72.8</v>
      </c>
      <c r="M19">
        <v>73.2</v>
      </c>
      <c r="N19">
        <v>73.099999999999994</v>
      </c>
      <c r="O19">
        <v>70.400000000000006</v>
      </c>
      <c r="P19">
        <v>70.3</v>
      </c>
      <c r="Q19">
        <v>70.3</v>
      </c>
      <c r="R19">
        <v>69.8</v>
      </c>
      <c r="S19">
        <v>69.7</v>
      </c>
      <c r="T19">
        <v>69.2</v>
      </c>
      <c r="U19">
        <v>69</v>
      </c>
      <c r="V19">
        <v>69.2</v>
      </c>
      <c r="W19">
        <v>69.2</v>
      </c>
      <c r="X19">
        <v>69</v>
      </c>
    </row>
    <row r="20" spans="1:27">
      <c r="A20">
        <v>18</v>
      </c>
      <c r="B20" t="s">
        <v>30</v>
      </c>
      <c r="C20" t="s">
        <v>31</v>
      </c>
      <c r="D20" t="s">
        <v>31</v>
      </c>
      <c r="E20" t="s">
        <v>32</v>
      </c>
      <c r="F20" t="s">
        <v>33</v>
      </c>
      <c r="G20" t="s">
        <v>52</v>
      </c>
      <c r="O20">
        <v>70.7</v>
      </c>
      <c r="P20">
        <v>70.8</v>
      </c>
      <c r="Q20">
        <v>71</v>
      </c>
      <c r="R20">
        <v>70.7</v>
      </c>
      <c r="S20">
        <v>70.7</v>
      </c>
      <c r="T20">
        <v>70.2</v>
      </c>
      <c r="U20">
        <v>70.099999999999994</v>
      </c>
      <c r="V20">
        <v>70</v>
      </c>
      <c r="W20">
        <v>69.900000000000006</v>
      </c>
      <c r="X20">
        <v>69.8</v>
      </c>
      <c r="Y20">
        <v>70</v>
      </c>
      <c r="Z20">
        <v>69.900000000000006</v>
      </c>
      <c r="AA20">
        <v>69.099999999999994</v>
      </c>
    </row>
    <row r="21" spans="1:27" hidden="1">
      <c r="A21">
        <v>19</v>
      </c>
      <c r="B21" t="s">
        <v>30</v>
      </c>
      <c r="C21" t="s">
        <v>31</v>
      </c>
      <c r="D21" t="s">
        <v>31</v>
      </c>
      <c r="E21" t="s">
        <v>32</v>
      </c>
      <c r="F21" t="s">
        <v>33</v>
      </c>
      <c r="G21" t="s">
        <v>53</v>
      </c>
      <c r="O21">
        <v>70.599999999999994</v>
      </c>
      <c r="P21">
        <v>70.400000000000006</v>
      </c>
      <c r="Q21">
        <v>70.5</v>
      </c>
      <c r="R21">
        <v>70</v>
      </c>
      <c r="S21">
        <v>69.900000000000006</v>
      </c>
      <c r="T21">
        <v>69.400000000000006</v>
      </c>
      <c r="U21">
        <v>69.2</v>
      </c>
      <c r="V21">
        <v>69.3</v>
      </c>
      <c r="W21">
        <v>69.3</v>
      </c>
      <c r="X21">
        <v>69.2</v>
      </c>
    </row>
    <row r="22" spans="1:27" hidden="1">
      <c r="A22">
        <v>20</v>
      </c>
      <c r="B22" t="s">
        <v>30</v>
      </c>
      <c r="C22" t="s">
        <v>31</v>
      </c>
      <c r="D22" t="s">
        <v>31</v>
      </c>
      <c r="E22" t="s">
        <v>32</v>
      </c>
      <c r="F22" t="s">
        <v>33</v>
      </c>
      <c r="G22" t="s">
        <v>54</v>
      </c>
      <c r="I22">
        <v>71.400000000000006</v>
      </c>
      <c r="J22">
        <v>71.8</v>
      </c>
      <c r="K22">
        <v>73.3</v>
      </c>
      <c r="L22">
        <v>73.599999999999994</v>
      </c>
      <c r="M22">
        <v>73.2</v>
      </c>
      <c r="N22">
        <v>74.099999999999994</v>
      </c>
      <c r="O22">
        <v>74.3</v>
      </c>
      <c r="P22">
        <v>74.099999999999994</v>
      </c>
      <c r="Q22">
        <v>73.900000000000006</v>
      </c>
      <c r="R22">
        <v>73.599999999999994</v>
      </c>
      <c r="S22">
        <v>73.2</v>
      </c>
      <c r="T22">
        <v>72.7</v>
      </c>
      <c r="U22">
        <v>71.599999999999994</v>
      </c>
      <c r="V22">
        <v>71.400000000000006</v>
      </c>
      <c r="W22">
        <v>71.599999999999994</v>
      </c>
      <c r="X22">
        <v>71.099999999999994</v>
      </c>
      <c r="Y22">
        <v>70.7</v>
      </c>
      <c r="Z22">
        <v>70.3</v>
      </c>
      <c r="AA22">
        <v>69.5</v>
      </c>
    </row>
    <row r="23" spans="1:27" hidden="1">
      <c r="A23">
        <v>21</v>
      </c>
      <c r="B23" t="s">
        <v>30</v>
      </c>
      <c r="C23" t="s">
        <v>31</v>
      </c>
      <c r="D23" t="s">
        <v>31</v>
      </c>
      <c r="E23" t="s">
        <v>32</v>
      </c>
      <c r="F23" t="s">
        <v>33</v>
      </c>
      <c r="G23" t="s">
        <v>55</v>
      </c>
      <c r="J23">
        <v>61.8</v>
      </c>
      <c r="K23">
        <v>62.5</v>
      </c>
      <c r="L23">
        <v>60.5</v>
      </c>
      <c r="M23">
        <v>62.1</v>
      </c>
      <c r="N23">
        <v>63</v>
      </c>
      <c r="O23">
        <v>62</v>
      </c>
      <c r="P23">
        <v>63.1</v>
      </c>
      <c r="Q23">
        <v>63.7</v>
      </c>
      <c r="R23">
        <v>64.3</v>
      </c>
      <c r="S23">
        <v>65</v>
      </c>
      <c r="T23">
        <v>64.099999999999994</v>
      </c>
      <c r="U23">
        <v>64.900000000000006</v>
      </c>
      <c r="V23">
        <v>64.400000000000006</v>
      </c>
      <c r="W23">
        <v>65.099999999999994</v>
      </c>
      <c r="X23">
        <v>64.099999999999994</v>
      </c>
      <c r="Y23">
        <v>63.6</v>
      </c>
      <c r="Z23">
        <v>64.7</v>
      </c>
      <c r="AA23">
        <v>63.4</v>
      </c>
    </row>
    <row r="24" spans="1:27" hidden="1">
      <c r="A24">
        <v>22</v>
      </c>
      <c r="B24" t="s">
        <v>30</v>
      </c>
      <c r="C24" t="s">
        <v>31</v>
      </c>
      <c r="D24" t="s">
        <v>31</v>
      </c>
      <c r="E24" t="s">
        <v>32</v>
      </c>
      <c r="F24" t="s">
        <v>33</v>
      </c>
      <c r="G24" t="s">
        <v>56</v>
      </c>
      <c r="O24">
        <v>88.2</v>
      </c>
      <c r="P24">
        <v>90.1</v>
      </c>
      <c r="Q24">
        <v>89.6</v>
      </c>
      <c r="R24">
        <v>88.5</v>
      </c>
      <c r="S24">
        <v>89.7</v>
      </c>
      <c r="T24">
        <v>90.3</v>
      </c>
      <c r="U24">
        <v>90</v>
      </c>
      <c r="V24">
        <v>90.5</v>
      </c>
      <c r="W24">
        <v>90.1</v>
      </c>
      <c r="X24">
        <v>89.7</v>
      </c>
      <c r="Y24">
        <v>91.3</v>
      </c>
      <c r="Z24">
        <v>90.5</v>
      </c>
      <c r="AA24">
        <v>91.1</v>
      </c>
    </row>
    <row r="25" spans="1:27" hidden="1">
      <c r="A25">
        <v>23</v>
      </c>
      <c r="B25" t="s">
        <v>30</v>
      </c>
      <c r="C25" t="s">
        <v>31</v>
      </c>
      <c r="D25" t="s">
        <v>31</v>
      </c>
      <c r="E25" t="s">
        <v>32</v>
      </c>
      <c r="F25" t="s">
        <v>33</v>
      </c>
      <c r="G25" t="s">
        <v>57</v>
      </c>
      <c r="J25">
        <v>88.1</v>
      </c>
      <c r="K25">
        <v>87.6</v>
      </c>
      <c r="L25">
        <v>88.5</v>
      </c>
      <c r="M25">
        <v>89</v>
      </c>
      <c r="N25">
        <v>89.8</v>
      </c>
      <c r="O25">
        <v>89.7</v>
      </c>
      <c r="P25">
        <v>89.3</v>
      </c>
      <c r="Q25">
        <v>89.8</v>
      </c>
      <c r="R25">
        <v>88.7</v>
      </c>
      <c r="S25">
        <v>88.2</v>
      </c>
      <c r="T25">
        <v>86.3</v>
      </c>
      <c r="U25">
        <v>86.3</v>
      </c>
      <c r="V25">
        <v>85.2</v>
      </c>
      <c r="W25">
        <v>86</v>
      </c>
      <c r="X25">
        <v>91.7</v>
      </c>
      <c r="Y25">
        <v>91.3</v>
      </c>
      <c r="Z25">
        <v>91.7</v>
      </c>
      <c r="AA25">
        <v>90.1</v>
      </c>
    </row>
    <row r="26" spans="1:27" hidden="1">
      <c r="A26">
        <v>24</v>
      </c>
      <c r="B26" t="s">
        <v>30</v>
      </c>
      <c r="C26" t="s">
        <v>31</v>
      </c>
      <c r="D26" t="s">
        <v>31</v>
      </c>
      <c r="E26" t="s">
        <v>32</v>
      </c>
      <c r="F26" t="s">
        <v>33</v>
      </c>
      <c r="G26" t="s">
        <v>58</v>
      </c>
      <c r="H26">
        <v>79.8</v>
      </c>
      <c r="I26">
        <v>81.8</v>
      </c>
      <c r="J26">
        <v>78.2</v>
      </c>
      <c r="K26">
        <v>78</v>
      </c>
      <c r="L26">
        <v>78.099999999999994</v>
      </c>
      <c r="M26">
        <v>77.3</v>
      </c>
      <c r="N26">
        <v>73.7</v>
      </c>
      <c r="O26">
        <v>73.3</v>
      </c>
      <c r="P26">
        <v>70.2</v>
      </c>
      <c r="Q26">
        <v>69.599999999999994</v>
      </c>
      <c r="R26">
        <v>69.900000000000006</v>
      </c>
      <c r="S26">
        <v>68.400000000000006</v>
      </c>
      <c r="T26">
        <v>69.599999999999994</v>
      </c>
      <c r="U26">
        <v>69.5</v>
      </c>
      <c r="V26">
        <v>69.5</v>
      </c>
      <c r="W26">
        <v>70.3</v>
      </c>
      <c r="X26">
        <v>68.7</v>
      </c>
      <c r="Y26">
        <v>69.3</v>
      </c>
      <c r="Z26">
        <v>70</v>
      </c>
      <c r="AA26">
        <v>70.400000000000006</v>
      </c>
    </row>
    <row r="27" spans="1:27" hidden="1">
      <c r="A27">
        <v>25</v>
      </c>
      <c r="B27" t="s">
        <v>30</v>
      </c>
      <c r="C27" t="s">
        <v>31</v>
      </c>
      <c r="D27" t="s">
        <v>31</v>
      </c>
      <c r="E27" t="s">
        <v>32</v>
      </c>
      <c r="F27" t="s">
        <v>33</v>
      </c>
      <c r="G27" t="s">
        <v>59</v>
      </c>
      <c r="I27">
        <v>85.3</v>
      </c>
      <c r="J27">
        <v>86.8</v>
      </c>
      <c r="K27">
        <v>86.2</v>
      </c>
      <c r="L27">
        <v>86.4</v>
      </c>
      <c r="M27">
        <v>85.8</v>
      </c>
      <c r="N27">
        <v>84.2</v>
      </c>
      <c r="O27">
        <v>81.3</v>
      </c>
      <c r="P27">
        <v>77.900000000000006</v>
      </c>
      <c r="Q27">
        <v>77.3</v>
      </c>
      <c r="R27">
        <v>77.5</v>
      </c>
      <c r="S27">
        <v>78.2</v>
      </c>
      <c r="T27">
        <v>77.8</v>
      </c>
      <c r="U27">
        <v>78.7</v>
      </c>
      <c r="V27">
        <v>74.099999999999994</v>
      </c>
      <c r="W27">
        <v>73.599999999999994</v>
      </c>
    </row>
    <row r="28" spans="1:27" hidden="1">
      <c r="A28">
        <v>26</v>
      </c>
      <c r="B28" t="s">
        <v>30</v>
      </c>
      <c r="C28" t="s">
        <v>31</v>
      </c>
      <c r="D28" t="s">
        <v>31</v>
      </c>
      <c r="E28" t="s">
        <v>32</v>
      </c>
      <c r="F28" t="s">
        <v>33</v>
      </c>
      <c r="G28" t="s">
        <v>60</v>
      </c>
      <c r="I28">
        <v>72.7</v>
      </c>
      <c r="J28">
        <v>73.2</v>
      </c>
      <c r="K28">
        <v>72.900000000000006</v>
      </c>
      <c r="L28">
        <v>73.2</v>
      </c>
      <c r="M28">
        <v>72.8</v>
      </c>
      <c r="N28">
        <v>72.8</v>
      </c>
      <c r="O28">
        <v>72.599999999999994</v>
      </c>
      <c r="P28">
        <v>73.2</v>
      </c>
      <c r="Q28">
        <v>74.2</v>
      </c>
      <c r="R28">
        <v>73.3</v>
      </c>
      <c r="S28">
        <v>73.099999999999994</v>
      </c>
      <c r="T28">
        <v>72.900000000000006</v>
      </c>
      <c r="U28">
        <v>72.3</v>
      </c>
      <c r="V28">
        <v>72.400000000000006</v>
      </c>
      <c r="W28">
        <v>72.400000000000006</v>
      </c>
      <c r="X28">
        <v>72.400000000000006</v>
      </c>
      <c r="Y28">
        <v>75.099999999999994</v>
      </c>
      <c r="Z28">
        <v>73.7</v>
      </c>
      <c r="AA28">
        <v>74.3</v>
      </c>
    </row>
    <row r="29" spans="1:27" hidden="1">
      <c r="A29">
        <v>27</v>
      </c>
      <c r="B29" t="s">
        <v>30</v>
      </c>
      <c r="C29" t="s">
        <v>31</v>
      </c>
      <c r="D29" t="s">
        <v>31</v>
      </c>
      <c r="E29" t="s">
        <v>32</v>
      </c>
      <c r="F29" t="s">
        <v>33</v>
      </c>
      <c r="G29" t="s">
        <v>61</v>
      </c>
      <c r="J29">
        <v>88.3</v>
      </c>
      <c r="K29">
        <v>91.8</v>
      </c>
      <c r="L29">
        <v>89.4</v>
      </c>
      <c r="M29">
        <v>92.2</v>
      </c>
      <c r="N29">
        <v>91.5</v>
      </c>
      <c r="O29">
        <v>93.6</v>
      </c>
      <c r="P29">
        <v>92.2</v>
      </c>
      <c r="Q29">
        <v>91.9</v>
      </c>
      <c r="R29">
        <v>92.2</v>
      </c>
      <c r="S29">
        <v>89.9</v>
      </c>
      <c r="T29">
        <v>89.4</v>
      </c>
      <c r="U29">
        <v>90.3</v>
      </c>
      <c r="V29">
        <v>89.7</v>
      </c>
      <c r="W29">
        <v>89.9</v>
      </c>
      <c r="X29">
        <v>90.3</v>
      </c>
      <c r="Y29">
        <v>88.6</v>
      </c>
      <c r="Z29">
        <v>89</v>
      </c>
      <c r="AA29">
        <v>88.6</v>
      </c>
    </row>
    <row r="30" spans="1:27" hidden="1">
      <c r="A30">
        <v>28</v>
      </c>
      <c r="B30" t="s">
        <v>30</v>
      </c>
      <c r="C30" t="s">
        <v>31</v>
      </c>
      <c r="D30" t="s">
        <v>31</v>
      </c>
      <c r="E30" t="s">
        <v>32</v>
      </c>
      <c r="F30" t="s">
        <v>33</v>
      </c>
      <c r="G30" t="s">
        <v>62</v>
      </c>
      <c r="L30">
        <v>74.5</v>
      </c>
      <c r="M30">
        <v>73.8</v>
      </c>
      <c r="N30">
        <v>70.400000000000006</v>
      </c>
      <c r="O30">
        <v>68.099999999999994</v>
      </c>
      <c r="P30">
        <v>68.2</v>
      </c>
      <c r="Q30">
        <v>70.8</v>
      </c>
      <c r="R30">
        <v>73</v>
      </c>
      <c r="S30">
        <v>72.5</v>
      </c>
      <c r="T30">
        <v>73.2</v>
      </c>
      <c r="U30">
        <v>73.900000000000006</v>
      </c>
      <c r="V30">
        <v>74.7</v>
      </c>
      <c r="W30">
        <v>71.2</v>
      </c>
      <c r="X30">
        <v>70.900000000000006</v>
      </c>
      <c r="Y30">
        <v>68.400000000000006</v>
      </c>
      <c r="Z30">
        <v>71.099999999999994</v>
      </c>
      <c r="AA30">
        <v>72.400000000000006</v>
      </c>
    </row>
    <row r="31" spans="1:27" hidden="1">
      <c r="A31">
        <v>29</v>
      </c>
      <c r="B31" t="s">
        <v>30</v>
      </c>
      <c r="C31" t="s">
        <v>31</v>
      </c>
      <c r="D31" t="s">
        <v>31</v>
      </c>
      <c r="E31" t="s">
        <v>32</v>
      </c>
      <c r="F31" t="s">
        <v>33</v>
      </c>
      <c r="G31" t="s">
        <v>63</v>
      </c>
      <c r="L31">
        <v>86</v>
      </c>
      <c r="M31">
        <v>86</v>
      </c>
      <c r="N31">
        <v>87.2</v>
      </c>
      <c r="O31">
        <v>84.3</v>
      </c>
      <c r="P31">
        <v>82.8</v>
      </c>
      <c r="Q31">
        <v>81.5</v>
      </c>
      <c r="R31">
        <v>81.2</v>
      </c>
      <c r="S31">
        <v>80.900000000000006</v>
      </c>
      <c r="T31">
        <v>80.2</v>
      </c>
      <c r="U31">
        <v>80.900000000000006</v>
      </c>
      <c r="V31">
        <v>81.5</v>
      </c>
      <c r="W31">
        <v>81.599999999999994</v>
      </c>
      <c r="X31">
        <v>80.2</v>
      </c>
      <c r="Y31">
        <v>81.2</v>
      </c>
      <c r="Z31">
        <v>83.2</v>
      </c>
      <c r="AA31">
        <v>83.1</v>
      </c>
    </row>
    <row r="32" spans="1:27" hidden="1">
      <c r="A32">
        <v>30</v>
      </c>
      <c r="B32" t="s">
        <v>30</v>
      </c>
      <c r="C32" t="s">
        <v>31</v>
      </c>
      <c r="D32" t="s">
        <v>31</v>
      </c>
      <c r="E32" t="s">
        <v>32</v>
      </c>
      <c r="F32" t="s">
        <v>33</v>
      </c>
      <c r="G32" t="s">
        <v>64</v>
      </c>
      <c r="R32">
        <v>88.3</v>
      </c>
      <c r="S32">
        <v>89.6</v>
      </c>
      <c r="T32">
        <v>88.7</v>
      </c>
      <c r="U32">
        <v>90.7</v>
      </c>
      <c r="V32">
        <v>88.9</v>
      </c>
      <c r="W32">
        <v>90.2</v>
      </c>
      <c r="X32">
        <v>91</v>
      </c>
      <c r="Y32">
        <v>90.2</v>
      </c>
      <c r="Z32">
        <v>91.5</v>
      </c>
    </row>
    <row r="33" spans="1:27" hidden="1">
      <c r="A33">
        <v>31</v>
      </c>
      <c r="B33" t="s">
        <v>30</v>
      </c>
      <c r="C33" t="s">
        <v>31</v>
      </c>
      <c r="D33" t="s">
        <v>31</v>
      </c>
      <c r="E33" t="s">
        <v>32</v>
      </c>
      <c r="F33" t="s">
        <v>33</v>
      </c>
      <c r="G33" t="s">
        <v>65</v>
      </c>
      <c r="P33">
        <v>90.5</v>
      </c>
      <c r="Q33">
        <v>89.7</v>
      </c>
      <c r="R33">
        <v>87.3</v>
      </c>
      <c r="S33">
        <v>88.8</v>
      </c>
      <c r="T33">
        <v>90.6</v>
      </c>
      <c r="U33">
        <v>90</v>
      </c>
      <c r="V33">
        <v>88.7</v>
      </c>
      <c r="W33">
        <v>88.3</v>
      </c>
      <c r="X33">
        <v>85.9</v>
      </c>
      <c r="Y33">
        <v>85.8</v>
      </c>
    </row>
    <row r="34" spans="1:27" hidden="1">
      <c r="A34">
        <v>32</v>
      </c>
      <c r="B34" t="s">
        <v>30</v>
      </c>
      <c r="C34" t="s">
        <v>31</v>
      </c>
      <c r="D34" t="s">
        <v>31</v>
      </c>
      <c r="E34" t="s">
        <v>32</v>
      </c>
      <c r="F34" t="s">
        <v>33</v>
      </c>
      <c r="G34" t="s">
        <v>66</v>
      </c>
      <c r="J34">
        <v>79.599999999999994</v>
      </c>
      <c r="K34">
        <v>80.099999999999994</v>
      </c>
      <c r="L34">
        <v>79.8</v>
      </c>
      <c r="M34">
        <v>79.900000000000006</v>
      </c>
      <c r="N34">
        <v>78.5</v>
      </c>
      <c r="O34">
        <v>79.5</v>
      </c>
      <c r="P34">
        <v>80.2</v>
      </c>
      <c r="Q34">
        <v>81.8</v>
      </c>
      <c r="R34">
        <v>80.5</v>
      </c>
      <c r="S34">
        <v>79.8</v>
      </c>
      <c r="T34">
        <v>80.400000000000006</v>
      </c>
      <c r="U34">
        <v>81.400000000000006</v>
      </c>
      <c r="V34">
        <v>81.3</v>
      </c>
      <c r="W34">
        <v>81.599999999999994</v>
      </c>
      <c r="X34">
        <v>79.8</v>
      </c>
      <c r="Y34">
        <v>81.900000000000006</v>
      </c>
      <c r="Z34">
        <v>81.900000000000006</v>
      </c>
      <c r="AA34">
        <v>82.6</v>
      </c>
    </row>
    <row r="35" spans="1:27" hidden="1">
      <c r="A35">
        <v>33</v>
      </c>
      <c r="B35" t="s">
        <v>30</v>
      </c>
      <c r="C35" t="s">
        <v>31</v>
      </c>
      <c r="D35" t="s">
        <v>31</v>
      </c>
      <c r="E35" t="s">
        <v>32</v>
      </c>
      <c r="F35" t="s">
        <v>33</v>
      </c>
      <c r="G35" t="s">
        <v>67</v>
      </c>
      <c r="J35">
        <v>63.9</v>
      </c>
      <c r="K35">
        <v>65.400000000000006</v>
      </c>
      <c r="L35">
        <v>66.599999999999994</v>
      </c>
      <c r="M35">
        <v>67.5</v>
      </c>
      <c r="N35">
        <v>68.400000000000006</v>
      </c>
      <c r="O35">
        <v>67.2</v>
      </c>
      <c r="P35">
        <v>67.099999999999994</v>
      </c>
      <c r="Q35">
        <v>67.5</v>
      </c>
      <c r="R35">
        <v>67.099999999999994</v>
      </c>
      <c r="S35">
        <v>67</v>
      </c>
      <c r="T35">
        <v>67.8</v>
      </c>
      <c r="U35">
        <v>69</v>
      </c>
      <c r="V35">
        <v>69.400000000000006</v>
      </c>
      <c r="W35">
        <v>68.900000000000006</v>
      </c>
      <c r="X35">
        <v>68.900000000000006</v>
      </c>
      <c r="Y35">
        <v>69.099999999999994</v>
      </c>
      <c r="Z35">
        <v>70.099999999999994</v>
      </c>
      <c r="AA35">
        <v>70.599999999999994</v>
      </c>
    </row>
    <row r="36" spans="1:27" hidden="1">
      <c r="A36">
        <v>34</v>
      </c>
      <c r="B36" t="s">
        <v>30</v>
      </c>
      <c r="C36" t="s">
        <v>31</v>
      </c>
      <c r="D36" t="s">
        <v>31</v>
      </c>
      <c r="E36" t="s">
        <v>32</v>
      </c>
      <c r="F36" t="s">
        <v>33</v>
      </c>
      <c r="G36" t="s">
        <v>68</v>
      </c>
      <c r="H36">
        <v>83.2</v>
      </c>
      <c r="I36">
        <v>82.9</v>
      </c>
      <c r="J36">
        <v>82.7</v>
      </c>
      <c r="K36">
        <v>83.7</v>
      </c>
      <c r="L36">
        <v>83.8</v>
      </c>
      <c r="M36">
        <v>86.1</v>
      </c>
      <c r="N36">
        <v>85.4</v>
      </c>
      <c r="O36">
        <v>82.9</v>
      </c>
      <c r="P36">
        <v>84</v>
      </c>
      <c r="Q36">
        <v>84.8</v>
      </c>
      <c r="R36">
        <v>83.5</v>
      </c>
      <c r="S36">
        <v>84.4</v>
      </c>
      <c r="T36">
        <v>82.8</v>
      </c>
      <c r="U36">
        <v>82.9</v>
      </c>
      <c r="V36">
        <v>81.5</v>
      </c>
      <c r="W36">
        <v>81.3</v>
      </c>
      <c r="X36">
        <v>80.3</v>
      </c>
      <c r="Y36">
        <v>80.8</v>
      </c>
      <c r="Z36">
        <v>78.3</v>
      </c>
      <c r="AA36">
        <v>79.400000000000006</v>
      </c>
    </row>
    <row r="37" spans="1:27" hidden="1">
      <c r="A37">
        <v>35</v>
      </c>
      <c r="B37" t="s">
        <v>30</v>
      </c>
      <c r="C37" t="s">
        <v>31</v>
      </c>
      <c r="D37" t="s">
        <v>31</v>
      </c>
      <c r="E37" t="s">
        <v>32</v>
      </c>
      <c r="F37" t="s">
        <v>33</v>
      </c>
      <c r="G37" t="s">
        <v>69</v>
      </c>
      <c r="L37">
        <v>62.5</v>
      </c>
      <c r="M37">
        <v>66</v>
      </c>
      <c r="N37">
        <v>68.7</v>
      </c>
      <c r="O37">
        <v>81.3</v>
      </c>
      <c r="P37">
        <v>82.1</v>
      </c>
      <c r="Q37">
        <v>82.4</v>
      </c>
      <c r="R37">
        <v>83.8</v>
      </c>
      <c r="S37">
        <v>83.5</v>
      </c>
      <c r="T37">
        <v>83.7</v>
      </c>
      <c r="U37">
        <v>83.4</v>
      </c>
      <c r="V37">
        <v>84.2</v>
      </c>
      <c r="W37">
        <v>84</v>
      </c>
      <c r="X37">
        <v>84.2</v>
      </c>
      <c r="Y37">
        <v>85.6</v>
      </c>
      <c r="Z37">
        <v>86.8</v>
      </c>
      <c r="AA37">
        <v>87.2</v>
      </c>
    </row>
    <row r="38" spans="1:27" hidden="1">
      <c r="A38">
        <v>36</v>
      </c>
      <c r="B38" t="s">
        <v>30</v>
      </c>
      <c r="C38" t="s">
        <v>31</v>
      </c>
      <c r="D38" t="s">
        <v>31</v>
      </c>
      <c r="E38" t="s">
        <v>32</v>
      </c>
      <c r="F38" t="s">
        <v>33</v>
      </c>
      <c r="G38" t="s">
        <v>70</v>
      </c>
      <c r="I38">
        <v>74.599999999999994</v>
      </c>
      <c r="J38">
        <v>74.400000000000006</v>
      </c>
      <c r="K38">
        <v>75.5</v>
      </c>
      <c r="L38">
        <v>74.2</v>
      </c>
      <c r="M38">
        <v>74.5</v>
      </c>
      <c r="N38">
        <v>74.599999999999994</v>
      </c>
      <c r="O38">
        <v>74.900000000000006</v>
      </c>
      <c r="P38">
        <v>75</v>
      </c>
      <c r="Q38">
        <v>74.5</v>
      </c>
      <c r="R38">
        <v>74.2</v>
      </c>
      <c r="S38">
        <v>74.900000000000006</v>
      </c>
      <c r="T38">
        <v>74.8</v>
      </c>
      <c r="U38">
        <v>75.2</v>
      </c>
      <c r="V38">
        <v>74.7</v>
      </c>
      <c r="W38">
        <v>74.5</v>
      </c>
      <c r="X38">
        <v>73.900000000000006</v>
      </c>
      <c r="Y38">
        <v>77.3</v>
      </c>
      <c r="Z38">
        <v>78.3</v>
      </c>
      <c r="AA38">
        <v>77.8</v>
      </c>
    </row>
    <row r="39" spans="1:27" hidden="1">
      <c r="A39">
        <v>37</v>
      </c>
      <c r="B39" t="s">
        <v>30</v>
      </c>
      <c r="C39" t="s">
        <v>31</v>
      </c>
      <c r="D39" t="s">
        <v>31</v>
      </c>
      <c r="E39" t="s">
        <v>32</v>
      </c>
      <c r="F39" t="s">
        <v>33</v>
      </c>
      <c r="G39" t="s">
        <v>71</v>
      </c>
      <c r="L39">
        <v>95.5</v>
      </c>
      <c r="M39">
        <v>96.3</v>
      </c>
      <c r="N39">
        <v>96.7</v>
      </c>
      <c r="O39">
        <v>97.6</v>
      </c>
      <c r="P39">
        <v>96.4</v>
      </c>
      <c r="Q39">
        <v>96.3</v>
      </c>
      <c r="R39">
        <v>95.6</v>
      </c>
      <c r="S39">
        <v>96.2</v>
      </c>
      <c r="T39">
        <v>96.4</v>
      </c>
      <c r="U39">
        <v>96</v>
      </c>
      <c r="V39">
        <v>96.8</v>
      </c>
      <c r="W39">
        <v>96.4</v>
      </c>
      <c r="X39">
        <v>95.8</v>
      </c>
      <c r="Y39">
        <v>96.1</v>
      </c>
      <c r="Z39">
        <v>95.3</v>
      </c>
      <c r="AA39">
        <v>94.8</v>
      </c>
    </row>
    <row r="40" spans="1:27" hidden="1">
      <c r="A40">
        <v>38</v>
      </c>
      <c r="B40" t="s">
        <v>30</v>
      </c>
      <c r="C40" t="s">
        <v>31</v>
      </c>
      <c r="D40" t="s">
        <v>31</v>
      </c>
      <c r="E40" t="s">
        <v>32</v>
      </c>
      <c r="F40" t="s">
        <v>33</v>
      </c>
      <c r="G40" t="s">
        <v>72</v>
      </c>
      <c r="R40">
        <v>81.099999999999994</v>
      </c>
      <c r="S40">
        <v>81.900000000000006</v>
      </c>
      <c r="T40">
        <v>81.099999999999994</v>
      </c>
      <c r="U40">
        <v>82.4</v>
      </c>
      <c r="V40">
        <v>82</v>
      </c>
      <c r="W40">
        <v>84.4</v>
      </c>
      <c r="X40">
        <v>83.3</v>
      </c>
      <c r="Y40">
        <v>86</v>
      </c>
      <c r="Z40">
        <v>89.4</v>
      </c>
    </row>
    <row r="41" spans="1:27" hidden="1">
      <c r="A41">
        <v>39</v>
      </c>
      <c r="B41" t="s">
        <v>30</v>
      </c>
      <c r="C41" t="s">
        <v>31</v>
      </c>
      <c r="D41" t="s">
        <v>31</v>
      </c>
      <c r="E41" t="s">
        <v>32</v>
      </c>
      <c r="F41" t="s">
        <v>33</v>
      </c>
      <c r="G41" t="s">
        <v>73</v>
      </c>
      <c r="I41">
        <v>66.599999999999994</v>
      </c>
      <c r="J41">
        <v>68.099999999999994</v>
      </c>
      <c r="K41">
        <v>68.8</v>
      </c>
      <c r="L41">
        <v>69.5</v>
      </c>
      <c r="M41">
        <v>66.2</v>
      </c>
      <c r="N41">
        <v>66.900000000000006</v>
      </c>
      <c r="O41">
        <v>67.3</v>
      </c>
      <c r="P41">
        <v>65.7</v>
      </c>
      <c r="Q41">
        <v>66.099999999999994</v>
      </c>
      <c r="R41">
        <v>66.3</v>
      </c>
      <c r="S41">
        <v>65.599999999999994</v>
      </c>
      <c r="T41">
        <v>66.2</v>
      </c>
      <c r="U41">
        <v>65.2</v>
      </c>
      <c r="V41">
        <v>65.2</v>
      </c>
      <c r="W41">
        <v>64.099999999999994</v>
      </c>
      <c r="X41">
        <v>63.6</v>
      </c>
      <c r="Y41">
        <v>64.5</v>
      </c>
      <c r="Z41">
        <v>64.900000000000006</v>
      </c>
      <c r="AA41">
        <v>64.2</v>
      </c>
    </row>
    <row r="42" spans="1:27" hidden="1">
      <c r="A42">
        <v>40</v>
      </c>
      <c r="B42" t="s">
        <v>30</v>
      </c>
      <c r="C42" t="s">
        <v>31</v>
      </c>
      <c r="D42" t="s">
        <v>31</v>
      </c>
      <c r="E42" t="s">
        <v>32</v>
      </c>
      <c r="F42" t="s">
        <v>33</v>
      </c>
      <c r="G42" t="s">
        <v>74</v>
      </c>
      <c r="J42">
        <v>83.2</v>
      </c>
      <c r="K42">
        <v>84.5</v>
      </c>
      <c r="L42">
        <v>81.3</v>
      </c>
      <c r="M42">
        <v>81.3</v>
      </c>
      <c r="N42">
        <v>81.3</v>
      </c>
      <c r="O42">
        <v>78.099999999999994</v>
      </c>
      <c r="P42">
        <v>77.5</v>
      </c>
      <c r="Q42">
        <v>76.2</v>
      </c>
      <c r="R42">
        <v>76.599999999999994</v>
      </c>
      <c r="S42">
        <v>76.7</v>
      </c>
      <c r="T42">
        <v>76.2</v>
      </c>
      <c r="U42">
        <v>75.099999999999994</v>
      </c>
      <c r="V42">
        <v>75.599999999999994</v>
      </c>
      <c r="W42">
        <v>75.099999999999994</v>
      </c>
      <c r="X42">
        <v>74.8</v>
      </c>
      <c r="Y42">
        <v>74.599999999999994</v>
      </c>
      <c r="Z42">
        <v>76.099999999999994</v>
      </c>
      <c r="AA42">
        <v>75.400000000000006</v>
      </c>
    </row>
    <row r="43" spans="1:27" hidden="1">
      <c r="A43">
        <v>41</v>
      </c>
      <c r="B43" t="s">
        <v>30</v>
      </c>
      <c r="C43" t="s">
        <v>31</v>
      </c>
      <c r="D43" t="s">
        <v>31</v>
      </c>
      <c r="E43" t="s">
        <v>32</v>
      </c>
      <c r="F43" t="s">
        <v>33</v>
      </c>
      <c r="G43" t="s">
        <v>75</v>
      </c>
      <c r="J43">
        <v>82.1</v>
      </c>
      <c r="K43">
        <v>88.9</v>
      </c>
      <c r="L43">
        <v>89.1</v>
      </c>
      <c r="M43">
        <v>89.3</v>
      </c>
      <c r="N43">
        <v>89.5</v>
      </c>
      <c r="O43">
        <v>90</v>
      </c>
      <c r="P43">
        <v>90.2</v>
      </c>
      <c r="Q43">
        <v>90.4</v>
      </c>
      <c r="R43">
        <v>90.5</v>
      </c>
      <c r="S43">
        <v>90.3</v>
      </c>
      <c r="T43">
        <v>89.3</v>
      </c>
      <c r="U43">
        <v>89.5</v>
      </c>
      <c r="V43">
        <v>90.1</v>
      </c>
      <c r="W43">
        <v>91.3</v>
      </c>
      <c r="X43">
        <v>90.9</v>
      </c>
      <c r="Y43">
        <v>92.3</v>
      </c>
      <c r="Z43">
        <v>92.9</v>
      </c>
      <c r="AA43">
        <v>93</v>
      </c>
    </row>
    <row r="44" spans="1:27" hidden="1">
      <c r="A44">
        <v>42</v>
      </c>
      <c r="B44" t="s">
        <v>30</v>
      </c>
      <c r="C44" t="s">
        <v>31</v>
      </c>
      <c r="D44" t="s">
        <v>31</v>
      </c>
      <c r="E44" t="s">
        <v>32</v>
      </c>
      <c r="F44" t="s">
        <v>33</v>
      </c>
      <c r="G44" t="s">
        <v>76</v>
      </c>
      <c r="K44">
        <v>60.7</v>
      </c>
      <c r="L44">
        <v>60.8</v>
      </c>
      <c r="M44">
        <v>60.9</v>
      </c>
      <c r="N44">
        <v>60.8</v>
      </c>
      <c r="P44">
        <v>59.6</v>
      </c>
      <c r="Q44">
        <v>60.7</v>
      </c>
      <c r="R44">
        <v>60.7</v>
      </c>
      <c r="S44">
        <v>61.1</v>
      </c>
      <c r="T44">
        <v>60.4</v>
      </c>
      <c r="U44">
        <v>59.7</v>
      </c>
      <c r="V44">
        <v>59.1</v>
      </c>
      <c r="W44">
        <v>59</v>
      </c>
      <c r="X44">
        <v>58.8</v>
      </c>
      <c r="Y44">
        <v>57.9</v>
      </c>
      <c r="Z44">
        <v>57.5</v>
      </c>
    </row>
    <row r="45" spans="1:27" hidden="1">
      <c r="A45">
        <v>43</v>
      </c>
      <c r="B45" t="s">
        <v>30</v>
      </c>
      <c r="C45" t="s">
        <v>31</v>
      </c>
      <c r="D45" t="s">
        <v>31</v>
      </c>
      <c r="E45" t="s">
        <v>32</v>
      </c>
      <c r="F45" t="s">
        <v>33</v>
      </c>
      <c r="G45" t="s">
        <v>77</v>
      </c>
      <c r="J45">
        <v>70</v>
      </c>
      <c r="K45">
        <v>71.400000000000006</v>
      </c>
      <c r="L45">
        <v>73.3</v>
      </c>
      <c r="M45">
        <v>72.5</v>
      </c>
      <c r="N45">
        <v>69.900000000000006</v>
      </c>
      <c r="O45">
        <v>70</v>
      </c>
      <c r="P45">
        <v>67.900000000000006</v>
      </c>
      <c r="Q45">
        <v>66.7</v>
      </c>
      <c r="R45">
        <v>64.599999999999994</v>
      </c>
      <c r="S45">
        <v>64.400000000000006</v>
      </c>
      <c r="T45">
        <v>63.5</v>
      </c>
      <c r="U45">
        <v>63.4</v>
      </c>
      <c r="V45">
        <v>65</v>
      </c>
      <c r="W45">
        <v>65.2</v>
      </c>
    </row>
    <row r="46" spans="1:27" hidden="1">
      <c r="A46">
        <v>44</v>
      </c>
      <c r="B46" t="s">
        <v>30</v>
      </c>
      <c r="C46" t="s">
        <v>31</v>
      </c>
      <c r="D46" t="s">
        <v>31</v>
      </c>
      <c r="E46" t="s">
        <v>32</v>
      </c>
      <c r="F46" t="s">
        <v>33</v>
      </c>
      <c r="G46" t="s">
        <v>78</v>
      </c>
      <c r="W46">
        <v>97.8</v>
      </c>
    </row>
    <row r="47" spans="1:27" hidden="1">
      <c r="A47">
        <v>45</v>
      </c>
      <c r="B47" t="s">
        <v>30</v>
      </c>
      <c r="C47" t="s">
        <v>31</v>
      </c>
      <c r="D47" t="s">
        <v>31</v>
      </c>
      <c r="E47" t="s">
        <v>79</v>
      </c>
      <c r="F47" t="s">
        <v>33</v>
      </c>
      <c r="G47" t="s">
        <v>34</v>
      </c>
      <c r="V47">
        <v>3.5</v>
      </c>
      <c r="W47">
        <v>3.9</v>
      </c>
      <c r="X47">
        <v>3.5</v>
      </c>
      <c r="Y47">
        <v>3.7</v>
      </c>
      <c r="Z47">
        <v>4.0999999999999996</v>
      </c>
    </row>
    <row r="48" spans="1:27" hidden="1">
      <c r="A48">
        <v>46</v>
      </c>
      <c r="B48" t="s">
        <v>30</v>
      </c>
      <c r="C48" t="s">
        <v>31</v>
      </c>
      <c r="D48" t="s">
        <v>31</v>
      </c>
      <c r="E48" t="s">
        <v>79</v>
      </c>
      <c r="F48" t="s">
        <v>33</v>
      </c>
      <c r="G48" t="s">
        <v>35</v>
      </c>
      <c r="L48">
        <v>40.799999999999997</v>
      </c>
      <c r="M48">
        <v>42.1</v>
      </c>
      <c r="N48">
        <v>42.4</v>
      </c>
      <c r="O48">
        <v>42.6</v>
      </c>
      <c r="P48">
        <v>47.6</v>
      </c>
      <c r="Q48">
        <v>42.5</v>
      </c>
      <c r="R48">
        <v>42.7</v>
      </c>
      <c r="S48">
        <v>42.8</v>
      </c>
      <c r="T48">
        <v>44.3</v>
      </c>
      <c r="U48">
        <v>45</v>
      </c>
      <c r="V48">
        <v>45</v>
      </c>
      <c r="W48">
        <v>44.6</v>
      </c>
      <c r="X48">
        <v>44.8</v>
      </c>
      <c r="Y48">
        <v>44.7</v>
      </c>
      <c r="Z48">
        <v>45.8</v>
      </c>
      <c r="AA48">
        <v>48.6</v>
      </c>
    </row>
    <row r="49" spans="1:27" hidden="1">
      <c r="A49">
        <v>47</v>
      </c>
      <c r="B49" t="s">
        <v>30</v>
      </c>
      <c r="C49" t="s">
        <v>31</v>
      </c>
      <c r="D49" t="s">
        <v>31</v>
      </c>
      <c r="E49" t="s">
        <v>79</v>
      </c>
      <c r="F49" t="s">
        <v>33</v>
      </c>
      <c r="G49" t="s">
        <v>36</v>
      </c>
      <c r="H49">
        <v>27.3</v>
      </c>
      <c r="I49">
        <v>27.8</v>
      </c>
      <c r="J49">
        <v>27.8</v>
      </c>
      <c r="K49">
        <v>26.3</v>
      </c>
      <c r="L49">
        <v>27.1</v>
      </c>
      <c r="M49">
        <v>26.9</v>
      </c>
      <c r="N49">
        <v>27.3</v>
      </c>
      <c r="O49">
        <v>28.4</v>
      </c>
      <c r="P49">
        <v>28.2</v>
      </c>
      <c r="Q49">
        <v>27.6</v>
      </c>
      <c r="R49">
        <v>27.7</v>
      </c>
      <c r="S49">
        <v>28</v>
      </c>
      <c r="T49">
        <v>28.6</v>
      </c>
      <c r="U49">
        <v>29.1</v>
      </c>
      <c r="V49">
        <v>27.6</v>
      </c>
      <c r="W49">
        <v>27.7</v>
      </c>
      <c r="X49">
        <v>28.7</v>
      </c>
      <c r="Y49">
        <v>28.9</v>
      </c>
      <c r="Z49">
        <v>28.7</v>
      </c>
      <c r="AA49">
        <v>27.5</v>
      </c>
    </row>
    <row r="50" spans="1:27" hidden="1">
      <c r="A50">
        <v>48</v>
      </c>
      <c r="B50" t="s">
        <v>30</v>
      </c>
      <c r="C50" t="s">
        <v>31</v>
      </c>
      <c r="D50" t="s">
        <v>31</v>
      </c>
      <c r="E50" t="s">
        <v>79</v>
      </c>
      <c r="F50" t="s">
        <v>33</v>
      </c>
      <c r="G50" t="s">
        <v>37</v>
      </c>
      <c r="J50">
        <v>14.6</v>
      </c>
      <c r="K50">
        <v>14.6</v>
      </c>
      <c r="L50">
        <v>12.4</v>
      </c>
      <c r="M50">
        <v>12.9</v>
      </c>
      <c r="N50">
        <v>13.2</v>
      </c>
      <c r="O50">
        <v>13.1</v>
      </c>
      <c r="P50">
        <v>12.8</v>
      </c>
      <c r="Q50">
        <v>12.6</v>
      </c>
      <c r="R50">
        <v>14.3</v>
      </c>
      <c r="S50">
        <v>15.7</v>
      </c>
      <c r="T50">
        <v>17.7</v>
      </c>
      <c r="U50">
        <v>17.7</v>
      </c>
      <c r="V50">
        <v>17.100000000000001</v>
      </c>
      <c r="W50">
        <v>16.399999999999999</v>
      </c>
      <c r="X50">
        <v>15.9</v>
      </c>
      <c r="Y50">
        <v>15.7</v>
      </c>
      <c r="Z50">
        <v>15.1</v>
      </c>
      <c r="AA50">
        <v>15</v>
      </c>
    </row>
    <row r="51" spans="1:27" hidden="1">
      <c r="A51">
        <v>49</v>
      </c>
      <c r="B51" t="s">
        <v>30</v>
      </c>
      <c r="C51" t="s">
        <v>31</v>
      </c>
      <c r="D51" t="s">
        <v>31</v>
      </c>
      <c r="E51" t="s">
        <v>79</v>
      </c>
      <c r="F51" t="s">
        <v>33</v>
      </c>
      <c r="G51" t="s">
        <v>38</v>
      </c>
      <c r="O51">
        <v>55.6</v>
      </c>
      <c r="P51">
        <v>56.2</v>
      </c>
      <c r="Q51">
        <v>56.2</v>
      </c>
      <c r="R51">
        <v>56</v>
      </c>
      <c r="S51">
        <v>55.5</v>
      </c>
      <c r="T51">
        <v>56.6</v>
      </c>
      <c r="U51">
        <v>57.5</v>
      </c>
      <c r="V51">
        <v>58.7</v>
      </c>
      <c r="W51">
        <v>57.5</v>
      </c>
      <c r="X51">
        <v>58.4</v>
      </c>
      <c r="Y51">
        <v>57.7</v>
      </c>
      <c r="Z51">
        <v>57.8</v>
      </c>
    </row>
    <row r="52" spans="1:27" hidden="1">
      <c r="A52">
        <v>50</v>
      </c>
      <c r="B52" t="s">
        <v>30</v>
      </c>
      <c r="C52" t="s">
        <v>31</v>
      </c>
      <c r="D52" t="s">
        <v>31</v>
      </c>
      <c r="E52" t="s">
        <v>79</v>
      </c>
      <c r="F52" t="s">
        <v>33</v>
      </c>
      <c r="G52" t="s">
        <v>39</v>
      </c>
      <c r="L52">
        <v>25.9</v>
      </c>
      <c r="M52">
        <v>27.7</v>
      </c>
      <c r="N52">
        <v>25.9</v>
      </c>
      <c r="O52">
        <v>26.9</v>
      </c>
      <c r="P52">
        <v>26.5</v>
      </c>
      <c r="Q52">
        <v>26.8</v>
      </c>
      <c r="R52">
        <v>26</v>
      </c>
      <c r="S52">
        <v>27.1</v>
      </c>
      <c r="T52">
        <v>27</v>
      </c>
      <c r="U52">
        <v>27.5</v>
      </c>
      <c r="V52">
        <v>29.3</v>
      </c>
      <c r="W52">
        <v>29.9</v>
      </c>
      <c r="X52">
        <v>32.1</v>
      </c>
      <c r="Y52">
        <v>31.4</v>
      </c>
      <c r="Z52">
        <v>30.2</v>
      </c>
      <c r="AA52">
        <v>30.4</v>
      </c>
    </row>
    <row r="53" spans="1:27" hidden="1">
      <c r="A53">
        <v>51</v>
      </c>
      <c r="B53" t="s">
        <v>30</v>
      </c>
      <c r="C53" t="s">
        <v>31</v>
      </c>
      <c r="D53" t="s">
        <v>31</v>
      </c>
      <c r="E53" t="s">
        <v>79</v>
      </c>
      <c r="F53" t="s">
        <v>33</v>
      </c>
      <c r="G53" t="s">
        <v>40</v>
      </c>
      <c r="J53">
        <v>26.5</v>
      </c>
      <c r="K53">
        <v>25.9</v>
      </c>
      <c r="L53">
        <v>25.5</v>
      </c>
      <c r="M53">
        <v>24.2</v>
      </c>
      <c r="N53">
        <v>23.4</v>
      </c>
      <c r="O53">
        <v>21.3</v>
      </c>
      <c r="P53">
        <v>19.899999999999999</v>
      </c>
      <c r="Q53">
        <v>19.600000000000001</v>
      </c>
      <c r="R53">
        <v>19.899999999999999</v>
      </c>
      <c r="S53">
        <v>21.1</v>
      </c>
      <c r="T53">
        <v>22</v>
      </c>
      <c r="U53">
        <v>21.8</v>
      </c>
      <c r="V53">
        <v>21.5</v>
      </c>
      <c r="W53">
        <v>21.3</v>
      </c>
      <c r="X53">
        <v>21.4</v>
      </c>
      <c r="Y53">
        <v>21.1</v>
      </c>
      <c r="Z53">
        <v>21.7</v>
      </c>
      <c r="AA53">
        <v>22.9</v>
      </c>
    </row>
    <row r="54" spans="1:27" hidden="1">
      <c r="A54">
        <v>52</v>
      </c>
      <c r="B54" t="s">
        <v>30</v>
      </c>
      <c r="C54" t="s">
        <v>31</v>
      </c>
      <c r="D54" t="s">
        <v>31</v>
      </c>
      <c r="E54" t="s">
        <v>79</v>
      </c>
      <c r="F54" t="s">
        <v>33</v>
      </c>
      <c r="G54" t="s">
        <v>41</v>
      </c>
      <c r="J54">
        <v>46.7</v>
      </c>
      <c r="O54">
        <v>46.8</v>
      </c>
      <c r="P54">
        <v>46.6</v>
      </c>
      <c r="Q54">
        <v>46.7</v>
      </c>
      <c r="R54">
        <v>47.4</v>
      </c>
      <c r="S54">
        <v>47.5</v>
      </c>
      <c r="T54">
        <v>48.1</v>
      </c>
      <c r="U54">
        <v>48.3</v>
      </c>
      <c r="V54">
        <v>48.6</v>
      </c>
      <c r="W54">
        <v>48.5</v>
      </c>
      <c r="X54">
        <v>48.9</v>
      </c>
      <c r="Y54">
        <v>49.5</v>
      </c>
      <c r="Z54">
        <v>50.9</v>
      </c>
      <c r="AA54">
        <v>53.3</v>
      </c>
    </row>
    <row r="55" spans="1:27" hidden="1">
      <c r="A55">
        <v>53</v>
      </c>
      <c r="B55" t="s">
        <v>30</v>
      </c>
      <c r="C55" t="s">
        <v>31</v>
      </c>
      <c r="D55" t="s">
        <v>31</v>
      </c>
      <c r="E55" t="s">
        <v>79</v>
      </c>
      <c r="F55" t="s">
        <v>33</v>
      </c>
      <c r="G55" t="s">
        <v>42</v>
      </c>
      <c r="H55">
        <v>34</v>
      </c>
      <c r="I55">
        <v>32.799999999999997</v>
      </c>
      <c r="J55">
        <v>33.4</v>
      </c>
      <c r="K55">
        <v>32.6</v>
      </c>
      <c r="L55">
        <v>32.9</v>
      </c>
      <c r="M55">
        <v>33.5</v>
      </c>
      <c r="N55">
        <v>33.700000000000003</v>
      </c>
      <c r="O55">
        <v>33.4</v>
      </c>
      <c r="P55">
        <v>31.3</v>
      </c>
      <c r="Q55">
        <v>34</v>
      </c>
      <c r="R55">
        <v>35.5</v>
      </c>
      <c r="S55">
        <v>36.700000000000003</v>
      </c>
      <c r="T55">
        <v>37.299999999999997</v>
      </c>
      <c r="U55">
        <v>38.299999999999997</v>
      </c>
      <c r="V55">
        <v>37.799999999999997</v>
      </c>
      <c r="W55">
        <v>39.5</v>
      </c>
      <c r="X55">
        <v>39.200000000000003</v>
      </c>
      <c r="Y55">
        <v>40.700000000000003</v>
      </c>
      <c r="Z55">
        <v>40.799999999999997</v>
      </c>
      <c r="AA55">
        <v>40.4</v>
      </c>
    </row>
    <row r="56" spans="1:27" hidden="1">
      <c r="A56">
        <v>54</v>
      </c>
      <c r="B56" t="s">
        <v>30</v>
      </c>
      <c r="C56" t="s">
        <v>31</v>
      </c>
      <c r="D56" t="s">
        <v>31</v>
      </c>
      <c r="E56" t="s">
        <v>79</v>
      </c>
      <c r="F56" t="s">
        <v>33</v>
      </c>
      <c r="G56" t="s">
        <v>43</v>
      </c>
      <c r="P56">
        <v>33.4</v>
      </c>
      <c r="Q56">
        <v>33.1</v>
      </c>
      <c r="R56">
        <v>33.5</v>
      </c>
      <c r="S56">
        <v>33.299999999999997</v>
      </c>
      <c r="T56">
        <v>33.6</v>
      </c>
      <c r="U56">
        <v>33.700000000000003</v>
      </c>
      <c r="V56">
        <v>33.9</v>
      </c>
      <c r="W56">
        <v>33.799999999999997</v>
      </c>
      <c r="X56">
        <v>34.200000000000003</v>
      </c>
      <c r="Y56">
        <v>34</v>
      </c>
      <c r="Z56">
        <v>34.200000000000003</v>
      </c>
    </row>
    <row r="57" spans="1:27" hidden="1">
      <c r="A57">
        <v>55</v>
      </c>
      <c r="B57" t="s">
        <v>30</v>
      </c>
      <c r="C57" t="s">
        <v>31</v>
      </c>
      <c r="D57" t="s">
        <v>31</v>
      </c>
      <c r="E57" t="s">
        <v>79</v>
      </c>
      <c r="F57" t="s">
        <v>33</v>
      </c>
      <c r="G57" t="s">
        <v>44</v>
      </c>
      <c r="J57">
        <v>36.4</v>
      </c>
      <c r="L57">
        <v>28.8</v>
      </c>
      <c r="M57">
        <v>28.5</v>
      </c>
      <c r="N57">
        <v>28.4</v>
      </c>
      <c r="O57">
        <v>33.4</v>
      </c>
      <c r="P57">
        <v>33.299999999999997</v>
      </c>
      <c r="Q57">
        <v>33</v>
      </c>
      <c r="R57">
        <v>33.4</v>
      </c>
      <c r="S57">
        <v>33.299999999999997</v>
      </c>
      <c r="T57">
        <v>33.799999999999997</v>
      </c>
      <c r="U57">
        <v>33.9</v>
      </c>
      <c r="V57">
        <v>34.1</v>
      </c>
      <c r="W57">
        <v>34</v>
      </c>
      <c r="X57">
        <v>34.4</v>
      </c>
      <c r="Y57">
        <v>34.200000000000003</v>
      </c>
    </row>
    <row r="58" spans="1:27" hidden="1">
      <c r="A58">
        <v>56</v>
      </c>
      <c r="B58" t="s">
        <v>30</v>
      </c>
      <c r="C58" t="s">
        <v>31</v>
      </c>
      <c r="D58" t="s">
        <v>31</v>
      </c>
      <c r="E58" t="s">
        <v>79</v>
      </c>
      <c r="F58" t="s">
        <v>33</v>
      </c>
      <c r="G58" t="s">
        <v>45</v>
      </c>
      <c r="J58">
        <v>36</v>
      </c>
      <c r="L58">
        <v>28.6</v>
      </c>
      <c r="M58">
        <v>28.3</v>
      </c>
      <c r="N58">
        <v>28.1</v>
      </c>
      <c r="O58">
        <v>33.200000000000003</v>
      </c>
      <c r="P58">
        <v>33.1</v>
      </c>
      <c r="Q58">
        <v>32.799999999999997</v>
      </c>
      <c r="R58">
        <v>33.1</v>
      </c>
      <c r="S58">
        <v>33.1</v>
      </c>
      <c r="T58">
        <v>33.6</v>
      </c>
      <c r="U58">
        <v>33.700000000000003</v>
      </c>
      <c r="V58">
        <v>33.9</v>
      </c>
      <c r="W58">
        <v>33.799999999999997</v>
      </c>
      <c r="X58">
        <v>34.200000000000003</v>
      </c>
      <c r="Y58">
        <v>34</v>
      </c>
      <c r="Z58">
        <v>34.200000000000003</v>
      </c>
    </row>
    <row r="59" spans="1:27" hidden="1">
      <c r="A59">
        <v>57</v>
      </c>
      <c r="B59" t="s">
        <v>30</v>
      </c>
      <c r="C59" t="s">
        <v>31</v>
      </c>
      <c r="D59" t="s">
        <v>31</v>
      </c>
      <c r="E59" t="s">
        <v>79</v>
      </c>
      <c r="F59" t="s">
        <v>33</v>
      </c>
      <c r="G59" t="s">
        <v>46</v>
      </c>
      <c r="S59">
        <v>33</v>
      </c>
      <c r="T59">
        <v>33.299999999999997</v>
      </c>
      <c r="U59">
        <v>33.4</v>
      </c>
      <c r="V59">
        <v>33.6</v>
      </c>
      <c r="W59">
        <v>33.6</v>
      </c>
      <c r="X59">
        <v>33.9</v>
      </c>
      <c r="Y59">
        <v>33.799999999999997</v>
      </c>
      <c r="Z59">
        <v>34</v>
      </c>
      <c r="AA59">
        <v>34.799999999999997</v>
      </c>
    </row>
    <row r="60" spans="1:27" hidden="1">
      <c r="A60">
        <v>58</v>
      </c>
      <c r="B60" t="s">
        <v>30</v>
      </c>
      <c r="C60" t="s">
        <v>31</v>
      </c>
      <c r="D60" t="s">
        <v>31</v>
      </c>
      <c r="E60" t="s">
        <v>79</v>
      </c>
      <c r="F60" t="s">
        <v>33</v>
      </c>
      <c r="G60" t="s">
        <v>47</v>
      </c>
      <c r="K60">
        <v>12.2</v>
      </c>
      <c r="L60">
        <v>13.2</v>
      </c>
      <c r="M60">
        <v>11.1</v>
      </c>
      <c r="N60">
        <v>12.9</v>
      </c>
      <c r="O60">
        <v>14.5</v>
      </c>
      <c r="P60">
        <v>16.5</v>
      </c>
      <c r="Q60">
        <v>17.8</v>
      </c>
      <c r="R60">
        <v>18.899999999999999</v>
      </c>
      <c r="S60">
        <v>18.5</v>
      </c>
      <c r="T60">
        <v>18.5</v>
      </c>
      <c r="U60">
        <v>18.600000000000001</v>
      </c>
      <c r="V60">
        <v>18.2</v>
      </c>
      <c r="W60">
        <v>17.600000000000001</v>
      </c>
      <c r="X60">
        <v>18.3</v>
      </c>
      <c r="Y60">
        <v>18.600000000000001</v>
      </c>
      <c r="Z60">
        <v>18.399999999999999</v>
      </c>
      <c r="AA60">
        <v>18</v>
      </c>
    </row>
    <row r="61" spans="1:27" hidden="1">
      <c r="A61">
        <v>59</v>
      </c>
      <c r="B61" t="s">
        <v>30</v>
      </c>
      <c r="C61" t="s">
        <v>31</v>
      </c>
      <c r="D61" t="s">
        <v>31</v>
      </c>
      <c r="E61" t="s">
        <v>79</v>
      </c>
      <c r="F61" t="s">
        <v>33</v>
      </c>
      <c r="G61" t="s">
        <v>48</v>
      </c>
      <c r="H61">
        <v>24.7</v>
      </c>
      <c r="L61">
        <v>24.4</v>
      </c>
      <c r="M61">
        <v>23.3</v>
      </c>
      <c r="N61">
        <v>23.6</v>
      </c>
      <c r="O61">
        <v>22.8</v>
      </c>
      <c r="P61">
        <v>24.1</v>
      </c>
      <c r="Q61">
        <v>24.1</v>
      </c>
      <c r="R61">
        <v>24.2</v>
      </c>
      <c r="S61">
        <v>26</v>
      </c>
      <c r="T61">
        <v>24.9</v>
      </c>
      <c r="U61">
        <v>26.1</v>
      </c>
      <c r="V61">
        <v>26.7</v>
      </c>
      <c r="W61">
        <v>26.5</v>
      </c>
      <c r="X61">
        <v>24.6</v>
      </c>
      <c r="Y61">
        <v>26.1</v>
      </c>
      <c r="Z61">
        <v>26.7</v>
      </c>
      <c r="AA61">
        <v>27.2</v>
      </c>
    </row>
    <row r="62" spans="1:27" hidden="1">
      <c r="A62">
        <v>60</v>
      </c>
      <c r="B62" t="s">
        <v>30</v>
      </c>
      <c r="C62" t="s">
        <v>31</v>
      </c>
      <c r="D62" t="s">
        <v>31</v>
      </c>
      <c r="E62" t="s">
        <v>79</v>
      </c>
      <c r="F62" t="s">
        <v>33</v>
      </c>
      <c r="G62" t="s">
        <v>49</v>
      </c>
      <c r="L62">
        <v>19.399999999999999</v>
      </c>
      <c r="M62">
        <v>19.8</v>
      </c>
      <c r="N62">
        <v>20.399999999999999</v>
      </c>
      <c r="O62">
        <v>20.2</v>
      </c>
      <c r="P62">
        <v>20.3</v>
      </c>
      <c r="Q62">
        <v>21.1</v>
      </c>
      <c r="R62">
        <v>22.3</v>
      </c>
      <c r="S62">
        <v>21.2</v>
      </c>
      <c r="T62">
        <v>21.8</v>
      </c>
      <c r="U62">
        <v>22.2</v>
      </c>
      <c r="V62">
        <v>22.9</v>
      </c>
      <c r="W62">
        <v>23.7</v>
      </c>
      <c r="X62">
        <v>23.8</v>
      </c>
      <c r="Y62">
        <v>24.9</v>
      </c>
      <c r="Z62">
        <v>24.2</v>
      </c>
      <c r="AA62">
        <v>24</v>
      </c>
    </row>
    <row r="63" spans="1:27" hidden="1">
      <c r="A63">
        <v>61</v>
      </c>
      <c r="B63" t="s">
        <v>30</v>
      </c>
      <c r="C63" t="s">
        <v>31</v>
      </c>
      <c r="D63" t="s">
        <v>31</v>
      </c>
      <c r="E63" t="s">
        <v>79</v>
      </c>
      <c r="F63" t="s">
        <v>33</v>
      </c>
      <c r="G63" t="s">
        <v>50</v>
      </c>
      <c r="P63">
        <v>29.5</v>
      </c>
      <c r="Q63">
        <v>29.5</v>
      </c>
      <c r="R63">
        <v>30</v>
      </c>
      <c r="S63">
        <v>30.1</v>
      </c>
      <c r="T63">
        <v>30.6</v>
      </c>
      <c r="U63">
        <v>30.8</v>
      </c>
      <c r="V63">
        <v>30.7</v>
      </c>
      <c r="W63">
        <v>30.7</v>
      </c>
      <c r="X63">
        <v>30.8</v>
      </c>
    </row>
    <row r="64" spans="1:27" hidden="1">
      <c r="A64">
        <v>62</v>
      </c>
      <c r="B64" t="s">
        <v>30</v>
      </c>
      <c r="C64" t="s">
        <v>31</v>
      </c>
      <c r="D64" t="s">
        <v>31</v>
      </c>
      <c r="E64" t="s">
        <v>79</v>
      </c>
      <c r="F64" t="s">
        <v>33</v>
      </c>
      <c r="G64" t="s">
        <v>51</v>
      </c>
      <c r="L64">
        <v>27.2</v>
      </c>
      <c r="M64">
        <v>26.8</v>
      </c>
      <c r="N64">
        <v>26.9</v>
      </c>
      <c r="O64">
        <v>29.6</v>
      </c>
      <c r="P64">
        <v>29.7</v>
      </c>
      <c r="Q64">
        <v>29.7</v>
      </c>
      <c r="R64">
        <v>30.2</v>
      </c>
      <c r="S64">
        <v>30.3</v>
      </c>
      <c r="T64">
        <v>30.8</v>
      </c>
      <c r="U64">
        <v>31</v>
      </c>
      <c r="V64">
        <v>30.8</v>
      </c>
      <c r="W64">
        <v>30.8</v>
      </c>
      <c r="X64">
        <v>31</v>
      </c>
    </row>
    <row r="65" spans="1:27">
      <c r="A65">
        <v>63</v>
      </c>
      <c r="B65" t="s">
        <v>30</v>
      </c>
      <c r="C65" t="s">
        <v>31</v>
      </c>
      <c r="D65" t="s">
        <v>31</v>
      </c>
      <c r="E65" t="s">
        <v>79</v>
      </c>
      <c r="F65" t="s">
        <v>33</v>
      </c>
      <c r="G65" t="s">
        <v>52</v>
      </c>
      <c r="O65">
        <v>29.3</v>
      </c>
      <c r="P65">
        <v>29.2</v>
      </c>
      <c r="Q65">
        <v>29</v>
      </c>
      <c r="R65">
        <v>29.3</v>
      </c>
      <c r="S65">
        <v>29.3</v>
      </c>
      <c r="T65">
        <v>29.8</v>
      </c>
      <c r="U65">
        <v>29.9</v>
      </c>
      <c r="V65">
        <v>30</v>
      </c>
      <c r="W65">
        <v>30.1</v>
      </c>
      <c r="X65">
        <v>30.2</v>
      </c>
      <c r="Y65">
        <v>30</v>
      </c>
      <c r="Z65">
        <v>30.1</v>
      </c>
      <c r="AA65">
        <v>30.9</v>
      </c>
    </row>
    <row r="66" spans="1:27" hidden="1">
      <c r="A66">
        <v>64</v>
      </c>
      <c r="B66" t="s">
        <v>30</v>
      </c>
      <c r="C66" t="s">
        <v>31</v>
      </c>
      <c r="D66" t="s">
        <v>31</v>
      </c>
      <c r="E66" t="s">
        <v>79</v>
      </c>
      <c r="F66" t="s">
        <v>33</v>
      </c>
      <c r="G66" t="s">
        <v>53</v>
      </c>
      <c r="O66">
        <v>29.4</v>
      </c>
      <c r="P66">
        <v>29.6</v>
      </c>
      <c r="Q66">
        <v>29.5</v>
      </c>
      <c r="R66">
        <v>30</v>
      </c>
      <c r="S66">
        <v>30.1</v>
      </c>
      <c r="T66">
        <v>30.6</v>
      </c>
      <c r="U66">
        <v>30.8</v>
      </c>
      <c r="V66">
        <v>30.7</v>
      </c>
      <c r="W66">
        <v>30.7</v>
      </c>
      <c r="X66">
        <v>30.8</v>
      </c>
    </row>
    <row r="67" spans="1:27" hidden="1">
      <c r="A67">
        <v>65</v>
      </c>
      <c r="B67" t="s">
        <v>30</v>
      </c>
      <c r="C67" t="s">
        <v>31</v>
      </c>
      <c r="D67" t="s">
        <v>31</v>
      </c>
      <c r="E67" t="s">
        <v>79</v>
      </c>
      <c r="F67" t="s">
        <v>33</v>
      </c>
      <c r="G67" t="s">
        <v>54</v>
      </c>
      <c r="I67">
        <v>28.6</v>
      </c>
      <c r="J67">
        <v>28.2</v>
      </c>
      <c r="K67">
        <v>26.7</v>
      </c>
      <c r="L67">
        <v>26.4</v>
      </c>
      <c r="M67">
        <v>26.8</v>
      </c>
      <c r="N67">
        <v>25.9</v>
      </c>
      <c r="O67">
        <v>25.7</v>
      </c>
      <c r="P67">
        <v>25.9</v>
      </c>
      <c r="Q67">
        <v>26.1</v>
      </c>
      <c r="R67">
        <v>26.4</v>
      </c>
      <c r="S67">
        <v>26.8</v>
      </c>
      <c r="T67">
        <v>27.3</v>
      </c>
      <c r="U67">
        <v>28.4</v>
      </c>
      <c r="V67">
        <v>28.6</v>
      </c>
      <c r="W67">
        <v>28.4</v>
      </c>
      <c r="X67">
        <v>28.9</v>
      </c>
      <c r="Y67">
        <v>29.3</v>
      </c>
      <c r="Z67">
        <v>29.7</v>
      </c>
      <c r="AA67">
        <v>30.5</v>
      </c>
    </row>
    <row r="68" spans="1:27" hidden="1">
      <c r="A68">
        <v>66</v>
      </c>
      <c r="B68" t="s">
        <v>30</v>
      </c>
      <c r="C68" t="s">
        <v>31</v>
      </c>
      <c r="D68" t="s">
        <v>31</v>
      </c>
      <c r="E68" t="s">
        <v>79</v>
      </c>
      <c r="F68" t="s">
        <v>33</v>
      </c>
      <c r="G68" t="s">
        <v>55</v>
      </c>
      <c r="J68">
        <v>38.200000000000003</v>
      </c>
      <c r="K68">
        <v>37.5</v>
      </c>
      <c r="L68">
        <v>39.5</v>
      </c>
      <c r="M68">
        <v>37.9</v>
      </c>
      <c r="N68">
        <v>37</v>
      </c>
      <c r="O68">
        <v>38</v>
      </c>
      <c r="P68">
        <v>36.9</v>
      </c>
      <c r="Q68">
        <v>36.299999999999997</v>
      </c>
      <c r="R68">
        <v>35.700000000000003</v>
      </c>
      <c r="S68">
        <v>35</v>
      </c>
      <c r="T68">
        <v>35.9</v>
      </c>
      <c r="U68">
        <v>35.1</v>
      </c>
      <c r="V68">
        <v>35.6</v>
      </c>
      <c r="W68">
        <v>34.9</v>
      </c>
      <c r="X68">
        <v>35.9</v>
      </c>
      <c r="Y68">
        <v>36.4</v>
      </c>
      <c r="Z68">
        <v>35.299999999999997</v>
      </c>
      <c r="AA68">
        <v>36.6</v>
      </c>
    </row>
    <row r="69" spans="1:27" hidden="1">
      <c r="A69">
        <v>67</v>
      </c>
      <c r="B69" t="s">
        <v>30</v>
      </c>
      <c r="C69" t="s">
        <v>31</v>
      </c>
      <c r="D69" t="s">
        <v>31</v>
      </c>
      <c r="E69" t="s">
        <v>79</v>
      </c>
      <c r="F69" t="s">
        <v>33</v>
      </c>
      <c r="G69" t="s">
        <v>56</v>
      </c>
      <c r="O69">
        <v>11.8</v>
      </c>
      <c r="P69">
        <v>9.9</v>
      </c>
      <c r="Q69">
        <v>10.4</v>
      </c>
      <c r="R69">
        <v>11.5</v>
      </c>
      <c r="S69">
        <v>10.3</v>
      </c>
      <c r="T69">
        <v>9.6999999999999993</v>
      </c>
      <c r="U69">
        <v>10</v>
      </c>
      <c r="V69">
        <v>9.5</v>
      </c>
      <c r="W69">
        <v>9.9</v>
      </c>
      <c r="X69">
        <v>10.3</v>
      </c>
      <c r="Y69">
        <v>8.6999999999999993</v>
      </c>
      <c r="Z69">
        <v>9.5</v>
      </c>
      <c r="AA69">
        <v>8.9</v>
      </c>
    </row>
    <row r="70" spans="1:27" hidden="1">
      <c r="A70">
        <v>68</v>
      </c>
      <c r="B70" t="s">
        <v>30</v>
      </c>
      <c r="C70" t="s">
        <v>31</v>
      </c>
      <c r="D70" t="s">
        <v>31</v>
      </c>
      <c r="E70" t="s">
        <v>79</v>
      </c>
      <c r="F70" t="s">
        <v>33</v>
      </c>
      <c r="G70" t="s">
        <v>57</v>
      </c>
      <c r="J70">
        <v>11.9</v>
      </c>
      <c r="K70">
        <v>12.4</v>
      </c>
      <c r="L70">
        <v>11.5</v>
      </c>
      <c r="M70">
        <v>11</v>
      </c>
      <c r="N70">
        <v>10.199999999999999</v>
      </c>
      <c r="O70">
        <v>10.3</v>
      </c>
      <c r="P70">
        <v>10.7</v>
      </c>
      <c r="Q70">
        <v>10.199999999999999</v>
      </c>
      <c r="R70">
        <v>11.3</v>
      </c>
      <c r="S70">
        <v>11.8</v>
      </c>
      <c r="T70">
        <v>13.7</v>
      </c>
      <c r="U70">
        <v>13.7</v>
      </c>
      <c r="V70">
        <v>14.8</v>
      </c>
      <c r="W70">
        <v>14</v>
      </c>
      <c r="X70">
        <v>8.3000000000000007</v>
      </c>
      <c r="Y70">
        <v>8.6999999999999993</v>
      </c>
      <c r="Z70">
        <v>8.3000000000000007</v>
      </c>
      <c r="AA70">
        <v>9.9</v>
      </c>
    </row>
    <row r="71" spans="1:27" hidden="1">
      <c r="A71">
        <v>69</v>
      </c>
      <c r="B71" t="s">
        <v>30</v>
      </c>
      <c r="C71" t="s">
        <v>31</v>
      </c>
      <c r="D71" t="s">
        <v>31</v>
      </c>
      <c r="E71" t="s">
        <v>79</v>
      </c>
      <c r="F71" t="s">
        <v>33</v>
      </c>
      <c r="G71" t="s">
        <v>58</v>
      </c>
      <c r="H71">
        <v>20.2</v>
      </c>
      <c r="I71">
        <v>18.2</v>
      </c>
      <c r="J71">
        <v>21.8</v>
      </c>
      <c r="K71">
        <v>22</v>
      </c>
      <c r="L71">
        <v>21.9</v>
      </c>
      <c r="M71">
        <v>22.7</v>
      </c>
      <c r="N71">
        <v>26.3</v>
      </c>
      <c r="O71">
        <v>26.7</v>
      </c>
      <c r="P71">
        <v>29.8</v>
      </c>
      <c r="Q71">
        <v>30.4</v>
      </c>
      <c r="R71">
        <v>30.1</v>
      </c>
      <c r="S71">
        <v>31.6</v>
      </c>
      <c r="T71">
        <v>30.4</v>
      </c>
      <c r="U71">
        <v>30.5</v>
      </c>
      <c r="V71">
        <v>30.5</v>
      </c>
      <c r="W71">
        <v>29.7</v>
      </c>
      <c r="X71">
        <v>31.3</v>
      </c>
      <c r="Y71">
        <v>30.7</v>
      </c>
      <c r="Z71">
        <v>30</v>
      </c>
      <c r="AA71">
        <v>29.6</v>
      </c>
    </row>
    <row r="72" spans="1:27" hidden="1">
      <c r="A72">
        <v>70</v>
      </c>
      <c r="B72" t="s">
        <v>30</v>
      </c>
      <c r="C72" t="s">
        <v>31</v>
      </c>
      <c r="D72" t="s">
        <v>31</v>
      </c>
      <c r="E72" t="s">
        <v>79</v>
      </c>
      <c r="F72" t="s">
        <v>33</v>
      </c>
      <c r="G72" t="s">
        <v>59</v>
      </c>
      <c r="I72">
        <v>14.7</v>
      </c>
      <c r="J72">
        <v>13.2</v>
      </c>
      <c r="K72">
        <v>13.8</v>
      </c>
      <c r="L72">
        <v>13.6</v>
      </c>
      <c r="M72">
        <v>14.2</v>
      </c>
      <c r="N72">
        <v>15.8</v>
      </c>
      <c r="O72">
        <v>18.7</v>
      </c>
      <c r="P72">
        <v>22.1</v>
      </c>
      <c r="Q72">
        <v>22.7</v>
      </c>
      <c r="R72">
        <v>22.5</v>
      </c>
      <c r="S72">
        <v>21.8</v>
      </c>
      <c r="T72">
        <v>22.2</v>
      </c>
      <c r="U72">
        <v>21.3</v>
      </c>
      <c r="V72">
        <v>25.9</v>
      </c>
      <c r="W72">
        <v>26.4</v>
      </c>
    </row>
    <row r="73" spans="1:27" hidden="1">
      <c r="A73">
        <v>71</v>
      </c>
      <c r="B73" t="s">
        <v>30</v>
      </c>
      <c r="C73" t="s">
        <v>31</v>
      </c>
      <c r="D73" t="s">
        <v>31</v>
      </c>
      <c r="E73" t="s">
        <v>79</v>
      </c>
      <c r="F73" t="s">
        <v>33</v>
      </c>
      <c r="G73" t="s">
        <v>60</v>
      </c>
      <c r="I73">
        <v>27.3</v>
      </c>
      <c r="J73">
        <v>26.8</v>
      </c>
      <c r="K73">
        <v>27.1</v>
      </c>
      <c r="L73">
        <v>26.8</v>
      </c>
      <c r="M73">
        <v>27.2</v>
      </c>
      <c r="N73">
        <v>27.2</v>
      </c>
      <c r="O73">
        <v>27.4</v>
      </c>
      <c r="P73">
        <v>26.8</v>
      </c>
      <c r="Q73">
        <v>25.8</v>
      </c>
      <c r="R73">
        <v>26.7</v>
      </c>
      <c r="S73">
        <v>26.9</v>
      </c>
      <c r="T73">
        <v>27.1</v>
      </c>
      <c r="U73">
        <v>27.7</v>
      </c>
      <c r="V73">
        <v>27.6</v>
      </c>
      <c r="W73">
        <v>27.6</v>
      </c>
      <c r="X73">
        <v>27.6</v>
      </c>
      <c r="Y73">
        <v>24.9</v>
      </c>
      <c r="Z73">
        <v>26.3</v>
      </c>
      <c r="AA73">
        <v>25.7</v>
      </c>
    </row>
    <row r="74" spans="1:27" hidden="1">
      <c r="A74">
        <v>72</v>
      </c>
      <c r="B74" t="s">
        <v>30</v>
      </c>
      <c r="C74" t="s">
        <v>31</v>
      </c>
      <c r="D74" t="s">
        <v>31</v>
      </c>
      <c r="E74" t="s">
        <v>79</v>
      </c>
      <c r="F74" t="s">
        <v>33</v>
      </c>
      <c r="G74" t="s">
        <v>61</v>
      </c>
      <c r="J74">
        <v>11.7</v>
      </c>
      <c r="K74">
        <v>8.1999999999999993</v>
      </c>
      <c r="L74">
        <v>10.6</v>
      </c>
      <c r="M74">
        <v>7.8</v>
      </c>
      <c r="N74">
        <v>8.5</v>
      </c>
      <c r="O74">
        <v>6.4</v>
      </c>
      <c r="P74">
        <v>7.8</v>
      </c>
      <c r="Q74">
        <v>8.1</v>
      </c>
      <c r="R74">
        <v>7.8</v>
      </c>
      <c r="S74">
        <v>10.1</v>
      </c>
      <c r="T74">
        <v>10.6</v>
      </c>
      <c r="U74">
        <v>9.6999999999999993</v>
      </c>
      <c r="V74">
        <v>10.3</v>
      </c>
      <c r="W74">
        <v>10.1</v>
      </c>
      <c r="X74">
        <v>9.6999999999999993</v>
      </c>
      <c r="Y74">
        <v>11.4</v>
      </c>
      <c r="Z74">
        <v>11</v>
      </c>
      <c r="AA74">
        <v>11.4</v>
      </c>
    </row>
    <row r="75" spans="1:27" hidden="1">
      <c r="A75">
        <v>73</v>
      </c>
      <c r="B75" t="s">
        <v>30</v>
      </c>
      <c r="C75" t="s">
        <v>31</v>
      </c>
      <c r="D75" t="s">
        <v>31</v>
      </c>
      <c r="E75" t="s">
        <v>79</v>
      </c>
      <c r="F75" t="s">
        <v>33</v>
      </c>
      <c r="G75" t="s">
        <v>62</v>
      </c>
      <c r="L75">
        <v>25.5</v>
      </c>
      <c r="M75">
        <v>26.2</v>
      </c>
      <c r="N75">
        <v>29.6</v>
      </c>
      <c r="O75">
        <v>31.9</v>
      </c>
      <c r="P75">
        <v>31.8</v>
      </c>
      <c r="Q75">
        <v>29.2</v>
      </c>
      <c r="R75">
        <v>27</v>
      </c>
      <c r="S75">
        <v>27.5</v>
      </c>
      <c r="T75">
        <v>26.8</v>
      </c>
      <c r="U75">
        <v>26.1</v>
      </c>
      <c r="V75">
        <v>25.3</v>
      </c>
      <c r="W75">
        <v>28.8</v>
      </c>
      <c r="X75">
        <v>29.1</v>
      </c>
      <c r="Y75">
        <v>31.6</v>
      </c>
      <c r="Z75">
        <v>28.9</v>
      </c>
      <c r="AA75">
        <v>27.6</v>
      </c>
    </row>
    <row r="76" spans="1:27" hidden="1">
      <c r="A76">
        <v>74</v>
      </c>
      <c r="B76" t="s">
        <v>30</v>
      </c>
      <c r="C76" t="s">
        <v>31</v>
      </c>
      <c r="D76" t="s">
        <v>31</v>
      </c>
      <c r="E76" t="s">
        <v>79</v>
      </c>
      <c r="F76" t="s">
        <v>33</v>
      </c>
      <c r="G76" t="s">
        <v>63</v>
      </c>
      <c r="L76">
        <v>14</v>
      </c>
      <c r="M76">
        <v>14</v>
      </c>
      <c r="N76">
        <v>12.8</v>
      </c>
      <c r="O76">
        <v>15.7</v>
      </c>
      <c r="P76">
        <v>17.2</v>
      </c>
      <c r="Q76">
        <v>18.5</v>
      </c>
      <c r="R76">
        <v>18.8</v>
      </c>
      <c r="S76">
        <v>19.100000000000001</v>
      </c>
      <c r="T76">
        <v>19.8</v>
      </c>
      <c r="U76">
        <v>19.100000000000001</v>
      </c>
      <c r="V76">
        <v>18.5</v>
      </c>
      <c r="W76">
        <v>18.399999999999999</v>
      </c>
      <c r="X76">
        <v>19.8</v>
      </c>
      <c r="Y76">
        <v>18.8</v>
      </c>
      <c r="Z76">
        <v>16.8</v>
      </c>
      <c r="AA76">
        <v>16.899999999999999</v>
      </c>
    </row>
    <row r="77" spans="1:27" hidden="1">
      <c r="A77">
        <v>75</v>
      </c>
      <c r="B77" t="s">
        <v>30</v>
      </c>
      <c r="C77" t="s">
        <v>31</v>
      </c>
      <c r="D77" t="s">
        <v>31</v>
      </c>
      <c r="E77" t="s">
        <v>79</v>
      </c>
      <c r="F77" t="s">
        <v>33</v>
      </c>
      <c r="G77" t="s">
        <v>64</v>
      </c>
      <c r="R77">
        <v>11.7</v>
      </c>
      <c r="S77">
        <v>10.4</v>
      </c>
      <c r="T77">
        <v>11.3</v>
      </c>
      <c r="U77">
        <v>9.3000000000000007</v>
      </c>
      <c r="V77">
        <v>11.1</v>
      </c>
      <c r="W77">
        <v>9.8000000000000007</v>
      </c>
      <c r="X77">
        <v>9</v>
      </c>
      <c r="Y77">
        <v>9.8000000000000007</v>
      </c>
      <c r="Z77">
        <v>8.5</v>
      </c>
    </row>
    <row r="78" spans="1:27" hidden="1">
      <c r="A78">
        <v>76</v>
      </c>
      <c r="B78" t="s">
        <v>30</v>
      </c>
      <c r="C78" t="s">
        <v>31</v>
      </c>
      <c r="D78" t="s">
        <v>31</v>
      </c>
      <c r="E78" t="s">
        <v>79</v>
      </c>
      <c r="F78" t="s">
        <v>33</v>
      </c>
      <c r="G78" t="s">
        <v>65</v>
      </c>
      <c r="P78">
        <v>9.5</v>
      </c>
      <c r="Q78">
        <v>10.3</v>
      </c>
      <c r="R78">
        <v>12.7</v>
      </c>
      <c r="S78">
        <v>11.2</v>
      </c>
      <c r="T78">
        <v>9.4</v>
      </c>
      <c r="U78">
        <v>10</v>
      </c>
      <c r="V78">
        <v>11.3</v>
      </c>
      <c r="W78">
        <v>11.7</v>
      </c>
      <c r="X78">
        <v>14.1</v>
      </c>
      <c r="Y78">
        <v>14.2</v>
      </c>
    </row>
    <row r="79" spans="1:27" hidden="1">
      <c r="A79">
        <v>77</v>
      </c>
      <c r="B79" t="s">
        <v>30</v>
      </c>
      <c r="C79" t="s">
        <v>31</v>
      </c>
      <c r="D79" t="s">
        <v>31</v>
      </c>
      <c r="E79" t="s">
        <v>79</v>
      </c>
      <c r="F79" t="s">
        <v>33</v>
      </c>
      <c r="G79" t="s">
        <v>66</v>
      </c>
      <c r="J79">
        <v>20.399999999999999</v>
      </c>
      <c r="K79">
        <v>19.899999999999999</v>
      </c>
      <c r="L79">
        <v>20.2</v>
      </c>
      <c r="M79">
        <v>20.100000000000001</v>
      </c>
      <c r="N79">
        <v>21.5</v>
      </c>
      <c r="O79">
        <v>20.5</v>
      </c>
      <c r="P79">
        <v>19.8</v>
      </c>
      <c r="Q79">
        <v>18.2</v>
      </c>
      <c r="R79">
        <v>19.5</v>
      </c>
      <c r="S79">
        <v>20.2</v>
      </c>
      <c r="T79">
        <v>19.600000000000001</v>
      </c>
      <c r="U79">
        <v>18.600000000000001</v>
      </c>
      <c r="V79">
        <v>18.7</v>
      </c>
      <c r="W79">
        <v>18.399999999999999</v>
      </c>
      <c r="X79">
        <v>20.2</v>
      </c>
      <c r="Y79">
        <v>18.100000000000001</v>
      </c>
      <c r="Z79">
        <v>18.100000000000001</v>
      </c>
      <c r="AA79">
        <v>17.399999999999999</v>
      </c>
    </row>
    <row r="80" spans="1:27" hidden="1">
      <c r="A80">
        <v>78</v>
      </c>
      <c r="B80" t="s">
        <v>30</v>
      </c>
      <c r="C80" t="s">
        <v>31</v>
      </c>
      <c r="D80" t="s">
        <v>31</v>
      </c>
      <c r="E80" t="s">
        <v>79</v>
      </c>
      <c r="F80" t="s">
        <v>33</v>
      </c>
      <c r="G80" t="s">
        <v>67</v>
      </c>
      <c r="J80">
        <v>36.1</v>
      </c>
      <c r="K80">
        <v>34.6</v>
      </c>
      <c r="L80">
        <v>33.4</v>
      </c>
      <c r="M80">
        <v>32.5</v>
      </c>
      <c r="N80">
        <v>31.6</v>
      </c>
      <c r="O80">
        <v>32.799999999999997</v>
      </c>
      <c r="P80">
        <v>32.9</v>
      </c>
      <c r="Q80">
        <v>32.5</v>
      </c>
      <c r="R80">
        <v>32.9</v>
      </c>
      <c r="S80">
        <v>33</v>
      </c>
      <c r="T80">
        <v>32.200000000000003</v>
      </c>
      <c r="U80">
        <v>31</v>
      </c>
      <c r="V80">
        <v>30.6</v>
      </c>
      <c r="W80">
        <v>31.1</v>
      </c>
      <c r="X80">
        <v>31.1</v>
      </c>
      <c r="Y80">
        <v>30.9</v>
      </c>
      <c r="Z80">
        <v>29.9</v>
      </c>
      <c r="AA80">
        <v>29.4</v>
      </c>
    </row>
    <row r="81" spans="1:27" hidden="1">
      <c r="A81">
        <v>79</v>
      </c>
      <c r="B81" t="s">
        <v>30</v>
      </c>
      <c r="C81" t="s">
        <v>31</v>
      </c>
      <c r="D81" t="s">
        <v>31</v>
      </c>
      <c r="E81" t="s">
        <v>79</v>
      </c>
      <c r="F81" t="s">
        <v>33</v>
      </c>
      <c r="G81" t="s">
        <v>68</v>
      </c>
      <c r="H81">
        <v>16.8</v>
      </c>
      <c r="I81">
        <v>17.100000000000001</v>
      </c>
      <c r="J81">
        <v>17.3</v>
      </c>
      <c r="K81">
        <v>16.3</v>
      </c>
      <c r="L81">
        <v>16.2</v>
      </c>
      <c r="M81">
        <v>13.9</v>
      </c>
      <c r="N81">
        <v>14.6</v>
      </c>
      <c r="O81">
        <v>17.100000000000001</v>
      </c>
      <c r="P81">
        <v>16</v>
      </c>
      <c r="Q81">
        <v>15.2</v>
      </c>
      <c r="R81">
        <v>16.5</v>
      </c>
      <c r="S81">
        <v>15.6</v>
      </c>
      <c r="T81">
        <v>17.2</v>
      </c>
      <c r="U81">
        <v>17.100000000000001</v>
      </c>
      <c r="V81">
        <v>18.5</v>
      </c>
      <c r="W81">
        <v>18.7</v>
      </c>
      <c r="X81">
        <v>19.7</v>
      </c>
      <c r="Y81">
        <v>19.2</v>
      </c>
      <c r="Z81">
        <v>21.7</v>
      </c>
      <c r="AA81">
        <v>20.6</v>
      </c>
    </row>
    <row r="82" spans="1:27" hidden="1">
      <c r="A82">
        <v>80</v>
      </c>
      <c r="B82" t="s">
        <v>30</v>
      </c>
      <c r="C82" t="s">
        <v>31</v>
      </c>
      <c r="D82" t="s">
        <v>31</v>
      </c>
      <c r="E82" t="s">
        <v>79</v>
      </c>
      <c r="F82" t="s">
        <v>33</v>
      </c>
      <c r="G82" t="s">
        <v>69</v>
      </c>
      <c r="L82">
        <v>37.5</v>
      </c>
      <c r="M82">
        <v>34</v>
      </c>
      <c r="N82">
        <v>31.3</v>
      </c>
      <c r="O82">
        <v>18.7</v>
      </c>
      <c r="P82">
        <v>17.899999999999999</v>
      </c>
      <c r="Q82">
        <v>17.600000000000001</v>
      </c>
      <c r="R82">
        <v>16.2</v>
      </c>
      <c r="S82">
        <v>16.5</v>
      </c>
      <c r="T82">
        <v>16.3</v>
      </c>
      <c r="U82">
        <v>16.600000000000001</v>
      </c>
      <c r="V82">
        <v>15.8</v>
      </c>
      <c r="W82">
        <v>16</v>
      </c>
      <c r="X82">
        <v>15.8</v>
      </c>
      <c r="Y82">
        <v>14.4</v>
      </c>
      <c r="Z82">
        <v>13.2</v>
      </c>
      <c r="AA82">
        <v>12.8</v>
      </c>
    </row>
    <row r="83" spans="1:27" hidden="1">
      <c r="A83">
        <v>81</v>
      </c>
      <c r="B83" t="s">
        <v>30</v>
      </c>
      <c r="C83" t="s">
        <v>31</v>
      </c>
      <c r="D83" t="s">
        <v>31</v>
      </c>
      <c r="E83" t="s">
        <v>79</v>
      </c>
      <c r="F83" t="s">
        <v>33</v>
      </c>
      <c r="G83" t="s">
        <v>70</v>
      </c>
      <c r="I83">
        <v>25.4</v>
      </c>
      <c r="J83">
        <v>25.6</v>
      </c>
      <c r="K83">
        <v>24.5</v>
      </c>
      <c r="L83">
        <v>25.8</v>
      </c>
      <c r="M83">
        <v>25.5</v>
      </c>
      <c r="N83">
        <v>25.4</v>
      </c>
      <c r="O83">
        <v>25.1</v>
      </c>
      <c r="P83">
        <v>25</v>
      </c>
      <c r="Q83">
        <v>25.5</v>
      </c>
      <c r="R83">
        <v>25.8</v>
      </c>
      <c r="S83">
        <v>25.1</v>
      </c>
      <c r="T83">
        <v>25.2</v>
      </c>
      <c r="U83">
        <v>24.8</v>
      </c>
      <c r="V83">
        <v>25.3</v>
      </c>
      <c r="W83">
        <v>25.5</v>
      </c>
      <c r="X83">
        <v>26.1</v>
      </c>
      <c r="Y83">
        <v>22.7</v>
      </c>
      <c r="Z83">
        <v>21.7</v>
      </c>
      <c r="AA83">
        <v>22.2</v>
      </c>
    </row>
    <row r="84" spans="1:27" hidden="1">
      <c r="A84">
        <v>82</v>
      </c>
      <c r="B84" t="s">
        <v>30</v>
      </c>
      <c r="C84" t="s">
        <v>31</v>
      </c>
      <c r="D84" t="s">
        <v>31</v>
      </c>
      <c r="E84" t="s">
        <v>79</v>
      </c>
      <c r="F84" t="s">
        <v>33</v>
      </c>
      <c r="G84" t="s">
        <v>71</v>
      </c>
      <c r="L84">
        <v>4.5</v>
      </c>
      <c r="M84">
        <v>3.7</v>
      </c>
      <c r="N84">
        <v>3.3</v>
      </c>
      <c r="O84">
        <v>2.4</v>
      </c>
      <c r="P84">
        <v>3.6</v>
      </c>
      <c r="Q84">
        <v>3.7</v>
      </c>
      <c r="R84">
        <v>4.4000000000000004</v>
      </c>
      <c r="S84">
        <v>3.8</v>
      </c>
      <c r="T84">
        <v>3.6</v>
      </c>
      <c r="U84">
        <v>4</v>
      </c>
      <c r="V84">
        <v>3.2</v>
      </c>
      <c r="W84">
        <v>3.6</v>
      </c>
      <c r="X84">
        <v>4.2</v>
      </c>
      <c r="Y84">
        <v>3.9</v>
      </c>
      <c r="Z84">
        <v>4.7</v>
      </c>
      <c r="AA84">
        <v>5.2</v>
      </c>
    </row>
    <row r="85" spans="1:27" hidden="1">
      <c r="A85">
        <v>83</v>
      </c>
      <c r="B85" t="s">
        <v>30</v>
      </c>
      <c r="C85" t="s">
        <v>31</v>
      </c>
      <c r="D85" t="s">
        <v>31</v>
      </c>
      <c r="E85" t="s">
        <v>79</v>
      </c>
      <c r="F85" t="s">
        <v>33</v>
      </c>
      <c r="G85" t="s">
        <v>72</v>
      </c>
      <c r="R85">
        <v>18.899999999999999</v>
      </c>
      <c r="S85">
        <v>18.100000000000001</v>
      </c>
      <c r="T85">
        <v>18.899999999999999</v>
      </c>
      <c r="U85">
        <v>17.600000000000001</v>
      </c>
      <c r="V85">
        <v>18</v>
      </c>
      <c r="W85">
        <v>15.6</v>
      </c>
      <c r="X85">
        <v>16.7</v>
      </c>
      <c r="Y85">
        <v>14</v>
      </c>
      <c r="Z85">
        <v>10.6</v>
      </c>
    </row>
    <row r="86" spans="1:27" hidden="1">
      <c r="A86">
        <v>84</v>
      </c>
      <c r="B86" t="s">
        <v>30</v>
      </c>
      <c r="C86" t="s">
        <v>31</v>
      </c>
      <c r="D86" t="s">
        <v>31</v>
      </c>
      <c r="E86" t="s">
        <v>79</v>
      </c>
      <c r="F86" t="s">
        <v>33</v>
      </c>
      <c r="G86" t="s">
        <v>73</v>
      </c>
      <c r="I86">
        <v>33.4</v>
      </c>
      <c r="J86">
        <v>31.9</v>
      </c>
      <c r="K86">
        <v>31.2</v>
      </c>
      <c r="L86">
        <v>30.5</v>
      </c>
      <c r="M86">
        <v>33.799999999999997</v>
      </c>
      <c r="N86">
        <v>33.1</v>
      </c>
      <c r="O86">
        <v>32.700000000000003</v>
      </c>
      <c r="P86">
        <v>34.299999999999997</v>
      </c>
      <c r="Q86">
        <v>33.9</v>
      </c>
      <c r="R86">
        <v>33.700000000000003</v>
      </c>
      <c r="S86">
        <v>34.4</v>
      </c>
      <c r="T86">
        <v>33.799999999999997</v>
      </c>
      <c r="U86">
        <v>34.799999999999997</v>
      </c>
      <c r="V86">
        <v>34.799999999999997</v>
      </c>
      <c r="W86">
        <v>35.9</v>
      </c>
      <c r="X86">
        <v>36.4</v>
      </c>
      <c r="Y86">
        <v>35.5</v>
      </c>
      <c r="Z86">
        <v>35.1</v>
      </c>
      <c r="AA86">
        <v>35.799999999999997</v>
      </c>
    </row>
    <row r="87" spans="1:27" hidden="1">
      <c r="A87">
        <v>85</v>
      </c>
      <c r="B87" t="s">
        <v>30</v>
      </c>
      <c r="C87" t="s">
        <v>31</v>
      </c>
      <c r="D87" t="s">
        <v>31</v>
      </c>
      <c r="E87" t="s">
        <v>79</v>
      </c>
      <c r="F87" t="s">
        <v>33</v>
      </c>
      <c r="G87" t="s">
        <v>74</v>
      </c>
      <c r="J87">
        <v>16.8</v>
      </c>
      <c r="K87">
        <v>15.5</v>
      </c>
      <c r="L87">
        <v>18.7</v>
      </c>
      <c r="M87">
        <v>18.7</v>
      </c>
      <c r="N87">
        <v>18.7</v>
      </c>
      <c r="O87">
        <v>21.9</v>
      </c>
      <c r="P87">
        <v>22.5</v>
      </c>
      <c r="Q87">
        <v>23.8</v>
      </c>
      <c r="R87">
        <v>23.4</v>
      </c>
      <c r="S87">
        <v>23.3</v>
      </c>
      <c r="T87">
        <v>23.8</v>
      </c>
      <c r="U87">
        <v>24.9</v>
      </c>
      <c r="V87">
        <v>24.4</v>
      </c>
      <c r="W87">
        <v>24.9</v>
      </c>
      <c r="X87">
        <v>25.2</v>
      </c>
      <c r="Y87">
        <v>25.4</v>
      </c>
      <c r="Z87">
        <v>23.9</v>
      </c>
      <c r="AA87">
        <v>24.6</v>
      </c>
    </row>
    <row r="88" spans="1:27" hidden="1">
      <c r="A88">
        <v>86</v>
      </c>
      <c r="B88" t="s">
        <v>30</v>
      </c>
      <c r="C88" t="s">
        <v>31</v>
      </c>
      <c r="D88" t="s">
        <v>31</v>
      </c>
      <c r="E88" t="s">
        <v>79</v>
      </c>
      <c r="F88" t="s">
        <v>33</v>
      </c>
      <c r="G88" t="s">
        <v>75</v>
      </c>
      <c r="J88">
        <v>17.899999999999999</v>
      </c>
      <c r="K88">
        <v>11.1</v>
      </c>
      <c r="L88">
        <v>10.9</v>
      </c>
      <c r="M88">
        <v>10.7</v>
      </c>
      <c r="N88">
        <v>10.5</v>
      </c>
      <c r="O88">
        <v>10</v>
      </c>
      <c r="P88">
        <v>9.8000000000000007</v>
      </c>
      <c r="Q88">
        <v>9.6</v>
      </c>
      <c r="R88">
        <v>9.5</v>
      </c>
      <c r="S88">
        <v>9.6999999999999993</v>
      </c>
      <c r="T88">
        <v>10.7</v>
      </c>
      <c r="U88">
        <v>10.5</v>
      </c>
      <c r="V88">
        <v>9.9</v>
      </c>
      <c r="W88">
        <v>8.6999999999999993</v>
      </c>
      <c r="X88">
        <v>9.1</v>
      </c>
      <c r="Y88">
        <v>7.7</v>
      </c>
      <c r="Z88">
        <v>7.1</v>
      </c>
      <c r="AA88">
        <v>7</v>
      </c>
    </row>
    <row r="89" spans="1:27" hidden="1">
      <c r="A89">
        <v>87</v>
      </c>
      <c r="B89" t="s">
        <v>30</v>
      </c>
      <c r="C89" t="s">
        <v>31</v>
      </c>
      <c r="D89" t="s">
        <v>31</v>
      </c>
      <c r="E89" t="s">
        <v>79</v>
      </c>
      <c r="F89" t="s">
        <v>33</v>
      </c>
      <c r="G89" t="s">
        <v>76</v>
      </c>
      <c r="K89">
        <v>39.299999999999997</v>
      </c>
      <c r="L89">
        <v>39.200000000000003</v>
      </c>
      <c r="M89">
        <v>39.1</v>
      </c>
      <c r="N89">
        <v>39.200000000000003</v>
      </c>
      <c r="P89">
        <v>40.4</v>
      </c>
      <c r="Q89">
        <v>39.299999999999997</v>
      </c>
      <c r="R89">
        <v>39.299999999999997</v>
      </c>
      <c r="S89">
        <v>38.9</v>
      </c>
      <c r="T89">
        <v>39.6</v>
      </c>
      <c r="U89">
        <v>40.299999999999997</v>
      </c>
      <c r="V89">
        <v>40.9</v>
      </c>
      <c r="W89">
        <v>41</v>
      </c>
      <c r="X89">
        <v>41.2</v>
      </c>
      <c r="Y89">
        <v>42.1</v>
      </c>
      <c r="Z89">
        <v>42.5</v>
      </c>
    </row>
    <row r="90" spans="1:27" hidden="1">
      <c r="A90">
        <v>88</v>
      </c>
      <c r="B90" t="s">
        <v>30</v>
      </c>
      <c r="C90" t="s">
        <v>31</v>
      </c>
      <c r="D90" t="s">
        <v>31</v>
      </c>
      <c r="E90" t="s">
        <v>79</v>
      </c>
      <c r="F90" t="s">
        <v>33</v>
      </c>
      <c r="G90" t="s">
        <v>77</v>
      </c>
      <c r="J90">
        <v>30</v>
      </c>
      <c r="K90">
        <v>28.6</v>
      </c>
      <c r="L90">
        <v>26.7</v>
      </c>
      <c r="M90">
        <v>27.5</v>
      </c>
      <c r="N90">
        <v>30.1</v>
      </c>
      <c r="O90">
        <v>30</v>
      </c>
      <c r="P90">
        <v>32.1</v>
      </c>
      <c r="Q90">
        <v>33.299999999999997</v>
      </c>
      <c r="R90">
        <v>35.4</v>
      </c>
      <c r="S90">
        <v>35.6</v>
      </c>
      <c r="T90">
        <v>36.5</v>
      </c>
      <c r="U90">
        <v>36.6</v>
      </c>
      <c r="V90">
        <v>35</v>
      </c>
      <c r="W90">
        <v>34.799999999999997</v>
      </c>
    </row>
    <row r="91" spans="1:27" hidden="1">
      <c r="A91">
        <v>89</v>
      </c>
      <c r="B91" t="s">
        <v>30</v>
      </c>
      <c r="C91" t="s">
        <v>31</v>
      </c>
      <c r="D91" t="s">
        <v>31</v>
      </c>
      <c r="E91" t="s">
        <v>79</v>
      </c>
      <c r="F91" t="s">
        <v>33</v>
      </c>
      <c r="G91" t="s">
        <v>78</v>
      </c>
      <c r="W91">
        <v>2.2000000000000002</v>
      </c>
    </row>
    <row r="92" spans="1:27" hidden="1">
      <c r="A92">
        <v>90</v>
      </c>
      <c r="B92" t="s">
        <v>30</v>
      </c>
      <c r="C92" t="s">
        <v>31</v>
      </c>
      <c r="D92" t="s">
        <v>31</v>
      </c>
      <c r="E92" t="s">
        <v>80</v>
      </c>
      <c r="F92" t="s">
        <v>33</v>
      </c>
      <c r="G92" t="s">
        <v>34</v>
      </c>
      <c r="V92">
        <v>1.5</v>
      </c>
      <c r="W92">
        <v>1.5</v>
      </c>
      <c r="X92">
        <v>0.8</v>
      </c>
      <c r="Y92">
        <v>1</v>
      </c>
      <c r="Z92">
        <v>0.9</v>
      </c>
    </row>
    <row r="93" spans="1:27" hidden="1">
      <c r="A93">
        <v>91</v>
      </c>
      <c r="B93" t="s">
        <v>30</v>
      </c>
      <c r="C93" t="s">
        <v>31</v>
      </c>
      <c r="D93" t="s">
        <v>31</v>
      </c>
      <c r="E93" t="s">
        <v>80</v>
      </c>
      <c r="F93" t="s">
        <v>33</v>
      </c>
      <c r="G93" t="s">
        <v>35</v>
      </c>
      <c r="L93">
        <v>12.1</v>
      </c>
      <c r="M93">
        <v>14.9</v>
      </c>
      <c r="N93">
        <v>14.9</v>
      </c>
      <c r="O93">
        <v>16</v>
      </c>
      <c r="P93">
        <v>18.5</v>
      </c>
      <c r="Q93">
        <v>16.399999999999999</v>
      </c>
      <c r="R93">
        <v>15.5</v>
      </c>
      <c r="S93">
        <v>15.7</v>
      </c>
      <c r="T93">
        <v>14.7</v>
      </c>
      <c r="U93">
        <v>15.3</v>
      </c>
      <c r="V93">
        <v>14.9</v>
      </c>
      <c r="W93">
        <v>14.9</v>
      </c>
      <c r="X93">
        <v>14.5</v>
      </c>
      <c r="Y93">
        <v>14</v>
      </c>
      <c r="Z93">
        <v>15.5</v>
      </c>
      <c r="AA93">
        <v>17</v>
      </c>
    </row>
    <row r="94" spans="1:27" hidden="1">
      <c r="A94">
        <v>92</v>
      </c>
      <c r="B94" t="s">
        <v>30</v>
      </c>
      <c r="C94" t="s">
        <v>31</v>
      </c>
      <c r="D94" t="s">
        <v>31</v>
      </c>
      <c r="E94" t="s">
        <v>80</v>
      </c>
      <c r="F94" t="s">
        <v>33</v>
      </c>
      <c r="G94" t="s">
        <v>36</v>
      </c>
      <c r="H94">
        <v>5.2</v>
      </c>
      <c r="I94">
        <v>6.1</v>
      </c>
      <c r="J94">
        <v>8.9</v>
      </c>
      <c r="K94">
        <v>8.1</v>
      </c>
      <c r="L94">
        <v>8.5</v>
      </c>
      <c r="M94">
        <v>8.5</v>
      </c>
      <c r="N94">
        <v>8.8000000000000007</v>
      </c>
      <c r="O94">
        <v>8.6999999999999993</v>
      </c>
      <c r="P94">
        <v>9.3000000000000007</v>
      </c>
      <c r="Q94">
        <v>9.1</v>
      </c>
      <c r="R94">
        <v>9.1999999999999993</v>
      </c>
      <c r="S94">
        <v>8.6999999999999993</v>
      </c>
      <c r="T94">
        <v>8.9</v>
      </c>
      <c r="U94">
        <v>8.6999999999999993</v>
      </c>
      <c r="V94">
        <v>8.8000000000000007</v>
      </c>
      <c r="W94">
        <v>8.3000000000000007</v>
      </c>
      <c r="X94">
        <v>8.4</v>
      </c>
      <c r="Y94">
        <v>9.4</v>
      </c>
      <c r="Z94">
        <v>8.9</v>
      </c>
      <c r="AA94">
        <v>8.5</v>
      </c>
    </row>
    <row r="95" spans="1:27" hidden="1">
      <c r="A95">
        <v>93</v>
      </c>
      <c r="B95" t="s">
        <v>30</v>
      </c>
      <c r="C95" t="s">
        <v>31</v>
      </c>
      <c r="D95" t="s">
        <v>31</v>
      </c>
      <c r="E95" t="s">
        <v>80</v>
      </c>
      <c r="F95" t="s">
        <v>33</v>
      </c>
      <c r="G95" t="s">
        <v>37</v>
      </c>
      <c r="J95">
        <v>11.6</v>
      </c>
      <c r="K95">
        <v>11.6</v>
      </c>
      <c r="L95">
        <v>10.1</v>
      </c>
      <c r="M95">
        <v>11.2</v>
      </c>
      <c r="N95">
        <v>11.2</v>
      </c>
      <c r="O95">
        <v>10.9</v>
      </c>
      <c r="P95">
        <v>11.1</v>
      </c>
      <c r="Q95">
        <v>11.3</v>
      </c>
      <c r="R95">
        <v>12.5</v>
      </c>
      <c r="S95">
        <v>13.2</v>
      </c>
      <c r="T95">
        <v>14.6</v>
      </c>
      <c r="U95">
        <v>14.8</v>
      </c>
      <c r="V95">
        <v>14.1</v>
      </c>
      <c r="W95">
        <v>13.5</v>
      </c>
      <c r="X95">
        <v>13.1</v>
      </c>
      <c r="Y95">
        <v>13.2</v>
      </c>
      <c r="Z95">
        <v>12.9</v>
      </c>
      <c r="AA95">
        <v>12.6</v>
      </c>
    </row>
    <row r="96" spans="1:27" hidden="1">
      <c r="A96">
        <v>94</v>
      </c>
      <c r="B96" t="s">
        <v>30</v>
      </c>
      <c r="C96" t="s">
        <v>31</v>
      </c>
      <c r="D96" t="s">
        <v>31</v>
      </c>
      <c r="E96" t="s">
        <v>80</v>
      </c>
      <c r="F96" t="s">
        <v>33</v>
      </c>
      <c r="G96" t="s">
        <v>38</v>
      </c>
      <c r="O96">
        <v>5.8</v>
      </c>
      <c r="P96">
        <v>4.7</v>
      </c>
      <c r="Q96">
        <v>4.5</v>
      </c>
      <c r="R96">
        <v>4.2</v>
      </c>
      <c r="S96">
        <v>6.3</v>
      </c>
      <c r="T96">
        <v>7.5</v>
      </c>
      <c r="U96">
        <v>7.2</v>
      </c>
      <c r="V96">
        <v>7.8</v>
      </c>
      <c r="W96">
        <v>6.4</v>
      </c>
      <c r="X96">
        <v>5.6</v>
      </c>
      <c r="Y96">
        <v>6.3</v>
      </c>
      <c r="Z96">
        <v>5.4</v>
      </c>
    </row>
    <row r="97" spans="1:27" hidden="1">
      <c r="A97">
        <v>95</v>
      </c>
      <c r="B97" t="s">
        <v>30</v>
      </c>
      <c r="C97" t="s">
        <v>31</v>
      </c>
      <c r="D97" t="s">
        <v>31</v>
      </c>
      <c r="E97" t="s">
        <v>80</v>
      </c>
      <c r="F97" t="s">
        <v>33</v>
      </c>
      <c r="G97" t="s">
        <v>39</v>
      </c>
      <c r="L97">
        <v>16</v>
      </c>
      <c r="M97">
        <v>17</v>
      </c>
      <c r="N97">
        <v>16.5</v>
      </c>
      <c r="O97">
        <v>16.100000000000001</v>
      </c>
      <c r="P97">
        <v>16.100000000000001</v>
      </c>
      <c r="Q97">
        <v>15.3</v>
      </c>
      <c r="R97">
        <v>15.1</v>
      </c>
      <c r="S97">
        <v>15.6</v>
      </c>
      <c r="T97">
        <v>14.3</v>
      </c>
      <c r="U97">
        <v>14.1</v>
      </c>
      <c r="V97">
        <v>14.9</v>
      </c>
      <c r="W97">
        <v>14.9</v>
      </c>
      <c r="X97">
        <v>16.5</v>
      </c>
      <c r="Y97">
        <v>16.399999999999999</v>
      </c>
      <c r="Z97">
        <v>16.5</v>
      </c>
      <c r="AA97">
        <v>16.3</v>
      </c>
    </row>
    <row r="98" spans="1:27" hidden="1">
      <c r="A98">
        <v>96</v>
      </c>
      <c r="B98" t="s">
        <v>30</v>
      </c>
      <c r="C98" t="s">
        <v>31</v>
      </c>
      <c r="D98" t="s">
        <v>31</v>
      </c>
      <c r="E98" t="s">
        <v>80</v>
      </c>
      <c r="F98" t="s">
        <v>33</v>
      </c>
      <c r="G98" t="s">
        <v>40</v>
      </c>
      <c r="J98">
        <v>21.6</v>
      </c>
      <c r="K98">
        <v>21.1</v>
      </c>
      <c r="L98">
        <v>20.7</v>
      </c>
      <c r="M98">
        <v>19.2</v>
      </c>
      <c r="N98">
        <v>17.899999999999999</v>
      </c>
      <c r="O98">
        <v>16.2</v>
      </c>
      <c r="P98">
        <v>6.9</v>
      </c>
      <c r="Q98">
        <v>6.4</v>
      </c>
      <c r="R98">
        <v>3.9</v>
      </c>
      <c r="S98">
        <v>4.5</v>
      </c>
      <c r="T98">
        <v>5.6</v>
      </c>
      <c r="U98">
        <v>5.8</v>
      </c>
      <c r="V98">
        <v>6</v>
      </c>
      <c r="W98">
        <v>5.6</v>
      </c>
      <c r="X98">
        <v>5.3</v>
      </c>
      <c r="Y98">
        <v>5.3</v>
      </c>
      <c r="Z98">
        <v>5.6</v>
      </c>
      <c r="AA98">
        <v>6.6</v>
      </c>
    </row>
    <row r="99" spans="1:27" hidden="1">
      <c r="A99">
        <v>97</v>
      </c>
      <c r="B99" t="s">
        <v>30</v>
      </c>
      <c r="C99" t="s">
        <v>31</v>
      </c>
      <c r="D99" t="s">
        <v>31</v>
      </c>
      <c r="E99" t="s">
        <v>80</v>
      </c>
      <c r="F99" t="s">
        <v>33</v>
      </c>
      <c r="G99" t="s">
        <v>41</v>
      </c>
      <c r="J99">
        <v>9.9</v>
      </c>
      <c r="O99">
        <v>7.1</v>
      </c>
      <c r="P99">
        <v>6.7</v>
      </c>
      <c r="Q99">
        <v>8.1</v>
      </c>
      <c r="R99">
        <v>8.5</v>
      </c>
      <c r="S99">
        <v>8</v>
      </c>
      <c r="T99">
        <v>8.1999999999999993</v>
      </c>
      <c r="U99">
        <v>8.4</v>
      </c>
      <c r="V99">
        <v>8.6</v>
      </c>
      <c r="W99">
        <v>7.7</v>
      </c>
      <c r="X99">
        <v>7.8</v>
      </c>
      <c r="Y99">
        <v>6.3</v>
      </c>
      <c r="Z99">
        <v>3.6</v>
      </c>
      <c r="AA99">
        <v>6.7</v>
      </c>
    </row>
    <row r="100" spans="1:27" hidden="1">
      <c r="A100">
        <v>98</v>
      </c>
      <c r="B100" t="s">
        <v>30</v>
      </c>
      <c r="C100" t="s">
        <v>31</v>
      </c>
      <c r="D100" t="s">
        <v>31</v>
      </c>
      <c r="E100" t="s">
        <v>80</v>
      </c>
      <c r="F100" t="s">
        <v>33</v>
      </c>
      <c r="G100" t="s">
        <v>42</v>
      </c>
      <c r="H100">
        <v>0</v>
      </c>
      <c r="I100">
        <v>0</v>
      </c>
      <c r="J100">
        <v>0</v>
      </c>
      <c r="K100">
        <v>0</v>
      </c>
      <c r="L100">
        <v>0</v>
      </c>
      <c r="M100">
        <v>0</v>
      </c>
      <c r="N100">
        <v>0</v>
      </c>
      <c r="O100">
        <v>0.1</v>
      </c>
      <c r="P100">
        <v>13.6</v>
      </c>
      <c r="Q100">
        <v>12.9</v>
      </c>
      <c r="R100">
        <v>0.1</v>
      </c>
      <c r="S100">
        <v>0.1</v>
      </c>
      <c r="T100">
        <v>0.1</v>
      </c>
      <c r="U100">
        <v>0.1</v>
      </c>
      <c r="V100">
        <v>0.1</v>
      </c>
      <c r="W100">
        <v>0.1</v>
      </c>
      <c r="X100">
        <v>0</v>
      </c>
      <c r="Y100">
        <v>0.1</v>
      </c>
      <c r="Z100">
        <v>0.1</v>
      </c>
      <c r="AA100">
        <v>0</v>
      </c>
    </row>
    <row r="101" spans="1:27" hidden="1">
      <c r="A101">
        <v>99</v>
      </c>
      <c r="B101" t="s">
        <v>30</v>
      </c>
      <c r="C101" t="s">
        <v>31</v>
      </c>
      <c r="D101" t="s">
        <v>31</v>
      </c>
      <c r="E101" t="s">
        <v>80</v>
      </c>
      <c r="F101" t="s">
        <v>33</v>
      </c>
      <c r="G101" t="s">
        <v>43</v>
      </c>
      <c r="P101">
        <v>11.6</v>
      </c>
      <c r="Q101">
        <v>10.8</v>
      </c>
      <c r="R101">
        <v>10.9</v>
      </c>
      <c r="S101">
        <v>10.6</v>
      </c>
      <c r="T101">
        <v>10.5</v>
      </c>
      <c r="U101">
        <v>10.4</v>
      </c>
      <c r="V101">
        <v>10.3</v>
      </c>
      <c r="W101">
        <v>9.9</v>
      </c>
      <c r="X101">
        <v>9.8000000000000007</v>
      </c>
      <c r="Y101">
        <v>10.4</v>
      </c>
      <c r="Z101">
        <v>10.9</v>
      </c>
    </row>
    <row r="102" spans="1:27" hidden="1">
      <c r="A102">
        <v>100</v>
      </c>
      <c r="B102" t="s">
        <v>30</v>
      </c>
      <c r="C102" t="s">
        <v>31</v>
      </c>
      <c r="D102" t="s">
        <v>31</v>
      </c>
      <c r="E102" t="s">
        <v>80</v>
      </c>
      <c r="F102" t="s">
        <v>33</v>
      </c>
      <c r="G102" t="s">
        <v>44</v>
      </c>
      <c r="J102">
        <v>12.6</v>
      </c>
      <c r="L102">
        <v>12.7</v>
      </c>
      <c r="M102">
        <v>13.5</v>
      </c>
      <c r="N102">
        <v>13.4</v>
      </c>
      <c r="O102">
        <v>11.7</v>
      </c>
      <c r="P102">
        <v>11.5</v>
      </c>
      <c r="Q102">
        <v>10.8</v>
      </c>
      <c r="R102">
        <v>10.9</v>
      </c>
      <c r="S102">
        <v>10.6</v>
      </c>
      <c r="T102">
        <v>10.5</v>
      </c>
      <c r="U102">
        <v>10.4</v>
      </c>
      <c r="V102">
        <v>10.3</v>
      </c>
      <c r="W102">
        <v>9.9</v>
      </c>
      <c r="X102">
        <v>9.9</v>
      </c>
      <c r="Y102">
        <v>10.4</v>
      </c>
    </row>
    <row r="103" spans="1:27" hidden="1">
      <c r="A103">
        <v>101</v>
      </c>
      <c r="B103" t="s">
        <v>30</v>
      </c>
      <c r="C103" t="s">
        <v>31</v>
      </c>
      <c r="D103" t="s">
        <v>31</v>
      </c>
      <c r="E103" t="s">
        <v>80</v>
      </c>
      <c r="F103" t="s">
        <v>33</v>
      </c>
      <c r="G103" t="s">
        <v>45</v>
      </c>
      <c r="J103">
        <v>12.6</v>
      </c>
      <c r="L103">
        <v>12.6</v>
      </c>
      <c r="M103">
        <v>13.4</v>
      </c>
      <c r="N103">
        <v>13.3</v>
      </c>
      <c r="O103">
        <v>11.6</v>
      </c>
      <c r="P103">
        <v>11.5</v>
      </c>
      <c r="Q103">
        <v>10.8</v>
      </c>
      <c r="R103">
        <v>10.8</v>
      </c>
      <c r="S103">
        <v>10.6</v>
      </c>
      <c r="T103">
        <v>10.5</v>
      </c>
      <c r="U103">
        <v>10.4</v>
      </c>
      <c r="V103">
        <v>10.3</v>
      </c>
      <c r="W103">
        <v>9.9</v>
      </c>
      <c r="X103">
        <v>9.8000000000000007</v>
      </c>
      <c r="Y103">
        <v>10.4</v>
      </c>
      <c r="Z103">
        <v>10.9</v>
      </c>
    </row>
    <row r="104" spans="1:27" hidden="1">
      <c r="A104">
        <v>102</v>
      </c>
      <c r="B104" t="s">
        <v>30</v>
      </c>
      <c r="C104" t="s">
        <v>31</v>
      </c>
      <c r="D104" t="s">
        <v>31</v>
      </c>
      <c r="E104" t="s">
        <v>80</v>
      </c>
      <c r="F104" t="s">
        <v>33</v>
      </c>
      <c r="G104" t="s">
        <v>46</v>
      </c>
      <c r="S104">
        <v>10.6</v>
      </c>
      <c r="T104">
        <v>10.5</v>
      </c>
      <c r="U104">
        <v>10.3</v>
      </c>
      <c r="V104">
        <v>10.199999999999999</v>
      </c>
      <c r="W104">
        <v>9.8000000000000007</v>
      </c>
      <c r="X104">
        <v>9.8000000000000007</v>
      </c>
      <c r="Y104">
        <v>10.4</v>
      </c>
      <c r="Z104">
        <v>10.9</v>
      </c>
      <c r="AA104">
        <v>11.9</v>
      </c>
    </row>
    <row r="105" spans="1:27" hidden="1">
      <c r="A105">
        <v>103</v>
      </c>
      <c r="B105" t="s">
        <v>30</v>
      </c>
      <c r="C105" t="s">
        <v>31</v>
      </c>
      <c r="D105" t="s">
        <v>31</v>
      </c>
      <c r="E105" t="s">
        <v>80</v>
      </c>
      <c r="F105" t="s">
        <v>33</v>
      </c>
      <c r="G105" t="s">
        <v>47</v>
      </c>
      <c r="K105">
        <v>8.6</v>
      </c>
      <c r="L105">
        <v>8.9</v>
      </c>
      <c r="M105">
        <v>8.1</v>
      </c>
      <c r="N105">
        <v>10.4</v>
      </c>
      <c r="O105">
        <v>11.9</v>
      </c>
      <c r="P105">
        <v>14</v>
      </c>
      <c r="Q105">
        <v>14.7</v>
      </c>
      <c r="R105">
        <v>15.6</v>
      </c>
      <c r="S105">
        <v>14.5</v>
      </c>
      <c r="T105">
        <v>14.7</v>
      </c>
      <c r="U105">
        <v>14.5</v>
      </c>
      <c r="V105">
        <v>14.2</v>
      </c>
      <c r="W105">
        <v>13.5</v>
      </c>
      <c r="X105">
        <v>13.8</v>
      </c>
      <c r="Y105">
        <v>14</v>
      </c>
      <c r="Z105">
        <v>13.2</v>
      </c>
      <c r="AA105">
        <v>13</v>
      </c>
    </row>
    <row r="106" spans="1:27" hidden="1">
      <c r="A106">
        <v>104</v>
      </c>
      <c r="B106" t="s">
        <v>30</v>
      </c>
      <c r="C106" t="s">
        <v>31</v>
      </c>
      <c r="D106" t="s">
        <v>31</v>
      </c>
      <c r="E106" t="s">
        <v>80</v>
      </c>
      <c r="F106" t="s">
        <v>33</v>
      </c>
      <c r="G106" t="s">
        <v>48</v>
      </c>
      <c r="H106">
        <v>6.8</v>
      </c>
      <c r="L106">
        <v>6.5</v>
      </c>
      <c r="M106">
        <v>5.4</v>
      </c>
      <c r="N106">
        <v>5.7</v>
      </c>
      <c r="O106">
        <v>4.5999999999999996</v>
      </c>
      <c r="P106">
        <v>6.9</v>
      </c>
      <c r="Q106">
        <v>5.9</v>
      </c>
      <c r="R106">
        <v>5.3</v>
      </c>
      <c r="S106">
        <v>6</v>
      </c>
      <c r="T106">
        <v>5.0999999999999996</v>
      </c>
      <c r="U106">
        <v>5.3</v>
      </c>
      <c r="V106">
        <v>5.8</v>
      </c>
      <c r="W106">
        <v>5.2</v>
      </c>
      <c r="X106">
        <v>4.5999999999999996</v>
      </c>
      <c r="Y106">
        <v>5.6</v>
      </c>
      <c r="Z106">
        <v>6.3</v>
      </c>
      <c r="AA106">
        <v>6.5</v>
      </c>
    </row>
    <row r="107" spans="1:27" hidden="1">
      <c r="A107">
        <v>105</v>
      </c>
      <c r="B107" t="s">
        <v>30</v>
      </c>
      <c r="C107" t="s">
        <v>31</v>
      </c>
      <c r="D107" t="s">
        <v>31</v>
      </c>
      <c r="E107" t="s">
        <v>80</v>
      </c>
      <c r="F107" t="s">
        <v>33</v>
      </c>
      <c r="G107" t="s">
        <v>49</v>
      </c>
      <c r="L107">
        <v>8.6</v>
      </c>
      <c r="M107">
        <v>8.5</v>
      </c>
      <c r="N107">
        <v>8.5</v>
      </c>
      <c r="O107">
        <v>8.3000000000000007</v>
      </c>
      <c r="P107">
        <v>7.8</v>
      </c>
      <c r="Q107">
        <v>8.3000000000000007</v>
      </c>
      <c r="R107">
        <v>9.1</v>
      </c>
      <c r="S107">
        <v>9</v>
      </c>
      <c r="T107">
        <v>9.1</v>
      </c>
      <c r="U107">
        <v>8.4</v>
      </c>
      <c r="V107">
        <v>8.5</v>
      </c>
      <c r="W107">
        <v>8.4</v>
      </c>
      <c r="X107">
        <v>8</v>
      </c>
      <c r="Y107">
        <v>9.6</v>
      </c>
      <c r="Z107">
        <v>8.5</v>
      </c>
      <c r="AA107">
        <v>8.5</v>
      </c>
    </row>
    <row r="108" spans="1:27" hidden="1">
      <c r="A108">
        <v>106</v>
      </c>
      <c r="B108" t="s">
        <v>30</v>
      </c>
      <c r="C108" t="s">
        <v>31</v>
      </c>
      <c r="D108" t="s">
        <v>31</v>
      </c>
      <c r="E108" t="s">
        <v>80</v>
      </c>
      <c r="F108" t="s">
        <v>33</v>
      </c>
      <c r="G108" t="s">
        <v>50</v>
      </c>
      <c r="P108">
        <v>11.9</v>
      </c>
      <c r="Q108">
        <v>11.2</v>
      </c>
      <c r="R108">
        <v>11</v>
      </c>
      <c r="S108">
        <v>10.9</v>
      </c>
      <c r="T108">
        <v>10.9</v>
      </c>
      <c r="U108">
        <v>10.9</v>
      </c>
      <c r="V108">
        <v>10.7</v>
      </c>
      <c r="W108">
        <v>8.6999999999999993</v>
      </c>
      <c r="X108">
        <v>8.6</v>
      </c>
    </row>
    <row r="109" spans="1:27" hidden="1">
      <c r="A109">
        <v>107</v>
      </c>
      <c r="B109" t="s">
        <v>30</v>
      </c>
      <c r="C109" t="s">
        <v>31</v>
      </c>
      <c r="D109" t="s">
        <v>31</v>
      </c>
      <c r="E109" t="s">
        <v>80</v>
      </c>
      <c r="F109" t="s">
        <v>33</v>
      </c>
      <c r="G109" t="s">
        <v>51</v>
      </c>
      <c r="L109">
        <v>14.6</v>
      </c>
      <c r="M109">
        <v>14.6</v>
      </c>
      <c r="N109">
        <v>14.3</v>
      </c>
      <c r="O109">
        <v>12</v>
      </c>
      <c r="P109">
        <v>11.9</v>
      </c>
      <c r="Q109">
        <v>11.2</v>
      </c>
      <c r="R109">
        <v>11</v>
      </c>
      <c r="S109">
        <v>10.9</v>
      </c>
      <c r="T109">
        <v>10.9</v>
      </c>
      <c r="U109">
        <v>10.9</v>
      </c>
      <c r="V109">
        <v>10.7</v>
      </c>
      <c r="W109">
        <v>8.6999999999999993</v>
      </c>
      <c r="X109">
        <v>8.6</v>
      </c>
    </row>
    <row r="110" spans="1:27">
      <c r="A110">
        <v>108</v>
      </c>
      <c r="B110" t="s">
        <v>30</v>
      </c>
      <c r="C110" t="s">
        <v>31</v>
      </c>
      <c r="D110" t="s">
        <v>31</v>
      </c>
      <c r="E110" t="s">
        <v>80</v>
      </c>
      <c r="F110" t="s">
        <v>33</v>
      </c>
      <c r="G110" t="s">
        <v>52</v>
      </c>
      <c r="O110">
        <v>11.1</v>
      </c>
      <c r="P110">
        <v>10.9</v>
      </c>
      <c r="Q110">
        <v>10.199999999999999</v>
      </c>
      <c r="R110">
        <v>10</v>
      </c>
      <c r="S110">
        <v>9.8000000000000007</v>
      </c>
      <c r="T110">
        <v>9.8000000000000007</v>
      </c>
      <c r="U110">
        <v>9.6999999999999993</v>
      </c>
      <c r="V110">
        <v>9.6</v>
      </c>
      <c r="W110">
        <v>9.3000000000000007</v>
      </c>
      <c r="X110">
        <v>9.1</v>
      </c>
      <c r="Y110">
        <v>9.5</v>
      </c>
      <c r="Z110">
        <v>9.8000000000000007</v>
      </c>
      <c r="AA110">
        <v>10.7</v>
      </c>
    </row>
    <row r="111" spans="1:27" hidden="1">
      <c r="A111">
        <v>109</v>
      </c>
      <c r="B111" t="s">
        <v>30</v>
      </c>
      <c r="C111" t="s">
        <v>31</v>
      </c>
      <c r="D111" t="s">
        <v>31</v>
      </c>
      <c r="E111" t="s">
        <v>80</v>
      </c>
      <c r="F111" t="s">
        <v>33</v>
      </c>
      <c r="G111" t="s">
        <v>53</v>
      </c>
      <c r="O111">
        <v>12</v>
      </c>
      <c r="P111">
        <v>11.9</v>
      </c>
      <c r="Q111">
        <v>11.2</v>
      </c>
      <c r="R111">
        <v>11</v>
      </c>
      <c r="S111">
        <v>10.9</v>
      </c>
      <c r="T111">
        <v>10.9</v>
      </c>
      <c r="U111">
        <v>10.9</v>
      </c>
      <c r="V111">
        <v>10.7</v>
      </c>
      <c r="W111">
        <v>8.6999999999999993</v>
      </c>
      <c r="X111">
        <v>8.6</v>
      </c>
    </row>
    <row r="112" spans="1:27" hidden="1">
      <c r="A112">
        <v>110</v>
      </c>
      <c r="B112" t="s">
        <v>30</v>
      </c>
      <c r="C112" t="s">
        <v>31</v>
      </c>
      <c r="D112" t="s">
        <v>31</v>
      </c>
      <c r="E112" t="s">
        <v>80</v>
      </c>
      <c r="F112" t="s">
        <v>33</v>
      </c>
      <c r="G112" t="s">
        <v>54</v>
      </c>
      <c r="I112">
        <v>16.899999999999999</v>
      </c>
      <c r="J112">
        <v>17.5</v>
      </c>
      <c r="K112">
        <v>17.100000000000001</v>
      </c>
      <c r="L112">
        <v>16.5</v>
      </c>
      <c r="M112">
        <v>16.8</v>
      </c>
      <c r="N112">
        <v>15.4</v>
      </c>
      <c r="O112">
        <v>15.6</v>
      </c>
      <c r="P112">
        <v>15.7</v>
      </c>
      <c r="Q112">
        <v>15.6</v>
      </c>
      <c r="R112">
        <v>15.7</v>
      </c>
      <c r="S112">
        <v>16</v>
      </c>
      <c r="T112">
        <v>15.3</v>
      </c>
      <c r="U112">
        <v>15.4</v>
      </c>
      <c r="V112">
        <v>15.2</v>
      </c>
      <c r="W112">
        <v>14.8</v>
      </c>
      <c r="X112">
        <v>14.7</v>
      </c>
      <c r="Y112">
        <v>14.8</v>
      </c>
      <c r="Z112">
        <v>14.3</v>
      </c>
      <c r="AA112">
        <v>14.4</v>
      </c>
    </row>
    <row r="113" spans="1:27" hidden="1">
      <c r="A113">
        <v>111</v>
      </c>
      <c r="B113" t="s">
        <v>30</v>
      </c>
      <c r="C113" t="s">
        <v>31</v>
      </c>
      <c r="D113" t="s">
        <v>31</v>
      </c>
      <c r="E113" t="s">
        <v>80</v>
      </c>
      <c r="F113" t="s">
        <v>33</v>
      </c>
      <c r="G113" t="s">
        <v>55</v>
      </c>
      <c r="J113">
        <v>18.2</v>
      </c>
      <c r="K113">
        <v>18.399999999999999</v>
      </c>
      <c r="L113">
        <v>19.2</v>
      </c>
      <c r="M113">
        <v>22.6</v>
      </c>
      <c r="N113">
        <v>22.1</v>
      </c>
      <c r="O113">
        <v>22.6</v>
      </c>
      <c r="P113">
        <v>21.8</v>
      </c>
      <c r="Q113">
        <v>16.8</v>
      </c>
      <c r="R113">
        <v>16.100000000000001</v>
      </c>
      <c r="S113">
        <v>15.7</v>
      </c>
      <c r="T113">
        <v>16.100000000000001</v>
      </c>
      <c r="U113">
        <v>16</v>
      </c>
      <c r="V113">
        <v>16.399999999999999</v>
      </c>
      <c r="W113">
        <v>16.3</v>
      </c>
      <c r="X113">
        <v>16.399999999999999</v>
      </c>
      <c r="Y113">
        <v>21</v>
      </c>
      <c r="Z113">
        <v>20.100000000000001</v>
      </c>
      <c r="AA113">
        <v>20.9</v>
      </c>
    </row>
    <row r="114" spans="1:27" hidden="1">
      <c r="A114">
        <v>112</v>
      </c>
      <c r="B114" t="s">
        <v>30</v>
      </c>
      <c r="C114" t="s">
        <v>31</v>
      </c>
      <c r="D114" t="s">
        <v>31</v>
      </c>
      <c r="E114" t="s">
        <v>80</v>
      </c>
      <c r="F114" t="s">
        <v>33</v>
      </c>
      <c r="G114" t="s">
        <v>56</v>
      </c>
      <c r="O114">
        <v>8.9</v>
      </c>
      <c r="P114">
        <v>7.9</v>
      </c>
      <c r="Q114">
        <v>9</v>
      </c>
      <c r="R114">
        <v>9.5</v>
      </c>
      <c r="S114">
        <v>8.6</v>
      </c>
      <c r="T114">
        <v>7.7</v>
      </c>
      <c r="U114">
        <v>8.4</v>
      </c>
      <c r="V114">
        <v>8</v>
      </c>
      <c r="W114">
        <v>8.6</v>
      </c>
      <c r="X114">
        <v>9</v>
      </c>
      <c r="Y114">
        <v>7.3</v>
      </c>
      <c r="Z114">
        <v>8.4</v>
      </c>
      <c r="AA114">
        <v>7.5</v>
      </c>
    </row>
    <row r="115" spans="1:27" hidden="1">
      <c r="A115">
        <v>113</v>
      </c>
      <c r="B115" t="s">
        <v>30</v>
      </c>
      <c r="C115" t="s">
        <v>31</v>
      </c>
      <c r="D115" t="s">
        <v>31</v>
      </c>
      <c r="E115" t="s">
        <v>80</v>
      </c>
      <c r="F115" t="s">
        <v>33</v>
      </c>
      <c r="G115" t="s">
        <v>57</v>
      </c>
      <c r="J115">
        <v>8.1999999999999993</v>
      </c>
      <c r="K115">
        <v>8.9</v>
      </c>
      <c r="L115">
        <v>8.9</v>
      </c>
      <c r="M115">
        <v>8.4</v>
      </c>
      <c r="N115">
        <v>8</v>
      </c>
      <c r="O115">
        <v>7.9</v>
      </c>
      <c r="P115">
        <v>7.7</v>
      </c>
      <c r="Q115">
        <v>7.1</v>
      </c>
      <c r="R115">
        <v>7.9</v>
      </c>
      <c r="S115">
        <v>8</v>
      </c>
      <c r="T115">
        <v>8.9</v>
      </c>
      <c r="U115">
        <v>9.3000000000000007</v>
      </c>
      <c r="V115">
        <v>9.3000000000000007</v>
      </c>
      <c r="W115">
        <v>9.1</v>
      </c>
      <c r="X115">
        <v>4.2</v>
      </c>
      <c r="Y115">
        <v>4.4000000000000004</v>
      </c>
      <c r="Z115">
        <v>3.9</v>
      </c>
      <c r="AA115">
        <v>5.8</v>
      </c>
    </row>
    <row r="116" spans="1:27" hidden="1">
      <c r="A116">
        <v>114</v>
      </c>
      <c r="B116" t="s">
        <v>30</v>
      </c>
      <c r="C116" t="s">
        <v>31</v>
      </c>
      <c r="D116" t="s">
        <v>31</v>
      </c>
      <c r="E116" t="s">
        <v>80</v>
      </c>
      <c r="F116" t="s">
        <v>33</v>
      </c>
      <c r="G116" t="s">
        <v>58</v>
      </c>
      <c r="H116">
        <v>17.399999999999999</v>
      </c>
      <c r="I116">
        <v>11.6</v>
      </c>
      <c r="J116">
        <v>13.5</v>
      </c>
      <c r="K116">
        <v>13.4</v>
      </c>
      <c r="L116">
        <v>13.2</v>
      </c>
      <c r="M116">
        <v>13.4</v>
      </c>
      <c r="N116">
        <v>15</v>
      </c>
      <c r="O116">
        <v>14.8</v>
      </c>
      <c r="P116">
        <v>14.9</v>
      </c>
      <c r="Q116">
        <v>14.9</v>
      </c>
      <c r="R116">
        <v>13.7</v>
      </c>
      <c r="S116">
        <v>15.3</v>
      </c>
      <c r="T116">
        <v>15.5</v>
      </c>
      <c r="U116">
        <v>17.100000000000001</v>
      </c>
      <c r="V116">
        <v>18</v>
      </c>
      <c r="W116">
        <v>17.7</v>
      </c>
      <c r="X116">
        <v>22.3</v>
      </c>
      <c r="Y116">
        <v>17.2</v>
      </c>
      <c r="Z116">
        <v>18.5</v>
      </c>
      <c r="AA116">
        <v>18</v>
      </c>
    </row>
    <row r="117" spans="1:27" hidden="1">
      <c r="A117">
        <v>115</v>
      </c>
      <c r="B117" t="s">
        <v>30</v>
      </c>
      <c r="C117" t="s">
        <v>31</v>
      </c>
      <c r="D117" t="s">
        <v>31</v>
      </c>
      <c r="E117" t="s">
        <v>80</v>
      </c>
      <c r="F117" t="s">
        <v>33</v>
      </c>
      <c r="G117" t="s">
        <v>59</v>
      </c>
      <c r="I117">
        <v>8</v>
      </c>
      <c r="J117">
        <v>7.1</v>
      </c>
      <c r="K117">
        <v>7.1</v>
      </c>
      <c r="L117">
        <v>7.9</v>
      </c>
      <c r="M117">
        <v>7.4</v>
      </c>
      <c r="N117">
        <v>8</v>
      </c>
      <c r="O117">
        <v>8.3000000000000007</v>
      </c>
      <c r="P117">
        <v>11.1</v>
      </c>
      <c r="Q117">
        <v>9.6999999999999993</v>
      </c>
      <c r="R117">
        <v>10.4</v>
      </c>
      <c r="S117">
        <v>9.5</v>
      </c>
      <c r="T117">
        <v>11.1</v>
      </c>
      <c r="U117">
        <v>10.8</v>
      </c>
      <c r="V117">
        <v>12</v>
      </c>
      <c r="W117">
        <v>12.3</v>
      </c>
    </row>
    <row r="118" spans="1:27" hidden="1">
      <c r="A118">
        <v>116</v>
      </c>
      <c r="B118" t="s">
        <v>30</v>
      </c>
      <c r="C118" t="s">
        <v>31</v>
      </c>
      <c r="D118" t="s">
        <v>31</v>
      </c>
      <c r="E118" t="s">
        <v>80</v>
      </c>
      <c r="F118" t="s">
        <v>33</v>
      </c>
      <c r="G118" t="s">
        <v>60</v>
      </c>
      <c r="I118">
        <v>15</v>
      </c>
      <c r="J118">
        <v>14.8</v>
      </c>
      <c r="K118">
        <v>14.8</v>
      </c>
      <c r="L118">
        <v>14.5</v>
      </c>
      <c r="M118">
        <v>14.4</v>
      </c>
      <c r="N118">
        <v>14.4</v>
      </c>
      <c r="O118">
        <v>13.9</v>
      </c>
      <c r="P118">
        <v>13.7</v>
      </c>
      <c r="Q118">
        <v>12.5</v>
      </c>
      <c r="R118">
        <v>12.7</v>
      </c>
      <c r="S118">
        <v>12.6</v>
      </c>
      <c r="T118">
        <v>11.7</v>
      </c>
      <c r="U118">
        <v>11</v>
      </c>
      <c r="V118">
        <v>9.5</v>
      </c>
      <c r="W118">
        <v>8.8000000000000007</v>
      </c>
      <c r="X118">
        <v>8.6999999999999993</v>
      </c>
      <c r="Y118">
        <v>8.1999999999999993</v>
      </c>
      <c r="Z118">
        <v>8.6999999999999993</v>
      </c>
      <c r="AA118">
        <v>9.1</v>
      </c>
    </row>
    <row r="119" spans="1:27" hidden="1">
      <c r="A119">
        <v>117</v>
      </c>
      <c r="B119" t="s">
        <v>30</v>
      </c>
      <c r="C119" t="s">
        <v>31</v>
      </c>
      <c r="D119" t="s">
        <v>31</v>
      </c>
      <c r="E119" t="s">
        <v>80</v>
      </c>
      <c r="F119" t="s">
        <v>33</v>
      </c>
      <c r="G119" t="s">
        <v>61</v>
      </c>
      <c r="J119">
        <v>10.1</v>
      </c>
      <c r="K119">
        <v>7.3</v>
      </c>
      <c r="L119">
        <v>9.5</v>
      </c>
      <c r="M119">
        <v>6.2</v>
      </c>
      <c r="N119">
        <v>6.9</v>
      </c>
      <c r="O119">
        <v>5.3</v>
      </c>
      <c r="P119">
        <v>6.6</v>
      </c>
      <c r="Q119">
        <v>6.7</v>
      </c>
      <c r="R119">
        <v>6.4</v>
      </c>
      <c r="S119">
        <v>8.8000000000000007</v>
      </c>
      <c r="T119">
        <v>9.1999999999999993</v>
      </c>
      <c r="U119">
        <v>8.3000000000000007</v>
      </c>
      <c r="V119">
        <v>8.6999999999999993</v>
      </c>
      <c r="W119">
        <v>8.9</v>
      </c>
      <c r="X119">
        <v>8.6</v>
      </c>
      <c r="Y119">
        <v>10.3</v>
      </c>
      <c r="Z119">
        <v>9.6</v>
      </c>
      <c r="AA119">
        <v>9.4</v>
      </c>
    </row>
    <row r="120" spans="1:27" hidden="1">
      <c r="A120">
        <v>118</v>
      </c>
      <c r="B120" t="s">
        <v>30</v>
      </c>
      <c r="C120" t="s">
        <v>31</v>
      </c>
      <c r="D120" t="s">
        <v>31</v>
      </c>
      <c r="E120" t="s">
        <v>80</v>
      </c>
      <c r="F120" t="s">
        <v>33</v>
      </c>
      <c r="G120" t="s">
        <v>62</v>
      </c>
      <c r="L120">
        <v>5.9</v>
      </c>
      <c r="M120">
        <v>6.8</v>
      </c>
      <c r="N120">
        <v>7.2</v>
      </c>
      <c r="O120">
        <v>4.3</v>
      </c>
      <c r="P120">
        <v>4.8</v>
      </c>
      <c r="Q120">
        <v>4.5999999999999996</v>
      </c>
      <c r="R120">
        <v>5.2</v>
      </c>
      <c r="S120">
        <v>5.5</v>
      </c>
      <c r="T120">
        <v>5.0999999999999996</v>
      </c>
      <c r="U120">
        <v>4.5999999999999996</v>
      </c>
      <c r="V120">
        <v>4.5</v>
      </c>
      <c r="W120">
        <v>5.4</v>
      </c>
      <c r="X120">
        <v>6.3</v>
      </c>
      <c r="Y120">
        <v>7.1</v>
      </c>
      <c r="Z120">
        <v>7.9</v>
      </c>
      <c r="AA120">
        <v>11.4</v>
      </c>
    </row>
    <row r="121" spans="1:27" hidden="1">
      <c r="A121">
        <v>119</v>
      </c>
      <c r="B121" t="s">
        <v>30</v>
      </c>
      <c r="C121" t="s">
        <v>31</v>
      </c>
      <c r="D121" t="s">
        <v>31</v>
      </c>
      <c r="E121" t="s">
        <v>80</v>
      </c>
      <c r="F121" t="s">
        <v>33</v>
      </c>
      <c r="G121" t="s">
        <v>63</v>
      </c>
      <c r="L121">
        <v>8.9</v>
      </c>
      <c r="M121">
        <v>7.3</v>
      </c>
      <c r="N121">
        <v>6.6</v>
      </c>
      <c r="O121">
        <v>9.3000000000000007</v>
      </c>
      <c r="P121">
        <v>9.5</v>
      </c>
      <c r="Q121">
        <v>10.7</v>
      </c>
      <c r="R121">
        <v>10.5</v>
      </c>
      <c r="S121">
        <v>10.4</v>
      </c>
      <c r="T121">
        <v>11.2</v>
      </c>
      <c r="U121">
        <v>10.4</v>
      </c>
      <c r="V121">
        <v>10.5</v>
      </c>
      <c r="W121">
        <v>10.9</v>
      </c>
      <c r="X121">
        <v>12</v>
      </c>
      <c r="Y121">
        <v>11.5</v>
      </c>
      <c r="Z121">
        <v>10.199999999999999</v>
      </c>
      <c r="AA121">
        <v>9.6999999999999993</v>
      </c>
    </row>
    <row r="122" spans="1:27" hidden="1">
      <c r="A122">
        <v>120</v>
      </c>
      <c r="B122" t="s">
        <v>30</v>
      </c>
      <c r="C122" t="s">
        <v>31</v>
      </c>
      <c r="D122" t="s">
        <v>31</v>
      </c>
      <c r="E122" t="s">
        <v>80</v>
      </c>
      <c r="F122" t="s">
        <v>33</v>
      </c>
      <c r="G122" t="s">
        <v>64</v>
      </c>
      <c r="R122">
        <v>4.0999999999999996</v>
      </c>
      <c r="S122">
        <v>3.8</v>
      </c>
      <c r="T122">
        <v>5.2</v>
      </c>
      <c r="U122">
        <v>3.7</v>
      </c>
      <c r="V122">
        <v>5.0999999999999996</v>
      </c>
      <c r="W122">
        <v>5.3</v>
      </c>
      <c r="X122">
        <v>5.2</v>
      </c>
      <c r="Y122">
        <v>6.2</v>
      </c>
      <c r="Z122">
        <v>5.5</v>
      </c>
    </row>
    <row r="123" spans="1:27" hidden="1">
      <c r="A123">
        <v>121</v>
      </c>
      <c r="B123" t="s">
        <v>30</v>
      </c>
      <c r="C123" t="s">
        <v>31</v>
      </c>
      <c r="D123" t="s">
        <v>31</v>
      </c>
      <c r="E123" t="s">
        <v>80</v>
      </c>
      <c r="F123" t="s">
        <v>33</v>
      </c>
      <c r="G123" t="s">
        <v>65</v>
      </c>
      <c r="P123">
        <v>9</v>
      </c>
      <c r="Q123">
        <v>9.6999999999999993</v>
      </c>
      <c r="R123">
        <v>12.1</v>
      </c>
      <c r="S123">
        <v>10.6</v>
      </c>
      <c r="T123">
        <v>8.9</v>
      </c>
      <c r="U123">
        <v>9.4</v>
      </c>
      <c r="V123">
        <v>10.9</v>
      </c>
      <c r="W123">
        <v>11.2</v>
      </c>
      <c r="X123">
        <v>13.4</v>
      </c>
      <c r="Y123">
        <v>13.5</v>
      </c>
    </row>
    <row r="124" spans="1:27" hidden="1">
      <c r="A124">
        <v>122</v>
      </c>
      <c r="B124" t="s">
        <v>30</v>
      </c>
      <c r="C124" t="s">
        <v>31</v>
      </c>
      <c r="D124" t="s">
        <v>31</v>
      </c>
      <c r="E124" t="s">
        <v>80</v>
      </c>
      <c r="F124" t="s">
        <v>33</v>
      </c>
      <c r="G124" t="s">
        <v>66</v>
      </c>
      <c r="J124">
        <v>17.7</v>
      </c>
      <c r="K124">
        <v>16.899999999999999</v>
      </c>
      <c r="L124">
        <v>18.7</v>
      </c>
      <c r="M124">
        <v>18.7</v>
      </c>
      <c r="N124">
        <v>19.899999999999999</v>
      </c>
      <c r="O124">
        <v>18.899999999999999</v>
      </c>
      <c r="P124">
        <v>17.7</v>
      </c>
      <c r="Q124">
        <v>15.8</v>
      </c>
      <c r="R124">
        <v>17.8</v>
      </c>
      <c r="S124">
        <v>18</v>
      </c>
      <c r="T124">
        <v>17.100000000000001</v>
      </c>
      <c r="U124">
        <v>15.6</v>
      </c>
      <c r="V124">
        <v>13.7</v>
      </c>
      <c r="W124">
        <v>11.6</v>
      </c>
      <c r="X124">
        <v>11.5</v>
      </c>
      <c r="Y124">
        <v>9.1999999999999993</v>
      </c>
      <c r="Z124">
        <v>9.4</v>
      </c>
      <c r="AA124">
        <v>9.9</v>
      </c>
    </row>
    <row r="125" spans="1:27" hidden="1">
      <c r="A125">
        <v>123</v>
      </c>
      <c r="B125" t="s">
        <v>30</v>
      </c>
      <c r="C125" t="s">
        <v>31</v>
      </c>
      <c r="D125" t="s">
        <v>31</v>
      </c>
      <c r="E125" t="s">
        <v>80</v>
      </c>
      <c r="F125" t="s">
        <v>33</v>
      </c>
      <c r="G125" t="s">
        <v>67</v>
      </c>
      <c r="J125">
        <v>0.3</v>
      </c>
      <c r="K125">
        <v>0.4</v>
      </c>
      <c r="L125">
        <v>0.3</v>
      </c>
      <c r="M125">
        <v>0.4</v>
      </c>
      <c r="N125">
        <v>0.5</v>
      </c>
      <c r="O125">
        <v>0.3</v>
      </c>
      <c r="P125">
        <v>0.5</v>
      </c>
      <c r="Q125">
        <v>0.4</v>
      </c>
      <c r="R125">
        <v>0.4</v>
      </c>
      <c r="S125">
        <v>0.4</v>
      </c>
      <c r="T125">
        <v>0.5</v>
      </c>
      <c r="U125">
        <v>0.7</v>
      </c>
      <c r="V125">
        <v>0.8</v>
      </c>
      <c r="W125">
        <v>1</v>
      </c>
      <c r="X125">
        <v>0.8</v>
      </c>
      <c r="Y125">
        <v>0.8</v>
      </c>
      <c r="Z125">
        <v>25.9</v>
      </c>
      <c r="AA125">
        <v>25.4</v>
      </c>
    </row>
    <row r="126" spans="1:27" hidden="1">
      <c r="A126">
        <v>124</v>
      </c>
      <c r="B126" t="s">
        <v>30</v>
      </c>
      <c r="C126" t="s">
        <v>31</v>
      </c>
      <c r="D126" t="s">
        <v>31</v>
      </c>
      <c r="E126" t="s">
        <v>80</v>
      </c>
      <c r="F126" t="s">
        <v>33</v>
      </c>
      <c r="G126" t="s">
        <v>68</v>
      </c>
      <c r="H126">
        <v>6.9</v>
      </c>
      <c r="I126">
        <v>6.3</v>
      </c>
      <c r="J126">
        <v>5.7</v>
      </c>
      <c r="K126">
        <v>5.2</v>
      </c>
      <c r="L126">
        <v>5.7</v>
      </c>
      <c r="M126">
        <v>3.9</v>
      </c>
      <c r="N126">
        <v>3.9</v>
      </c>
      <c r="O126">
        <v>6.2</v>
      </c>
      <c r="P126">
        <v>5.5</v>
      </c>
      <c r="Q126">
        <v>6.1</v>
      </c>
      <c r="R126">
        <v>6.4</v>
      </c>
      <c r="S126">
        <v>6.4</v>
      </c>
      <c r="T126">
        <v>6.3</v>
      </c>
      <c r="U126">
        <v>6.1</v>
      </c>
      <c r="V126">
        <v>5.9</v>
      </c>
      <c r="W126">
        <v>2</v>
      </c>
      <c r="X126">
        <v>2.4</v>
      </c>
      <c r="Y126">
        <v>1.9</v>
      </c>
      <c r="Z126">
        <v>1.9</v>
      </c>
      <c r="AA126">
        <v>1.7</v>
      </c>
    </row>
    <row r="127" spans="1:27" hidden="1">
      <c r="A127">
        <v>125</v>
      </c>
      <c r="B127" t="s">
        <v>30</v>
      </c>
      <c r="C127" t="s">
        <v>31</v>
      </c>
      <c r="D127" t="s">
        <v>31</v>
      </c>
      <c r="E127" t="s">
        <v>80</v>
      </c>
      <c r="F127" t="s">
        <v>33</v>
      </c>
      <c r="G127" t="s">
        <v>69</v>
      </c>
      <c r="L127">
        <v>34.9</v>
      </c>
      <c r="M127">
        <v>31.7</v>
      </c>
      <c r="N127">
        <v>29.1</v>
      </c>
      <c r="O127">
        <v>16.2</v>
      </c>
      <c r="P127">
        <v>14.5</v>
      </c>
      <c r="Q127">
        <v>13.6</v>
      </c>
      <c r="R127">
        <v>12</v>
      </c>
      <c r="S127">
        <v>12.3</v>
      </c>
      <c r="T127">
        <v>11.8</v>
      </c>
      <c r="U127">
        <v>12.1</v>
      </c>
      <c r="V127">
        <v>11.5</v>
      </c>
      <c r="W127">
        <v>11.7</v>
      </c>
      <c r="X127">
        <v>11.6</v>
      </c>
      <c r="Y127">
        <v>11.1</v>
      </c>
      <c r="Z127">
        <v>9.9</v>
      </c>
      <c r="AA127">
        <v>9.4</v>
      </c>
    </row>
    <row r="128" spans="1:27" hidden="1">
      <c r="A128">
        <v>126</v>
      </c>
      <c r="B128" t="s">
        <v>30</v>
      </c>
      <c r="C128" t="s">
        <v>31</v>
      </c>
      <c r="D128" t="s">
        <v>31</v>
      </c>
      <c r="E128" t="s">
        <v>80</v>
      </c>
      <c r="F128" t="s">
        <v>33</v>
      </c>
      <c r="G128" t="s">
        <v>70</v>
      </c>
      <c r="I128">
        <v>14.6</v>
      </c>
      <c r="J128">
        <v>15</v>
      </c>
      <c r="K128">
        <v>15.2</v>
      </c>
      <c r="L128">
        <v>16</v>
      </c>
      <c r="M128">
        <v>14.2</v>
      </c>
      <c r="N128">
        <v>14.5</v>
      </c>
      <c r="O128">
        <v>12.3</v>
      </c>
      <c r="P128">
        <v>12.8</v>
      </c>
      <c r="Q128">
        <v>14.5</v>
      </c>
      <c r="R128">
        <v>14.5</v>
      </c>
      <c r="S128">
        <v>12.7</v>
      </c>
      <c r="T128">
        <v>12.5</v>
      </c>
      <c r="U128">
        <v>11.8</v>
      </c>
      <c r="V128">
        <v>12.5</v>
      </c>
      <c r="W128">
        <v>12.9</v>
      </c>
      <c r="X128">
        <v>12.9</v>
      </c>
      <c r="Y128">
        <v>11.2</v>
      </c>
      <c r="Z128">
        <v>10.8</v>
      </c>
      <c r="AA128">
        <v>10.7</v>
      </c>
    </row>
    <row r="129" spans="1:55" hidden="1">
      <c r="A129">
        <v>127</v>
      </c>
      <c r="B129" t="s">
        <v>30</v>
      </c>
      <c r="C129" t="s">
        <v>31</v>
      </c>
      <c r="D129" t="s">
        <v>31</v>
      </c>
      <c r="E129" t="s">
        <v>80</v>
      </c>
      <c r="F129" t="s">
        <v>33</v>
      </c>
      <c r="G129" t="s">
        <v>71</v>
      </c>
      <c r="L129">
        <v>3.4</v>
      </c>
      <c r="M129">
        <v>2.8</v>
      </c>
      <c r="N129">
        <v>2.6</v>
      </c>
      <c r="O129">
        <v>1.5</v>
      </c>
      <c r="P129">
        <v>2.5</v>
      </c>
      <c r="Q129">
        <v>2.9</v>
      </c>
      <c r="R129">
        <v>3.2</v>
      </c>
      <c r="S129">
        <v>3.1</v>
      </c>
      <c r="T129">
        <v>2.4</v>
      </c>
      <c r="U129">
        <v>2.5</v>
      </c>
      <c r="V129">
        <v>2.2000000000000002</v>
      </c>
      <c r="W129">
        <v>2.4</v>
      </c>
      <c r="X129">
        <v>2.9</v>
      </c>
      <c r="Y129">
        <v>2.6</v>
      </c>
      <c r="Z129">
        <v>3.5</v>
      </c>
      <c r="AA129">
        <v>3.7</v>
      </c>
    </row>
    <row r="130" spans="1:55" hidden="1">
      <c r="A130">
        <v>128</v>
      </c>
      <c r="B130" t="s">
        <v>30</v>
      </c>
      <c r="C130" t="s">
        <v>31</v>
      </c>
      <c r="D130" t="s">
        <v>31</v>
      </c>
      <c r="E130" t="s">
        <v>80</v>
      </c>
      <c r="F130" t="s">
        <v>33</v>
      </c>
      <c r="G130" t="s">
        <v>72</v>
      </c>
      <c r="R130">
        <v>15</v>
      </c>
      <c r="S130">
        <v>14.8</v>
      </c>
      <c r="T130">
        <v>15.8</v>
      </c>
      <c r="U130">
        <v>14.6</v>
      </c>
      <c r="V130">
        <v>14.9</v>
      </c>
      <c r="W130">
        <v>12.6</v>
      </c>
      <c r="X130">
        <v>13.5</v>
      </c>
      <c r="Y130">
        <v>11.5</v>
      </c>
      <c r="Z130">
        <v>8.1</v>
      </c>
    </row>
    <row r="131" spans="1:55" hidden="1">
      <c r="A131">
        <v>129</v>
      </c>
      <c r="B131" t="s">
        <v>30</v>
      </c>
      <c r="C131" t="s">
        <v>31</v>
      </c>
      <c r="D131" t="s">
        <v>31</v>
      </c>
      <c r="E131" t="s">
        <v>80</v>
      </c>
      <c r="F131" t="s">
        <v>33</v>
      </c>
      <c r="G131" t="s">
        <v>73</v>
      </c>
      <c r="I131">
        <v>0.2</v>
      </c>
      <c r="J131">
        <v>0.1</v>
      </c>
      <c r="K131">
        <v>1.1000000000000001</v>
      </c>
      <c r="L131">
        <v>2</v>
      </c>
      <c r="M131">
        <v>1</v>
      </c>
      <c r="N131">
        <v>0.6</v>
      </c>
      <c r="O131">
        <v>0.5</v>
      </c>
      <c r="P131">
        <v>0.3</v>
      </c>
      <c r="Q131">
        <v>0.2</v>
      </c>
      <c r="R131">
        <v>0.3</v>
      </c>
      <c r="S131">
        <v>0.5</v>
      </c>
      <c r="T131">
        <v>0.3</v>
      </c>
      <c r="U131">
        <v>0.8</v>
      </c>
      <c r="V131">
        <v>0.8</v>
      </c>
      <c r="W131">
        <v>0.9</v>
      </c>
      <c r="X131">
        <v>0.9</v>
      </c>
      <c r="Y131">
        <v>0.8</v>
      </c>
      <c r="Z131">
        <v>0.7</v>
      </c>
      <c r="AA131">
        <v>0.6</v>
      </c>
    </row>
    <row r="132" spans="1:55" hidden="1">
      <c r="A132">
        <v>130</v>
      </c>
      <c r="B132" t="s">
        <v>30</v>
      </c>
      <c r="C132" t="s">
        <v>31</v>
      </c>
      <c r="D132" t="s">
        <v>31</v>
      </c>
      <c r="E132" t="s">
        <v>80</v>
      </c>
      <c r="F132" t="s">
        <v>33</v>
      </c>
      <c r="G132" t="s">
        <v>74</v>
      </c>
      <c r="J132">
        <v>10.7</v>
      </c>
      <c r="K132">
        <v>11.3</v>
      </c>
      <c r="L132">
        <v>13.2</v>
      </c>
      <c r="M132">
        <v>13.8</v>
      </c>
      <c r="N132">
        <v>14.5</v>
      </c>
      <c r="O132">
        <v>16.899999999999999</v>
      </c>
      <c r="P132">
        <v>17</v>
      </c>
      <c r="Q132">
        <v>18.3</v>
      </c>
      <c r="R132">
        <v>17.7</v>
      </c>
      <c r="S132">
        <v>17.399999999999999</v>
      </c>
      <c r="T132">
        <v>19</v>
      </c>
      <c r="U132">
        <v>19.600000000000001</v>
      </c>
      <c r="V132">
        <v>19</v>
      </c>
      <c r="W132">
        <v>18.899999999999999</v>
      </c>
      <c r="X132">
        <v>19.3</v>
      </c>
      <c r="Y132">
        <v>19.8</v>
      </c>
      <c r="Z132">
        <v>18.600000000000001</v>
      </c>
      <c r="AA132">
        <v>18.7</v>
      </c>
    </row>
    <row r="133" spans="1:55" hidden="1">
      <c r="A133">
        <v>131</v>
      </c>
      <c r="B133" t="s">
        <v>30</v>
      </c>
      <c r="C133" t="s">
        <v>31</v>
      </c>
      <c r="D133" t="s">
        <v>31</v>
      </c>
      <c r="E133" t="s">
        <v>80</v>
      </c>
      <c r="F133" t="s">
        <v>33</v>
      </c>
      <c r="G133" t="s">
        <v>75</v>
      </c>
      <c r="J133">
        <v>5.4</v>
      </c>
      <c r="K133">
        <v>1.6</v>
      </c>
      <c r="L133">
        <v>1.7</v>
      </c>
      <c r="M133">
        <v>1.7</v>
      </c>
      <c r="N133">
        <v>1.7</v>
      </c>
      <c r="O133">
        <v>1.6</v>
      </c>
      <c r="P133">
        <v>1.7</v>
      </c>
      <c r="Q133">
        <v>1.8</v>
      </c>
      <c r="R133">
        <v>2</v>
      </c>
      <c r="S133">
        <v>1.8</v>
      </c>
      <c r="T133">
        <v>1.5</v>
      </c>
      <c r="U133">
        <v>1.6</v>
      </c>
      <c r="V133">
        <v>1.5</v>
      </c>
      <c r="W133">
        <v>1.2</v>
      </c>
      <c r="X133">
        <v>1.4</v>
      </c>
      <c r="Y133">
        <v>1.6</v>
      </c>
      <c r="Z133">
        <v>1.9</v>
      </c>
      <c r="AA133">
        <v>2.7</v>
      </c>
    </row>
    <row r="134" spans="1:55" hidden="1">
      <c r="A134">
        <v>132</v>
      </c>
      <c r="B134" t="s">
        <v>30</v>
      </c>
      <c r="C134" t="s">
        <v>31</v>
      </c>
      <c r="D134" t="s">
        <v>31</v>
      </c>
      <c r="E134" t="s">
        <v>80</v>
      </c>
      <c r="F134" t="s">
        <v>33</v>
      </c>
      <c r="G134" t="s">
        <v>76</v>
      </c>
      <c r="K134">
        <v>15.5</v>
      </c>
      <c r="L134">
        <v>17</v>
      </c>
      <c r="M134">
        <v>16.7</v>
      </c>
      <c r="N134">
        <v>17.100000000000001</v>
      </c>
      <c r="P134">
        <v>18</v>
      </c>
      <c r="Q134">
        <v>18.3</v>
      </c>
      <c r="R134">
        <v>17.899999999999999</v>
      </c>
      <c r="S134">
        <v>16.8</v>
      </c>
      <c r="T134">
        <v>16.100000000000001</v>
      </c>
      <c r="U134">
        <v>15.8</v>
      </c>
      <c r="V134">
        <v>16.100000000000001</v>
      </c>
      <c r="W134">
        <v>15.8</v>
      </c>
      <c r="X134">
        <v>15.5</v>
      </c>
      <c r="Y134">
        <v>15.9</v>
      </c>
      <c r="Z134">
        <v>15.7</v>
      </c>
    </row>
    <row r="135" spans="1:55" hidden="1">
      <c r="A135">
        <v>133</v>
      </c>
      <c r="B135" t="s">
        <v>30</v>
      </c>
      <c r="C135" t="s">
        <v>31</v>
      </c>
      <c r="D135" t="s">
        <v>31</v>
      </c>
      <c r="E135" t="s">
        <v>80</v>
      </c>
      <c r="F135" t="s">
        <v>33</v>
      </c>
      <c r="G135" t="s">
        <v>77</v>
      </c>
      <c r="J135">
        <v>14.1</v>
      </c>
      <c r="K135">
        <v>19.100000000000001</v>
      </c>
      <c r="L135">
        <v>18.399999999999999</v>
      </c>
      <c r="M135">
        <v>18.2</v>
      </c>
      <c r="N135">
        <v>17.600000000000001</v>
      </c>
      <c r="O135">
        <v>18.100000000000001</v>
      </c>
      <c r="P135">
        <v>18.8</v>
      </c>
      <c r="Q135">
        <v>18</v>
      </c>
      <c r="R135">
        <v>18.100000000000001</v>
      </c>
      <c r="S135">
        <v>18</v>
      </c>
      <c r="T135">
        <v>18.3</v>
      </c>
      <c r="U135">
        <v>18.600000000000001</v>
      </c>
      <c r="V135">
        <v>17.899999999999999</v>
      </c>
      <c r="W135">
        <v>5.0999999999999996</v>
      </c>
    </row>
    <row r="136" spans="1:55" hidden="1">
      <c r="A136">
        <v>134</v>
      </c>
      <c r="B136" t="s">
        <v>30</v>
      </c>
      <c r="C136" t="s">
        <v>31</v>
      </c>
      <c r="D136" t="s">
        <v>31</v>
      </c>
      <c r="E136" t="s">
        <v>80</v>
      </c>
      <c r="F136" t="s">
        <v>33</v>
      </c>
      <c r="G136" t="s">
        <v>78</v>
      </c>
      <c r="W136">
        <v>1.7</v>
      </c>
    </row>
    <row r="137" spans="1:55">
      <c r="A137" t="s">
        <v>81</v>
      </c>
      <c r="E137" t="s">
        <v>32</v>
      </c>
      <c r="G137" t="s">
        <v>52</v>
      </c>
      <c r="O137" s="6">
        <f xml:space="preserve"> -0.1242*(O1-2009) + 71.092</f>
        <v>70.967799999999997</v>
      </c>
      <c r="P137" s="6">
        <f t="shared" ref="P137:BC137" si="1" xml:space="preserve"> -0.1242*(P1-2009) + 71.092</f>
        <v>70.843599999999995</v>
      </c>
      <c r="Q137" s="6">
        <f t="shared" si="1"/>
        <v>70.719399999999993</v>
      </c>
      <c r="R137" s="6">
        <f t="shared" si="1"/>
        <v>70.595200000000006</v>
      </c>
      <c r="S137" s="6">
        <f t="shared" si="1"/>
        <v>70.471000000000004</v>
      </c>
      <c r="T137" s="6">
        <f t="shared" si="1"/>
        <v>70.346800000000002</v>
      </c>
      <c r="U137" s="6">
        <f t="shared" si="1"/>
        <v>70.2226</v>
      </c>
      <c r="V137" s="6">
        <f t="shared" si="1"/>
        <v>70.098399999999998</v>
      </c>
      <c r="W137" s="6">
        <f t="shared" si="1"/>
        <v>69.974199999999996</v>
      </c>
      <c r="X137" s="6">
        <f t="shared" si="1"/>
        <v>69.849999999999994</v>
      </c>
      <c r="Y137" s="6">
        <f t="shared" si="1"/>
        <v>69.725799999999992</v>
      </c>
      <c r="Z137" s="6">
        <f t="shared" si="1"/>
        <v>69.601600000000005</v>
      </c>
      <c r="AA137" s="6">
        <f t="shared" si="1"/>
        <v>69.477400000000003</v>
      </c>
      <c r="AB137" s="6">
        <f t="shared" si="1"/>
        <v>69.353200000000001</v>
      </c>
      <c r="AC137" s="6">
        <f t="shared" si="1"/>
        <v>69.228999999999999</v>
      </c>
      <c r="AD137" s="6">
        <f t="shared" si="1"/>
        <v>69.104799999999997</v>
      </c>
      <c r="AE137" s="6">
        <f t="shared" si="1"/>
        <v>68.980599999999995</v>
      </c>
      <c r="AF137" s="6">
        <f t="shared" si="1"/>
        <v>68.856399999999994</v>
      </c>
      <c r="AG137" s="6">
        <f t="shared" si="1"/>
        <v>68.732200000000006</v>
      </c>
      <c r="AH137" s="6">
        <f t="shared" si="1"/>
        <v>68.608000000000004</v>
      </c>
      <c r="AI137" s="6">
        <f t="shared" si="1"/>
        <v>68.483800000000002</v>
      </c>
      <c r="AJ137" s="6">
        <f t="shared" si="1"/>
        <v>68.3596</v>
      </c>
      <c r="AK137" s="6">
        <f t="shared" si="1"/>
        <v>68.235399999999998</v>
      </c>
      <c r="AL137" s="6">
        <f t="shared" si="1"/>
        <v>68.111199999999997</v>
      </c>
      <c r="AM137" s="6">
        <f t="shared" si="1"/>
        <v>67.986999999999995</v>
      </c>
      <c r="AN137" s="6">
        <f t="shared" si="1"/>
        <v>67.862799999999993</v>
      </c>
      <c r="AO137" s="6">
        <f t="shared" si="1"/>
        <v>67.738600000000005</v>
      </c>
      <c r="AP137" s="6">
        <f t="shared" si="1"/>
        <v>67.614400000000003</v>
      </c>
      <c r="AQ137" s="6">
        <f t="shared" si="1"/>
        <v>67.490200000000002</v>
      </c>
      <c r="AR137" s="6">
        <f t="shared" si="1"/>
        <v>67.366</v>
      </c>
      <c r="AS137" s="6">
        <f t="shared" si="1"/>
        <v>67.241799999999998</v>
      </c>
      <c r="AT137" s="6">
        <f t="shared" si="1"/>
        <v>67.117599999999996</v>
      </c>
      <c r="AU137" s="6">
        <f t="shared" si="1"/>
        <v>66.993399999999994</v>
      </c>
      <c r="AV137" s="6">
        <f t="shared" si="1"/>
        <v>66.869199999999992</v>
      </c>
      <c r="AW137" s="6">
        <f t="shared" si="1"/>
        <v>66.745000000000005</v>
      </c>
      <c r="AX137" s="6">
        <f t="shared" si="1"/>
        <v>66.620800000000003</v>
      </c>
      <c r="AY137" s="6">
        <f t="shared" si="1"/>
        <v>66.496600000000001</v>
      </c>
      <c r="AZ137" s="6">
        <f t="shared" si="1"/>
        <v>66.372399999999999</v>
      </c>
      <c r="BA137" s="6">
        <f t="shared" si="1"/>
        <v>66.248199999999997</v>
      </c>
      <c r="BB137" s="6">
        <f t="shared" si="1"/>
        <v>66.123999999999995</v>
      </c>
      <c r="BC137" s="6">
        <f t="shared" si="1"/>
        <v>65.999799999999993</v>
      </c>
    </row>
    <row r="138" spans="1:55" hidden="1">
      <c r="A138" t="s">
        <v>82</v>
      </c>
    </row>
    <row r="139" spans="1:55" hidden="1">
      <c r="A139" t="s">
        <v>4</v>
      </c>
    </row>
    <row r="140" spans="1:55" hidden="1">
      <c r="A140" t="s">
        <v>5</v>
      </c>
    </row>
    <row r="141" spans="1:55" hidden="1">
      <c r="A141" s="9" t="s">
        <v>6</v>
      </c>
    </row>
    <row r="142" spans="1:55">
      <c r="A142" t="s">
        <v>81</v>
      </c>
      <c r="E142" t="s">
        <v>80</v>
      </c>
      <c r="O142" s="6">
        <f>O110</f>
        <v>11.1</v>
      </c>
      <c r="P142" s="6">
        <f t="shared" ref="P142:AA142" si="2">P110</f>
        <v>10.9</v>
      </c>
      <c r="Q142" s="6">
        <f t="shared" si="2"/>
        <v>10.199999999999999</v>
      </c>
      <c r="R142" s="6">
        <f t="shared" si="2"/>
        <v>10</v>
      </c>
      <c r="S142" s="6">
        <f t="shared" si="2"/>
        <v>9.8000000000000007</v>
      </c>
      <c r="T142" s="6">
        <f t="shared" si="2"/>
        <v>9.8000000000000007</v>
      </c>
      <c r="U142" s="6">
        <f t="shared" si="2"/>
        <v>9.6999999999999993</v>
      </c>
      <c r="V142" s="6">
        <f t="shared" si="2"/>
        <v>9.6</v>
      </c>
      <c r="W142" s="6">
        <f t="shared" si="2"/>
        <v>9.3000000000000007</v>
      </c>
      <c r="X142" s="6">
        <f t="shared" si="2"/>
        <v>9.1</v>
      </c>
      <c r="Y142" s="6">
        <f t="shared" si="2"/>
        <v>9.5</v>
      </c>
      <c r="Z142" s="6">
        <f t="shared" si="2"/>
        <v>9.8000000000000007</v>
      </c>
      <c r="AA142" s="6">
        <f t="shared" si="2"/>
        <v>10.7</v>
      </c>
      <c r="AB142" s="6">
        <f>AVERAGE(O142:AA142)</f>
        <v>9.9615384615384599</v>
      </c>
      <c r="AC142" s="6">
        <f t="shared" ref="AC142:BC142" si="3">AVERAGE(P142:AB142)</f>
        <v>9.8739644970414204</v>
      </c>
      <c r="AD142" s="6">
        <f t="shared" si="3"/>
        <v>9.7950386891215278</v>
      </c>
      <c r="AE142" s="6">
        <f t="shared" si="3"/>
        <v>9.763887819053954</v>
      </c>
      <c r="AF142" s="6">
        <f t="shared" si="3"/>
        <v>9.7457253435965647</v>
      </c>
      <c r="AG142" s="6">
        <f t="shared" si="3"/>
        <v>9.7415503700270722</v>
      </c>
      <c r="AH142" s="6">
        <f t="shared" si="3"/>
        <v>9.7370542446445381</v>
      </c>
      <c r="AI142" s="6">
        <f t="shared" si="3"/>
        <v>9.7399045711556553</v>
      </c>
      <c r="AJ142" s="6">
        <f t="shared" si="3"/>
        <v>9.7506664612445526</v>
      </c>
      <c r="AK142" s="6">
        <f t="shared" si="3"/>
        <v>9.7853331121095177</v>
      </c>
      <c r="AL142" s="6">
        <f t="shared" si="3"/>
        <v>9.8380510438102498</v>
      </c>
      <c r="AM142" s="6">
        <f t="shared" si="3"/>
        <v>9.8640549702571914</v>
      </c>
      <c r="AN142" s="6">
        <f t="shared" si="3"/>
        <v>9.8689822756615921</v>
      </c>
      <c r="AO142" s="6">
        <f t="shared" si="3"/>
        <v>9.8050578353278688</v>
      </c>
      <c r="AP142" s="6">
        <f t="shared" si="3"/>
        <v>9.7930208640808996</v>
      </c>
      <c r="AQ142" s="6">
        <f t="shared" si="3"/>
        <v>9.7867944307762453</v>
      </c>
      <c r="AR142" s="6">
        <f t="shared" si="3"/>
        <v>9.7861602570573769</v>
      </c>
      <c r="AS142" s="6">
        <f t="shared" si="3"/>
        <v>9.7878735215191774</v>
      </c>
      <c r="AT142" s="6">
        <f t="shared" si="3"/>
        <v>9.7911156890516864</v>
      </c>
      <c r="AU142" s="6">
        <f t="shared" si="3"/>
        <v>9.7949284058997339</v>
      </c>
      <c r="AV142" s="6">
        <f t="shared" si="3"/>
        <v>9.7993802644578274</v>
      </c>
      <c r="AW142" s="6">
        <f t="shared" si="3"/>
        <v>9.8039553177887608</v>
      </c>
      <c r="AX142" s="6">
        <f t="shared" si="3"/>
        <v>9.8080544605998554</v>
      </c>
      <c r="AY142" s="6">
        <f t="shared" si="3"/>
        <v>9.8098022566375747</v>
      </c>
      <c r="AZ142" s="6">
        <f t="shared" si="3"/>
        <v>9.8076292730089065</v>
      </c>
      <c r="BA142" s="6">
        <f t="shared" si="3"/>
        <v>9.8032888347590372</v>
      </c>
      <c r="BB142" s="6">
        <f t="shared" si="3"/>
        <v>9.7982354931511484</v>
      </c>
      <c r="BC142" s="6">
        <f t="shared" si="3"/>
        <v>9.7977106975990935</v>
      </c>
    </row>
  </sheetData>
  <autoFilter ref="A1:BC141" xr:uid="{A7359F75-8663-4701-8D0D-11CE97B92387}">
    <filterColumn colId="6">
      <filters>
        <filter val="European Union - 27 countries (from 2020)"/>
      </filters>
    </filterColumn>
  </autoFilter>
  <hyperlinks>
    <hyperlink ref="A141" r:id="rId1" xr:uid="{CF926B17-1ABE-46E8-B0CF-3E316BDB4B7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5F6F-9EF2-4DE5-9869-EFFD99B7EB59}">
  <dimension ref="A1:BQ20"/>
  <sheetViews>
    <sheetView workbookViewId="0">
      <selection activeCell="A17" sqref="A17"/>
    </sheetView>
  </sheetViews>
  <sheetFormatPr defaultRowHeight="14.45"/>
  <sheetData>
    <row r="1" spans="1:69">
      <c r="B1" t="s">
        <v>24</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c r="AL1" t="s">
        <v>118</v>
      </c>
      <c r="AM1" t="s">
        <v>119</v>
      </c>
      <c r="AN1" t="s">
        <v>120</v>
      </c>
      <c r="AO1" t="s">
        <v>121</v>
      </c>
      <c r="AP1" t="s">
        <v>122</v>
      </c>
      <c r="AQ1" t="s">
        <v>123</v>
      </c>
      <c r="AR1" t="s">
        <v>124</v>
      </c>
      <c r="AS1" t="s">
        <v>125</v>
      </c>
      <c r="AT1" t="s">
        <v>126</v>
      </c>
      <c r="AU1" t="s">
        <v>127</v>
      </c>
      <c r="AV1" t="s">
        <v>128</v>
      </c>
      <c r="AW1" t="s">
        <v>129</v>
      </c>
      <c r="AX1" t="s">
        <v>130</v>
      </c>
      <c r="AY1" t="s">
        <v>131</v>
      </c>
      <c r="AZ1" t="s">
        <v>132</v>
      </c>
      <c r="BA1" t="s">
        <v>133</v>
      </c>
      <c r="BB1" t="s">
        <v>134</v>
      </c>
      <c r="BC1" t="s">
        <v>135</v>
      </c>
      <c r="BD1" t="s">
        <v>136</v>
      </c>
      <c r="BE1" t="s">
        <v>137</v>
      </c>
      <c r="BF1" t="s">
        <v>138</v>
      </c>
      <c r="BG1" t="s">
        <v>139</v>
      </c>
      <c r="BH1" t="s">
        <v>140</v>
      </c>
      <c r="BI1" t="s">
        <v>141</v>
      </c>
      <c r="BJ1" t="s">
        <v>142</v>
      </c>
      <c r="BK1" t="s">
        <v>143</v>
      </c>
      <c r="BL1" t="s">
        <v>144</v>
      </c>
      <c r="BM1" t="s">
        <v>145</v>
      </c>
      <c r="BN1" t="s">
        <v>146</v>
      </c>
      <c r="BO1" t="s">
        <v>147</v>
      </c>
      <c r="BP1" t="s">
        <v>148</v>
      </c>
      <c r="BQ1" t="s">
        <v>149</v>
      </c>
    </row>
    <row r="2" spans="1:69">
      <c r="A2">
        <v>0</v>
      </c>
      <c r="B2" t="s">
        <v>150</v>
      </c>
      <c r="C2" t="s">
        <v>151</v>
      </c>
      <c r="D2" t="s">
        <v>31</v>
      </c>
      <c r="E2" t="s">
        <v>152</v>
      </c>
      <c r="F2" t="s">
        <v>153</v>
      </c>
      <c r="G2" t="s">
        <v>52</v>
      </c>
      <c r="H2">
        <v>8731.7999999999993</v>
      </c>
      <c r="I2">
        <v>8814.2999999999993</v>
      </c>
      <c r="J2">
        <v>8882.9</v>
      </c>
      <c r="K2">
        <v>8936.7000000000007</v>
      </c>
      <c r="L2">
        <v>8701.7999999999993</v>
      </c>
      <c r="M2">
        <v>8666.5</v>
      </c>
      <c r="N2">
        <v>8692.6</v>
      </c>
      <c r="O2">
        <v>8594.6</v>
      </c>
      <c r="P2">
        <v>8430.2000000000007</v>
      </c>
      <c r="Q2">
        <v>8460.6</v>
      </c>
      <c r="R2">
        <v>8530.7999999999993</v>
      </c>
      <c r="S2">
        <v>8511.9</v>
      </c>
      <c r="T2">
        <v>8360.5</v>
      </c>
      <c r="U2">
        <v>8555.1</v>
      </c>
      <c r="V2">
        <v>8563.9</v>
      </c>
      <c r="W2">
        <v>8576.6</v>
      </c>
      <c r="X2">
        <v>8414.6</v>
      </c>
      <c r="Y2">
        <v>8416.9</v>
      </c>
      <c r="Z2">
        <v>8592.7999999999993</v>
      </c>
      <c r="AA2">
        <v>8574.7999999999993</v>
      </c>
      <c r="AB2">
        <v>8461.2000000000007</v>
      </c>
      <c r="AC2">
        <v>8553.5</v>
      </c>
      <c r="AD2">
        <v>8690.5</v>
      </c>
      <c r="AE2">
        <v>8731.5</v>
      </c>
      <c r="AF2">
        <v>8573.2000000000007</v>
      </c>
      <c r="AG2">
        <v>8641.7000000000007</v>
      </c>
      <c r="AH2">
        <v>8768.4</v>
      </c>
      <c r="AI2">
        <v>8821</v>
      </c>
      <c r="AJ2">
        <v>8731</v>
      </c>
      <c r="AK2">
        <v>8722.4</v>
      </c>
      <c r="AL2">
        <v>8961.1</v>
      </c>
      <c r="AM2">
        <v>9021</v>
      </c>
      <c r="AN2">
        <v>9056.4</v>
      </c>
      <c r="AO2">
        <v>9146.7999999999993</v>
      </c>
      <c r="AP2">
        <v>9130.2999999999993</v>
      </c>
      <c r="AQ2">
        <v>9141.7999999999993</v>
      </c>
      <c r="AR2">
        <v>9244.1</v>
      </c>
      <c r="AS2">
        <v>9304.6</v>
      </c>
      <c r="AT2">
        <v>9413.7000000000007</v>
      </c>
      <c r="AU2">
        <v>9463.1</v>
      </c>
      <c r="AV2">
        <v>9453.4</v>
      </c>
      <c r="AW2">
        <v>9423.9</v>
      </c>
      <c r="AX2">
        <v>9589.6</v>
      </c>
      <c r="AY2">
        <v>9619</v>
      </c>
      <c r="AZ2">
        <v>9609.7999999999993</v>
      </c>
      <c r="BA2">
        <v>9594.7999999999993</v>
      </c>
      <c r="BB2">
        <v>9772.2000000000007</v>
      </c>
      <c r="BC2">
        <v>9801</v>
      </c>
      <c r="BD2">
        <v>9352.6</v>
      </c>
      <c r="BE2">
        <v>9105.7000000000007</v>
      </c>
      <c r="BF2">
        <v>9304.7000000000007</v>
      </c>
      <c r="BG2">
        <v>9396.6</v>
      </c>
      <c r="BH2">
        <v>9271.1</v>
      </c>
      <c r="BI2">
        <v>9435.7000000000007</v>
      </c>
      <c r="BJ2">
        <v>9621.6</v>
      </c>
      <c r="BK2">
        <v>9647</v>
      </c>
      <c r="BL2">
        <v>9636.2000000000007</v>
      </c>
      <c r="BM2">
        <v>9783.1</v>
      </c>
      <c r="BN2">
        <v>9907.7999999999993</v>
      </c>
      <c r="BO2">
        <v>9839.7000000000007</v>
      </c>
      <c r="BP2">
        <v>9823.9</v>
      </c>
      <c r="BQ2">
        <v>9926.4</v>
      </c>
    </row>
    <row r="3" spans="1:69">
      <c r="A3">
        <v>1</v>
      </c>
      <c r="B3" t="s">
        <v>150</v>
      </c>
      <c r="C3" t="s">
        <v>151</v>
      </c>
      <c r="D3" t="s">
        <v>31</v>
      </c>
      <c r="E3" t="s">
        <v>152</v>
      </c>
      <c r="F3" t="s">
        <v>154</v>
      </c>
      <c r="G3" t="s">
        <v>52</v>
      </c>
      <c r="H3">
        <v>6009.4</v>
      </c>
      <c r="I3">
        <v>6398.8</v>
      </c>
      <c r="J3">
        <v>6609.5</v>
      </c>
      <c r="K3">
        <v>6129.2</v>
      </c>
      <c r="L3">
        <v>5967.5</v>
      </c>
      <c r="M3">
        <v>6451.4</v>
      </c>
      <c r="N3">
        <v>6751.7</v>
      </c>
      <c r="O3">
        <v>6233.5</v>
      </c>
      <c r="P3">
        <v>6064.8</v>
      </c>
      <c r="Q3">
        <v>6468.2</v>
      </c>
      <c r="R3">
        <v>6683.4</v>
      </c>
      <c r="S3">
        <v>6101</v>
      </c>
      <c r="T3">
        <v>6063.2</v>
      </c>
      <c r="U3">
        <v>6623.4</v>
      </c>
      <c r="V3">
        <v>6842.2</v>
      </c>
      <c r="W3">
        <v>6208.9</v>
      </c>
      <c r="X3">
        <v>6082.4</v>
      </c>
      <c r="Y3">
        <v>6729.6</v>
      </c>
      <c r="Z3">
        <v>6874</v>
      </c>
      <c r="AA3">
        <v>6302.6</v>
      </c>
      <c r="AB3">
        <v>6162.8</v>
      </c>
      <c r="AC3">
        <v>6542.1</v>
      </c>
      <c r="AD3">
        <v>6806.9</v>
      </c>
      <c r="AE3">
        <v>6277.1</v>
      </c>
      <c r="AF3">
        <v>6188.4</v>
      </c>
      <c r="AG3">
        <v>6714.7</v>
      </c>
      <c r="AH3">
        <v>7048.6</v>
      </c>
      <c r="AI3">
        <v>6511.5</v>
      </c>
      <c r="AJ3">
        <v>6459.2</v>
      </c>
      <c r="AK3">
        <v>6978.9</v>
      </c>
      <c r="AL3">
        <v>7479.2</v>
      </c>
      <c r="AM3">
        <v>6915.7</v>
      </c>
      <c r="AN3">
        <v>6889.7</v>
      </c>
      <c r="AO3">
        <v>7400.3</v>
      </c>
      <c r="AP3">
        <v>7774.1</v>
      </c>
      <c r="AQ3">
        <v>7165</v>
      </c>
      <c r="AR3">
        <v>7000.5</v>
      </c>
      <c r="AS3">
        <v>7668.2</v>
      </c>
      <c r="AT3">
        <v>8018.8</v>
      </c>
      <c r="AU3">
        <v>7405.2</v>
      </c>
      <c r="AV3">
        <v>7246.8</v>
      </c>
      <c r="AW3">
        <v>7889.3</v>
      </c>
      <c r="AX3">
        <v>8243.4</v>
      </c>
      <c r="AY3">
        <v>7518.3</v>
      </c>
      <c r="AZ3">
        <v>7379.2</v>
      </c>
      <c r="BA3">
        <v>7903.2</v>
      </c>
      <c r="BB3">
        <v>8342.4</v>
      </c>
      <c r="BC3">
        <v>7703.6</v>
      </c>
      <c r="BD3">
        <v>7196.5</v>
      </c>
      <c r="BE3">
        <v>6376.2</v>
      </c>
      <c r="BF3">
        <v>7093</v>
      </c>
      <c r="BG3">
        <v>6175.2</v>
      </c>
      <c r="BH3">
        <v>5190.2</v>
      </c>
      <c r="BI3">
        <v>6069.2</v>
      </c>
      <c r="BJ3">
        <v>7494.8</v>
      </c>
      <c r="BK3">
        <v>6934.8</v>
      </c>
      <c r="BL3">
        <v>6840.2</v>
      </c>
      <c r="BM3">
        <v>7613.3</v>
      </c>
      <c r="BN3">
        <v>8037.9</v>
      </c>
      <c r="BO3">
        <v>7393.9</v>
      </c>
      <c r="BP3">
        <v>7283.1</v>
      </c>
      <c r="BQ3">
        <v>8093.4</v>
      </c>
    </row>
    <row r="4" spans="1:69">
      <c r="A4">
        <v>2</v>
      </c>
      <c r="B4" t="s">
        <v>150</v>
      </c>
      <c r="C4" t="s">
        <v>151</v>
      </c>
      <c r="D4" t="s">
        <v>31</v>
      </c>
      <c r="E4" t="s">
        <v>152</v>
      </c>
      <c r="F4" t="s">
        <v>155</v>
      </c>
      <c r="G4" t="s">
        <v>52</v>
      </c>
      <c r="H4">
        <v>4352.3</v>
      </c>
      <c r="I4">
        <v>4351.1000000000004</v>
      </c>
      <c r="J4">
        <v>4437.6000000000004</v>
      </c>
      <c r="K4">
        <v>4346.3</v>
      </c>
      <c r="L4">
        <v>4431.1000000000004</v>
      </c>
      <c r="M4">
        <v>4435.5</v>
      </c>
      <c r="N4">
        <v>4431.2</v>
      </c>
      <c r="O4">
        <v>4393.2</v>
      </c>
      <c r="P4">
        <v>4376.8</v>
      </c>
      <c r="Q4">
        <v>4386.3</v>
      </c>
      <c r="R4">
        <v>4470.3999999999996</v>
      </c>
      <c r="S4">
        <v>4429.6000000000004</v>
      </c>
      <c r="T4">
        <v>4358.3</v>
      </c>
      <c r="U4">
        <v>4393.5</v>
      </c>
      <c r="V4">
        <v>4413.8999999999996</v>
      </c>
      <c r="W4">
        <v>4373.8999999999996</v>
      </c>
      <c r="X4">
        <v>4443.2</v>
      </c>
      <c r="Y4">
        <v>4468.6000000000004</v>
      </c>
      <c r="Z4">
        <v>4469.2</v>
      </c>
      <c r="AA4">
        <v>4518.8</v>
      </c>
      <c r="AB4">
        <v>4297.5</v>
      </c>
      <c r="AC4">
        <v>4340.1000000000004</v>
      </c>
      <c r="AD4">
        <v>4339.8</v>
      </c>
      <c r="AE4">
        <v>4359.6000000000004</v>
      </c>
      <c r="AF4">
        <v>4397.7</v>
      </c>
      <c r="AG4">
        <v>4372.1000000000004</v>
      </c>
      <c r="AH4">
        <v>4398.7</v>
      </c>
      <c r="AI4">
        <v>4492.8</v>
      </c>
      <c r="AJ4">
        <v>4566.5</v>
      </c>
      <c r="AK4">
        <v>4513.2</v>
      </c>
      <c r="AL4">
        <v>4550.2</v>
      </c>
      <c r="AM4">
        <v>4605.3</v>
      </c>
      <c r="AN4">
        <v>4677.7</v>
      </c>
      <c r="AO4">
        <v>4618.6000000000004</v>
      </c>
      <c r="AP4">
        <v>4677.3999999999996</v>
      </c>
      <c r="AQ4">
        <v>4734.3</v>
      </c>
      <c r="AR4">
        <v>4704.6000000000004</v>
      </c>
      <c r="AS4">
        <v>4840.3999999999996</v>
      </c>
      <c r="AT4">
        <v>4921.7</v>
      </c>
      <c r="AU4">
        <v>4943.3999999999996</v>
      </c>
      <c r="AV4">
        <v>5005.3999999999996</v>
      </c>
      <c r="AW4">
        <v>5039.8</v>
      </c>
      <c r="AX4">
        <v>5101.7</v>
      </c>
      <c r="AY4">
        <v>5149.1000000000004</v>
      </c>
      <c r="AZ4">
        <v>5236.2</v>
      </c>
      <c r="BA4">
        <v>5311.2</v>
      </c>
      <c r="BB4">
        <v>5313</v>
      </c>
      <c r="BC4">
        <v>5347.2</v>
      </c>
      <c r="BD4">
        <v>5619.6</v>
      </c>
      <c r="BE4">
        <v>5790</v>
      </c>
      <c r="BF4">
        <v>5775.3</v>
      </c>
      <c r="BG4">
        <v>5850.9</v>
      </c>
      <c r="BH4">
        <v>5891.3</v>
      </c>
      <c r="BI4">
        <v>6167.6</v>
      </c>
      <c r="BJ4">
        <v>6172.8</v>
      </c>
      <c r="BK4">
        <v>6255.8</v>
      </c>
      <c r="BL4">
        <v>6348.4</v>
      </c>
      <c r="BM4">
        <v>6398.4</v>
      </c>
      <c r="BN4">
        <v>6405.6</v>
      </c>
      <c r="BO4">
        <v>6603.8</v>
      </c>
      <c r="BP4">
        <v>6657.6</v>
      </c>
      <c r="BQ4">
        <v>6705.7</v>
      </c>
    </row>
    <row r="5" spans="1:69">
      <c r="A5">
        <v>3</v>
      </c>
      <c r="B5" t="s">
        <v>150</v>
      </c>
      <c r="C5" t="s">
        <v>151</v>
      </c>
      <c r="D5" t="s">
        <v>31</v>
      </c>
      <c r="E5" t="s">
        <v>152</v>
      </c>
      <c r="F5" t="s">
        <v>156</v>
      </c>
      <c r="G5" t="s">
        <v>52</v>
      </c>
      <c r="H5">
        <v>4788.8</v>
      </c>
      <c r="I5">
        <v>4723.5</v>
      </c>
      <c r="J5">
        <v>4870.7</v>
      </c>
      <c r="K5">
        <v>4902.8</v>
      </c>
      <c r="L5">
        <v>4915.3999999999996</v>
      </c>
      <c r="M5">
        <v>4824.3999999999996</v>
      </c>
      <c r="N5">
        <v>4818.7</v>
      </c>
      <c r="O5">
        <v>4913.3</v>
      </c>
      <c r="P5">
        <v>4773.1000000000004</v>
      </c>
      <c r="Q5">
        <v>4781.6000000000004</v>
      </c>
      <c r="R5">
        <v>4783</v>
      </c>
      <c r="S5">
        <v>4814.3</v>
      </c>
      <c r="T5">
        <v>4778.8</v>
      </c>
      <c r="U5">
        <v>4776.5</v>
      </c>
      <c r="V5">
        <v>4831.6000000000004</v>
      </c>
      <c r="W5">
        <v>4839.6000000000004</v>
      </c>
      <c r="X5">
        <v>4764.3999999999996</v>
      </c>
      <c r="Y5">
        <v>4725.6000000000004</v>
      </c>
      <c r="Z5">
        <v>4799.3</v>
      </c>
      <c r="AA5">
        <v>4792.5</v>
      </c>
      <c r="AB5">
        <v>4759.6000000000004</v>
      </c>
      <c r="AC5">
        <v>4779.8</v>
      </c>
      <c r="AD5">
        <v>4746</v>
      </c>
      <c r="AE5">
        <v>4693.5</v>
      </c>
      <c r="AF5">
        <v>4640.3999999999996</v>
      </c>
      <c r="AG5">
        <v>4707</v>
      </c>
      <c r="AH5">
        <v>4762.3999999999996</v>
      </c>
      <c r="AI5">
        <v>4709.2</v>
      </c>
      <c r="AJ5">
        <v>4660.8999999999996</v>
      </c>
      <c r="AK5">
        <v>4666.2</v>
      </c>
      <c r="AL5">
        <v>4657.2</v>
      </c>
      <c r="AM5">
        <v>4760</v>
      </c>
      <c r="AN5">
        <v>4746.5</v>
      </c>
      <c r="AO5">
        <v>4698.2</v>
      </c>
      <c r="AP5">
        <v>4775.6000000000004</v>
      </c>
      <c r="AQ5">
        <v>4785.1000000000004</v>
      </c>
      <c r="AR5">
        <v>4737</v>
      </c>
      <c r="AS5">
        <v>4765.8999999999996</v>
      </c>
      <c r="AT5">
        <v>4799.3999999999996</v>
      </c>
      <c r="AU5">
        <v>4767.5</v>
      </c>
      <c r="AV5">
        <v>4723.1000000000004</v>
      </c>
      <c r="AW5">
        <v>4707.5</v>
      </c>
      <c r="AX5">
        <v>4796.8999999999996</v>
      </c>
      <c r="AY5">
        <v>4732.8</v>
      </c>
      <c r="AZ5">
        <v>4713.6000000000004</v>
      </c>
      <c r="BA5">
        <v>4724.6000000000004</v>
      </c>
      <c r="BB5">
        <v>4729</v>
      </c>
      <c r="BC5">
        <v>4716.3999999999996</v>
      </c>
      <c r="BD5">
        <v>4997.8</v>
      </c>
      <c r="BE5">
        <v>4854.1000000000004</v>
      </c>
      <c r="BF5">
        <v>4823.1000000000004</v>
      </c>
      <c r="BG5">
        <v>4864.3</v>
      </c>
      <c r="BH5">
        <v>4881.6000000000004</v>
      </c>
      <c r="BI5">
        <v>4942.6000000000004</v>
      </c>
      <c r="BJ5">
        <v>4960.7</v>
      </c>
      <c r="BK5">
        <v>4990.8</v>
      </c>
      <c r="BL5">
        <v>4872.8999999999996</v>
      </c>
      <c r="BM5">
        <v>4894.2</v>
      </c>
      <c r="BN5">
        <v>5012.6000000000004</v>
      </c>
      <c r="BO5">
        <v>5057.3999999999996</v>
      </c>
      <c r="BP5">
        <v>4996</v>
      </c>
      <c r="BQ5">
        <v>4960.6000000000004</v>
      </c>
    </row>
    <row r="6" spans="1:69">
      <c r="A6">
        <v>4</v>
      </c>
      <c r="B6" t="s">
        <v>150</v>
      </c>
      <c r="C6" t="s">
        <v>151</v>
      </c>
      <c r="D6" t="s">
        <v>31</v>
      </c>
      <c r="E6" t="s">
        <v>152</v>
      </c>
      <c r="F6" t="s">
        <v>157</v>
      </c>
      <c r="G6" t="s">
        <v>52</v>
      </c>
      <c r="H6">
        <v>1080.5</v>
      </c>
      <c r="I6">
        <v>1064.3</v>
      </c>
      <c r="J6">
        <v>1057.0999999999999</v>
      </c>
      <c r="K6">
        <v>1060.3</v>
      </c>
      <c r="L6">
        <v>1050.8</v>
      </c>
      <c r="M6">
        <v>1056.5999999999999</v>
      </c>
      <c r="N6">
        <v>1048.7</v>
      </c>
      <c r="O6">
        <v>1039.5999999999999</v>
      </c>
      <c r="P6">
        <v>1032.5</v>
      </c>
      <c r="Q6">
        <v>1064</v>
      </c>
      <c r="R6">
        <v>1052.5999999999999</v>
      </c>
      <c r="S6">
        <v>1043.2</v>
      </c>
      <c r="T6">
        <v>1030.8</v>
      </c>
      <c r="U6">
        <v>1055.5999999999999</v>
      </c>
      <c r="V6">
        <v>1082.3</v>
      </c>
      <c r="W6">
        <v>1056.4000000000001</v>
      </c>
      <c r="X6">
        <v>1034.0999999999999</v>
      </c>
      <c r="Y6">
        <v>1059.2</v>
      </c>
      <c r="Z6">
        <v>1071.7</v>
      </c>
      <c r="AA6">
        <v>1039</v>
      </c>
      <c r="AB6">
        <v>1031.7</v>
      </c>
      <c r="AC6">
        <v>1092.8</v>
      </c>
      <c r="AD6">
        <v>1119.7</v>
      </c>
      <c r="AE6">
        <v>1077.5999999999999</v>
      </c>
      <c r="AF6">
        <v>1068.0999999999999</v>
      </c>
      <c r="AG6">
        <v>1112</v>
      </c>
      <c r="AH6">
        <v>1124.7</v>
      </c>
      <c r="AI6">
        <v>1060.9000000000001</v>
      </c>
      <c r="AJ6">
        <v>1130.3</v>
      </c>
      <c r="AK6">
        <v>1151.0999999999999</v>
      </c>
      <c r="AL6">
        <v>1084.9000000000001</v>
      </c>
      <c r="AM6">
        <v>1054.4000000000001</v>
      </c>
      <c r="AN6">
        <v>1122</v>
      </c>
      <c r="AO6">
        <v>1129.4000000000001</v>
      </c>
      <c r="AP6">
        <v>1099.9000000000001</v>
      </c>
      <c r="AQ6">
        <v>1079.9000000000001</v>
      </c>
      <c r="AR6">
        <v>1087</v>
      </c>
      <c r="AS6">
        <v>1153.7</v>
      </c>
      <c r="AT6">
        <v>1121.8</v>
      </c>
      <c r="AU6">
        <v>1146.7</v>
      </c>
      <c r="AV6">
        <v>1135.5</v>
      </c>
      <c r="AW6">
        <v>1173.5999999999999</v>
      </c>
      <c r="AX6">
        <v>1122.7</v>
      </c>
      <c r="AY6">
        <v>1118.9000000000001</v>
      </c>
      <c r="AZ6">
        <v>1126.3</v>
      </c>
      <c r="BA6">
        <v>1167.0999999999999</v>
      </c>
      <c r="BB6">
        <v>1139.5</v>
      </c>
      <c r="BC6">
        <v>1103.5999999999999</v>
      </c>
      <c r="BD6">
        <v>1228.8</v>
      </c>
      <c r="BE6">
        <v>1213.8</v>
      </c>
      <c r="BF6">
        <v>1174.9000000000001</v>
      </c>
      <c r="BG6">
        <v>1179.8</v>
      </c>
      <c r="BH6">
        <v>1224.5999999999999</v>
      </c>
      <c r="BI6">
        <v>1243.9000000000001</v>
      </c>
      <c r="BJ6">
        <v>1237.4000000000001</v>
      </c>
      <c r="BK6">
        <v>1266.3</v>
      </c>
      <c r="BL6">
        <v>1293.5999999999999</v>
      </c>
      <c r="BM6">
        <v>1311.3</v>
      </c>
      <c r="BN6">
        <v>1293.7</v>
      </c>
      <c r="BO6">
        <v>1329.2</v>
      </c>
      <c r="BP6">
        <v>1364.9</v>
      </c>
      <c r="BQ6">
        <v>1318.4</v>
      </c>
    </row>
    <row r="7" spans="1:69">
      <c r="A7">
        <v>5</v>
      </c>
      <c r="B7" t="s">
        <v>150</v>
      </c>
      <c r="C7" t="s">
        <v>151</v>
      </c>
      <c r="D7" t="s">
        <v>31</v>
      </c>
      <c r="E7" t="s">
        <v>152</v>
      </c>
      <c r="F7" t="s">
        <v>158</v>
      </c>
      <c r="G7" t="s">
        <v>52</v>
      </c>
      <c r="H7">
        <v>5893.3</v>
      </c>
      <c r="I7">
        <v>5978</v>
      </c>
      <c r="J7">
        <v>6047.5</v>
      </c>
      <c r="K7">
        <v>5963.7</v>
      </c>
      <c r="L7">
        <v>5920.9</v>
      </c>
      <c r="M7">
        <v>5893.9</v>
      </c>
      <c r="N7">
        <v>5905</v>
      </c>
      <c r="O7">
        <v>5851.6</v>
      </c>
      <c r="P7">
        <v>5774.9</v>
      </c>
      <c r="Q7">
        <v>5850.2</v>
      </c>
      <c r="R7">
        <v>5800.9</v>
      </c>
      <c r="S7">
        <v>5738.1</v>
      </c>
      <c r="T7">
        <v>5898.6</v>
      </c>
      <c r="U7">
        <v>5905.9</v>
      </c>
      <c r="V7">
        <v>5947.5</v>
      </c>
      <c r="W7">
        <v>5980.8</v>
      </c>
      <c r="X7">
        <v>5847.8</v>
      </c>
      <c r="Y7">
        <v>5933.6</v>
      </c>
      <c r="Z7">
        <v>5979</v>
      </c>
      <c r="AA7">
        <v>5902.9</v>
      </c>
      <c r="AB7">
        <v>6078.4</v>
      </c>
      <c r="AC7">
        <v>6239.1</v>
      </c>
      <c r="AD7">
        <v>6298.9</v>
      </c>
      <c r="AE7">
        <v>6196.7</v>
      </c>
      <c r="AF7">
        <v>6258.5</v>
      </c>
      <c r="AG7">
        <v>6372.6</v>
      </c>
      <c r="AH7">
        <v>6436.3</v>
      </c>
      <c r="AI7">
        <v>6477.6</v>
      </c>
      <c r="AJ7">
        <v>6434.2</v>
      </c>
      <c r="AK7">
        <v>6527.4</v>
      </c>
      <c r="AL7">
        <v>6571.1</v>
      </c>
      <c r="AM7">
        <v>6716</v>
      </c>
      <c r="AN7">
        <v>6684.9</v>
      </c>
      <c r="AO7">
        <v>6708.5</v>
      </c>
      <c r="AP7">
        <v>6780.6</v>
      </c>
      <c r="AQ7">
        <v>6909.7</v>
      </c>
      <c r="AR7">
        <v>6874.7</v>
      </c>
      <c r="AS7">
        <v>7017.2</v>
      </c>
      <c r="AT7">
        <v>7100.9</v>
      </c>
      <c r="AU7">
        <v>7111.8</v>
      </c>
      <c r="AV7">
        <v>7052.9</v>
      </c>
      <c r="AW7">
        <v>7150.3</v>
      </c>
      <c r="AX7">
        <v>7176.6</v>
      </c>
      <c r="AY7">
        <v>7168</v>
      </c>
      <c r="AZ7">
        <v>7260.2</v>
      </c>
      <c r="BA7">
        <v>7342.9</v>
      </c>
      <c r="BB7">
        <v>7399.4</v>
      </c>
      <c r="BC7">
        <v>7548.2</v>
      </c>
      <c r="BD7">
        <v>7322</v>
      </c>
      <c r="BE7">
        <v>7320.8</v>
      </c>
      <c r="BF7">
        <v>7316.5</v>
      </c>
      <c r="BG7">
        <v>7306.5</v>
      </c>
      <c r="BH7">
        <v>7517.3</v>
      </c>
      <c r="BI7">
        <v>7667</v>
      </c>
      <c r="BJ7">
        <v>7741.6</v>
      </c>
      <c r="BK7">
        <v>7886.6</v>
      </c>
      <c r="BL7">
        <v>7961.3</v>
      </c>
      <c r="BM7">
        <v>8126.9</v>
      </c>
      <c r="BN7">
        <v>8169.4</v>
      </c>
      <c r="BO7">
        <v>8208.2999999999993</v>
      </c>
      <c r="BP7">
        <v>8350.6</v>
      </c>
      <c r="BQ7">
        <v>8454.6</v>
      </c>
    </row>
    <row r="8" spans="1:69">
      <c r="A8">
        <v>6</v>
      </c>
      <c r="B8" t="s">
        <v>150</v>
      </c>
      <c r="C8" t="s">
        <v>151</v>
      </c>
      <c r="D8" t="s">
        <v>31</v>
      </c>
      <c r="E8" t="s">
        <v>152</v>
      </c>
      <c r="F8" t="s">
        <v>159</v>
      </c>
      <c r="G8" t="s">
        <v>52</v>
      </c>
      <c r="H8">
        <v>5980</v>
      </c>
      <c r="I8">
        <v>6089.2</v>
      </c>
      <c r="J8">
        <v>6187.1</v>
      </c>
      <c r="K8">
        <v>6116.4</v>
      </c>
      <c r="L8">
        <v>6078.9</v>
      </c>
      <c r="M8">
        <v>6140</v>
      </c>
      <c r="N8">
        <v>6210.5</v>
      </c>
      <c r="O8">
        <v>6207</v>
      </c>
      <c r="P8">
        <v>6021</v>
      </c>
      <c r="Q8">
        <v>6163.8</v>
      </c>
      <c r="R8">
        <v>6353.9</v>
      </c>
      <c r="S8">
        <v>6331</v>
      </c>
      <c r="T8">
        <v>6188.1</v>
      </c>
      <c r="U8">
        <v>6397.1</v>
      </c>
      <c r="V8">
        <v>6498.1</v>
      </c>
      <c r="W8">
        <v>6385.8</v>
      </c>
      <c r="X8">
        <v>6337.7</v>
      </c>
      <c r="Y8">
        <v>6493.8</v>
      </c>
      <c r="Z8">
        <v>6692.5</v>
      </c>
      <c r="AA8">
        <v>6579.1</v>
      </c>
      <c r="AB8">
        <v>6377.7</v>
      </c>
      <c r="AC8">
        <v>6411.4</v>
      </c>
      <c r="AD8">
        <v>6636</v>
      </c>
      <c r="AE8">
        <v>6490.3</v>
      </c>
      <c r="AF8">
        <v>6520.9</v>
      </c>
      <c r="AG8">
        <v>6673.3</v>
      </c>
      <c r="AH8">
        <v>6833.7</v>
      </c>
      <c r="AI8">
        <v>6778.9</v>
      </c>
      <c r="AJ8">
        <v>6760.3</v>
      </c>
      <c r="AK8">
        <v>6848.7</v>
      </c>
      <c r="AL8">
        <v>7015.9</v>
      </c>
      <c r="AM8">
        <v>6870.2</v>
      </c>
      <c r="AN8">
        <v>6898.1</v>
      </c>
      <c r="AO8">
        <v>7061</v>
      </c>
      <c r="AP8">
        <v>7114.1</v>
      </c>
      <c r="AQ8">
        <v>6991.9</v>
      </c>
      <c r="AR8">
        <v>6984.6</v>
      </c>
      <c r="AS8">
        <v>7204.1</v>
      </c>
      <c r="AT8">
        <v>7295.6</v>
      </c>
      <c r="AU8">
        <v>7117.6</v>
      </c>
      <c r="AV8">
        <v>7041</v>
      </c>
      <c r="AW8">
        <v>7372.4</v>
      </c>
      <c r="AX8">
        <v>7479.7</v>
      </c>
      <c r="AY8">
        <v>7219.5</v>
      </c>
      <c r="AZ8">
        <v>7169.7</v>
      </c>
      <c r="BA8">
        <v>7367.5</v>
      </c>
      <c r="BB8">
        <v>7533.4</v>
      </c>
      <c r="BC8">
        <v>7404.6</v>
      </c>
      <c r="BD8">
        <v>6864.4</v>
      </c>
      <c r="BE8">
        <v>6669.7</v>
      </c>
      <c r="BF8">
        <v>6819.1</v>
      </c>
      <c r="BG8">
        <v>6690.4</v>
      </c>
      <c r="BH8">
        <v>6573.8</v>
      </c>
      <c r="BI8">
        <v>6881.3</v>
      </c>
      <c r="BJ8">
        <v>7182.1</v>
      </c>
      <c r="BK8">
        <v>7113</v>
      </c>
      <c r="BL8">
        <v>7116.2</v>
      </c>
      <c r="BM8">
        <v>7294.4</v>
      </c>
      <c r="BN8">
        <v>7507.9</v>
      </c>
      <c r="BO8">
        <v>7468.4</v>
      </c>
      <c r="BP8">
        <v>7260.8</v>
      </c>
      <c r="BQ8">
        <v>7488.9</v>
      </c>
    </row>
    <row r="9" spans="1:69">
      <c r="A9">
        <v>7</v>
      </c>
      <c r="B9" t="s">
        <v>150</v>
      </c>
      <c r="C9" t="s">
        <v>151</v>
      </c>
      <c r="D9" t="s">
        <v>31</v>
      </c>
      <c r="E9" t="s">
        <v>152</v>
      </c>
      <c r="F9" t="s">
        <v>160</v>
      </c>
      <c r="G9" t="s">
        <v>52</v>
      </c>
      <c r="H9">
        <v>13375.3</v>
      </c>
      <c r="I9">
        <v>13549.6</v>
      </c>
      <c r="J9">
        <v>13673.4</v>
      </c>
      <c r="K9">
        <v>13718.2</v>
      </c>
      <c r="L9">
        <v>13485.2</v>
      </c>
      <c r="M9">
        <v>13728.9</v>
      </c>
      <c r="N9">
        <v>13797.1</v>
      </c>
      <c r="O9">
        <v>13737.2</v>
      </c>
      <c r="P9">
        <v>13435.9</v>
      </c>
      <c r="Q9">
        <v>13623.9</v>
      </c>
      <c r="R9">
        <v>13739.9</v>
      </c>
      <c r="S9">
        <v>13668.3</v>
      </c>
      <c r="T9">
        <v>13399.9</v>
      </c>
      <c r="U9">
        <v>13538.2</v>
      </c>
      <c r="V9">
        <v>13595.2</v>
      </c>
      <c r="W9">
        <v>13436.9</v>
      </c>
      <c r="X9">
        <v>13338.3</v>
      </c>
      <c r="Y9">
        <v>13263.4</v>
      </c>
      <c r="Z9">
        <v>13166.2</v>
      </c>
      <c r="AA9">
        <v>13188.1</v>
      </c>
      <c r="AB9">
        <v>13016.9</v>
      </c>
      <c r="AC9">
        <v>13086.4</v>
      </c>
      <c r="AD9">
        <v>13064.3</v>
      </c>
      <c r="AE9">
        <v>13146</v>
      </c>
      <c r="AF9">
        <v>13130.7</v>
      </c>
      <c r="AG9">
        <v>13288.6</v>
      </c>
      <c r="AH9">
        <v>13273.3</v>
      </c>
      <c r="AI9">
        <v>13206.9</v>
      </c>
      <c r="AJ9">
        <v>13138.9</v>
      </c>
      <c r="AK9">
        <v>13395.1</v>
      </c>
      <c r="AL9">
        <v>13339.2</v>
      </c>
      <c r="AM9">
        <v>13402.1</v>
      </c>
      <c r="AN9">
        <v>13285.7</v>
      </c>
      <c r="AO9">
        <v>13304.9</v>
      </c>
      <c r="AP9">
        <v>13511.9</v>
      </c>
      <c r="AQ9">
        <v>13560</v>
      </c>
      <c r="AR9">
        <v>13345.2</v>
      </c>
      <c r="AS9">
        <v>13400.6</v>
      </c>
      <c r="AT9">
        <v>13518.2</v>
      </c>
      <c r="AU9">
        <v>13623.6</v>
      </c>
      <c r="AV9">
        <v>13464.5</v>
      </c>
      <c r="AW9">
        <v>13580.3</v>
      </c>
      <c r="AX9">
        <v>13595.8</v>
      </c>
      <c r="AY9">
        <v>13699.7</v>
      </c>
      <c r="AZ9">
        <v>13531.8</v>
      </c>
      <c r="BA9">
        <v>13596.3</v>
      </c>
      <c r="BB9">
        <v>13585.8</v>
      </c>
      <c r="BC9">
        <v>13581.9</v>
      </c>
      <c r="BD9">
        <v>14114.2</v>
      </c>
      <c r="BE9">
        <v>13975.4</v>
      </c>
      <c r="BF9">
        <v>14180.9</v>
      </c>
      <c r="BG9">
        <v>14286.2</v>
      </c>
      <c r="BH9">
        <v>14064.2</v>
      </c>
      <c r="BI9">
        <v>14162.6</v>
      </c>
      <c r="BJ9">
        <v>14219.7</v>
      </c>
      <c r="BK9">
        <v>14149.5</v>
      </c>
      <c r="BL9">
        <v>14185.4</v>
      </c>
      <c r="BM9">
        <v>14208</v>
      </c>
      <c r="BN9">
        <v>14059.2</v>
      </c>
      <c r="BO9">
        <v>14303.7</v>
      </c>
      <c r="BP9">
        <v>14286.8</v>
      </c>
      <c r="BQ9">
        <v>14346</v>
      </c>
    </row>
    <row r="10" spans="1:69">
      <c r="A10">
        <v>8</v>
      </c>
      <c r="B10" t="s">
        <v>150</v>
      </c>
      <c r="C10" t="s">
        <v>151</v>
      </c>
      <c r="D10" t="s">
        <v>31</v>
      </c>
      <c r="E10" t="s">
        <v>152</v>
      </c>
      <c r="F10" t="s">
        <v>161</v>
      </c>
      <c r="G10" t="s">
        <v>52</v>
      </c>
      <c r="H10">
        <v>12345.6</v>
      </c>
      <c r="I10">
        <v>12353.4</v>
      </c>
      <c r="J10">
        <v>11904.4</v>
      </c>
      <c r="K10">
        <v>12429.5</v>
      </c>
      <c r="L10">
        <v>12327.1</v>
      </c>
      <c r="M10">
        <v>12555.7</v>
      </c>
      <c r="N10">
        <v>11907.7</v>
      </c>
      <c r="O10">
        <v>12440.1</v>
      </c>
      <c r="P10">
        <v>12415</v>
      </c>
      <c r="Q10">
        <v>12433.5</v>
      </c>
      <c r="R10">
        <v>11919.8</v>
      </c>
      <c r="S10">
        <v>12419.6</v>
      </c>
      <c r="T10">
        <v>12472</v>
      </c>
      <c r="U10">
        <v>12382.8</v>
      </c>
      <c r="V10">
        <v>11977.7</v>
      </c>
      <c r="W10">
        <v>12389.2</v>
      </c>
      <c r="X10">
        <v>12438.9</v>
      </c>
      <c r="Y10">
        <v>12636.8</v>
      </c>
      <c r="Z10">
        <v>12033.2</v>
      </c>
      <c r="AA10">
        <v>12572.3</v>
      </c>
      <c r="AB10">
        <v>12527.8</v>
      </c>
      <c r="AC10">
        <v>12506.3</v>
      </c>
      <c r="AD10">
        <v>12105.8</v>
      </c>
      <c r="AE10">
        <v>12470.1</v>
      </c>
      <c r="AF10">
        <v>12857.3</v>
      </c>
      <c r="AG10">
        <v>12797.8</v>
      </c>
      <c r="AH10">
        <v>12387.7</v>
      </c>
      <c r="AI10">
        <v>12862</v>
      </c>
      <c r="AJ10">
        <v>12961.5</v>
      </c>
      <c r="AK10">
        <v>12932.2</v>
      </c>
      <c r="AL10">
        <v>12545</v>
      </c>
      <c r="AM10">
        <v>13063.5</v>
      </c>
      <c r="AN10">
        <v>13089.7</v>
      </c>
      <c r="AO10">
        <v>13083.7</v>
      </c>
      <c r="AP10">
        <v>12674.6</v>
      </c>
      <c r="AQ10">
        <v>13195</v>
      </c>
      <c r="AR10">
        <v>13140.1</v>
      </c>
      <c r="AS10">
        <v>13264.8</v>
      </c>
      <c r="AT10">
        <v>12930</v>
      </c>
      <c r="AU10">
        <v>13377.7</v>
      </c>
      <c r="AV10">
        <v>13524.4</v>
      </c>
      <c r="AW10">
        <v>13559.7</v>
      </c>
      <c r="AX10">
        <v>13079</v>
      </c>
      <c r="AY10">
        <v>13670.3</v>
      </c>
      <c r="AZ10">
        <v>13828.5</v>
      </c>
      <c r="BA10">
        <v>13826.8</v>
      </c>
      <c r="BB10">
        <v>13281.5</v>
      </c>
      <c r="BC10">
        <v>13875.4</v>
      </c>
      <c r="BD10">
        <v>13765.1</v>
      </c>
      <c r="BE10">
        <v>13628.1</v>
      </c>
      <c r="BF10">
        <v>13174</v>
      </c>
      <c r="BG10">
        <v>14070.9</v>
      </c>
      <c r="BH10">
        <v>14121.4</v>
      </c>
      <c r="BI10">
        <v>14060.7</v>
      </c>
      <c r="BJ10">
        <v>13662.2</v>
      </c>
      <c r="BK10">
        <v>14354.3</v>
      </c>
      <c r="BL10">
        <v>14239.9</v>
      </c>
      <c r="BM10">
        <v>14299.7</v>
      </c>
      <c r="BN10">
        <v>13856.6</v>
      </c>
      <c r="BO10">
        <v>14522.5</v>
      </c>
      <c r="BP10">
        <v>14801</v>
      </c>
      <c r="BQ10">
        <v>14648.7</v>
      </c>
    </row>
    <row r="11" spans="1:69">
      <c r="A11">
        <v>9</v>
      </c>
      <c r="B11" t="s">
        <v>150</v>
      </c>
      <c r="C11" t="s">
        <v>151</v>
      </c>
      <c r="D11" t="s">
        <v>31</v>
      </c>
      <c r="E11" t="s">
        <v>152</v>
      </c>
      <c r="F11" t="s">
        <v>162</v>
      </c>
      <c r="G11" t="s">
        <v>52</v>
      </c>
      <c r="H11">
        <v>15832.5</v>
      </c>
      <c r="I11">
        <v>15923.8</v>
      </c>
      <c r="J11">
        <v>16243.6</v>
      </c>
      <c r="K11">
        <v>16269.6</v>
      </c>
      <c r="L11">
        <v>16271</v>
      </c>
      <c r="M11">
        <v>16384.8</v>
      </c>
      <c r="N11">
        <v>16594.400000000001</v>
      </c>
      <c r="O11">
        <v>16606.099999999999</v>
      </c>
      <c r="P11">
        <v>16531.8</v>
      </c>
      <c r="Q11">
        <v>16657.3</v>
      </c>
      <c r="R11">
        <v>16979.7</v>
      </c>
      <c r="S11">
        <v>16877.8</v>
      </c>
      <c r="T11">
        <v>16808</v>
      </c>
      <c r="U11">
        <v>16980.900000000001</v>
      </c>
      <c r="V11">
        <v>17159.5</v>
      </c>
      <c r="W11">
        <v>17181.900000000001</v>
      </c>
      <c r="X11">
        <v>17169.400000000001</v>
      </c>
      <c r="Y11">
        <v>17139.400000000001</v>
      </c>
      <c r="Z11">
        <v>17535.8</v>
      </c>
      <c r="AA11">
        <v>17337.7</v>
      </c>
      <c r="AB11">
        <v>17059.900000000001</v>
      </c>
      <c r="AC11">
        <v>17220.5</v>
      </c>
      <c r="AD11">
        <v>17657.599999999999</v>
      </c>
      <c r="AE11">
        <v>17479.099999999999</v>
      </c>
      <c r="AF11">
        <v>17551.599999999999</v>
      </c>
      <c r="AG11">
        <v>17808.5</v>
      </c>
      <c r="AH11">
        <v>17894.900000000001</v>
      </c>
      <c r="AI11">
        <v>17804.3</v>
      </c>
      <c r="AJ11">
        <v>17853.599999999999</v>
      </c>
      <c r="AK11">
        <v>17953.400000000001</v>
      </c>
      <c r="AL11">
        <v>18100.7</v>
      </c>
      <c r="AM11">
        <v>18072.5</v>
      </c>
      <c r="AN11">
        <v>18188.5</v>
      </c>
      <c r="AO11">
        <v>18329.599999999999</v>
      </c>
      <c r="AP11">
        <v>18578.3</v>
      </c>
      <c r="AQ11">
        <v>18495.8</v>
      </c>
      <c r="AR11">
        <v>18534.2</v>
      </c>
      <c r="AS11">
        <v>18649.400000000001</v>
      </c>
      <c r="AT11">
        <v>18903.099999999999</v>
      </c>
      <c r="AU11">
        <v>18975.5</v>
      </c>
      <c r="AV11">
        <v>18873.2</v>
      </c>
      <c r="AW11">
        <v>19017</v>
      </c>
      <c r="AX11">
        <v>19147.900000000001</v>
      </c>
      <c r="AY11">
        <v>19090.400000000001</v>
      </c>
      <c r="AZ11">
        <v>19194.3</v>
      </c>
      <c r="BA11">
        <v>19346.900000000001</v>
      </c>
      <c r="BB11">
        <v>19585.2</v>
      </c>
      <c r="BC11">
        <v>19617.7</v>
      </c>
      <c r="BD11">
        <v>18989.400000000001</v>
      </c>
      <c r="BE11">
        <v>19229.3</v>
      </c>
      <c r="BF11">
        <v>19351.5</v>
      </c>
      <c r="BG11">
        <v>19599.900000000001</v>
      </c>
      <c r="BH11">
        <v>19638.8</v>
      </c>
      <c r="BI11">
        <v>19875.900000000001</v>
      </c>
      <c r="BJ11">
        <v>20077.900000000001</v>
      </c>
      <c r="BK11">
        <v>20102.8</v>
      </c>
      <c r="BL11">
        <v>20246.400000000001</v>
      </c>
      <c r="BM11">
        <v>20264.099999999999</v>
      </c>
      <c r="BN11">
        <v>20344.2</v>
      </c>
      <c r="BO11">
        <v>20490.7</v>
      </c>
      <c r="BP11">
        <v>20541</v>
      </c>
      <c r="BQ11">
        <v>20733.7</v>
      </c>
    </row>
    <row r="12" spans="1:69">
      <c r="A12">
        <v>10</v>
      </c>
      <c r="B12" t="s">
        <v>150</v>
      </c>
      <c r="C12" t="s">
        <v>151</v>
      </c>
      <c r="D12" t="s">
        <v>31</v>
      </c>
      <c r="E12" t="s">
        <v>152</v>
      </c>
      <c r="F12" t="s">
        <v>163</v>
      </c>
      <c r="G12" t="s">
        <v>52</v>
      </c>
      <c r="H12">
        <v>2017.3</v>
      </c>
      <c r="I12">
        <v>2043.6</v>
      </c>
      <c r="J12">
        <v>2080.1</v>
      </c>
      <c r="K12">
        <v>2038.4</v>
      </c>
      <c r="L12">
        <v>2006.8</v>
      </c>
      <c r="M12">
        <v>2039.5</v>
      </c>
      <c r="N12">
        <v>2087.3000000000002</v>
      </c>
      <c r="O12">
        <v>2006.7</v>
      </c>
      <c r="P12">
        <v>1979.7</v>
      </c>
      <c r="Q12">
        <v>2045.6</v>
      </c>
      <c r="R12">
        <v>2088.6</v>
      </c>
      <c r="S12">
        <v>2027.3</v>
      </c>
      <c r="T12">
        <v>1995.9</v>
      </c>
      <c r="U12">
        <v>2066.6</v>
      </c>
      <c r="V12">
        <v>2113.1999999999998</v>
      </c>
      <c r="W12">
        <v>1994.9</v>
      </c>
      <c r="X12">
        <v>2010.8</v>
      </c>
      <c r="Y12">
        <v>2057.6999999999998</v>
      </c>
      <c r="Z12">
        <v>2114.1999999999998</v>
      </c>
      <c r="AA12">
        <v>2037.7</v>
      </c>
      <c r="AB12">
        <v>2037</v>
      </c>
      <c r="AC12">
        <v>2108.5</v>
      </c>
      <c r="AD12">
        <v>2143</v>
      </c>
      <c r="AE12">
        <v>2055</v>
      </c>
      <c r="AF12">
        <v>2096.6</v>
      </c>
      <c r="AG12">
        <v>2190.6999999999998</v>
      </c>
      <c r="AH12">
        <v>2249.1</v>
      </c>
      <c r="AI12">
        <v>2213.6</v>
      </c>
      <c r="AJ12">
        <v>2187</v>
      </c>
      <c r="AK12">
        <v>2268.5</v>
      </c>
      <c r="AL12">
        <v>2397.6999999999998</v>
      </c>
      <c r="AM12">
        <v>2270.3000000000002</v>
      </c>
      <c r="AN12">
        <v>2255.1999999999998</v>
      </c>
      <c r="AO12">
        <v>2338.6999999999998</v>
      </c>
      <c r="AP12">
        <v>2467.6999999999998</v>
      </c>
      <c r="AQ12">
        <v>2289.1</v>
      </c>
      <c r="AR12">
        <v>2263.1</v>
      </c>
      <c r="AS12">
        <v>2397.4</v>
      </c>
      <c r="AT12">
        <v>2455.6</v>
      </c>
      <c r="AU12">
        <v>2376</v>
      </c>
      <c r="AV12">
        <v>2333.3000000000002</v>
      </c>
      <c r="AW12">
        <v>2445.6999999999998</v>
      </c>
      <c r="AX12">
        <v>2470.8000000000002</v>
      </c>
      <c r="AY12">
        <v>2447.1</v>
      </c>
      <c r="AZ12">
        <v>2390</v>
      </c>
      <c r="BA12">
        <v>2453.3000000000002</v>
      </c>
      <c r="BB12">
        <v>2481.1999999999998</v>
      </c>
      <c r="BC12">
        <v>2460.6999999999998</v>
      </c>
      <c r="BD12">
        <v>2415.6999999999998</v>
      </c>
      <c r="BE12">
        <v>2262.6</v>
      </c>
      <c r="BF12">
        <v>2321.6</v>
      </c>
      <c r="BG12">
        <v>2195</v>
      </c>
      <c r="BH12">
        <v>2099.1</v>
      </c>
      <c r="BI12">
        <v>2228.8000000000002</v>
      </c>
      <c r="BJ12">
        <v>2537.6</v>
      </c>
      <c r="BK12">
        <v>2556.6999999999998</v>
      </c>
      <c r="BL12">
        <v>2527.4</v>
      </c>
      <c r="BM12">
        <v>2648.2</v>
      </c>
      <c r="BN12">
        <v>2668.5</v>
      </c>
      <c r="BO12">
        <v>2584</v>
      </c>
      <c r="BP12">
        <v>2547.6</v>
      </c>
      <c r="BQ12">
        <v>2634.6</v>
      </c>
    </row>
    <row r="13" spans="1:69">
      <c r="A13">
        <v>11</v>
      </c>
      <c r="B13" t="s">
        <v>150</v>
      </c>
      <c r="C13" t="s">
        <v>151</v>
      </c>
      <c r="D13" t="s">
        <v>31</v>
      </c>
      <c r="E13" t="s">
        <v>152</v>
      </c>
      <c r="F13" t="s">
        <v>164</v>
      </c>
      <c r="G13" t="s">
        <v>52</v>
      </c>
      <c r="H13">
        <v>3311.8</v>
      </c>
      <c r="I13">
        <v>3377.1</v>
      </c>
      <c r="J13">
        <v>3372</v>
      </c>
      <c r="K13">
        <v>3371.7</v>
      </c>
      <c r="L13">
        <v>3135.1</v>
      </c>
      <c r="M13">
        <v>3216.5</v>
      </c>
      <c r="N13">
        <v>3241.7</v>
      </c>
      <c r="O13">
        <v>3228.7</v>
      </c>
      <c r="P13">
        <v>3140.7</v>
      </c>
      <c r="Q13">
        <v>3186.6</v>
      </c>
      <c r="R13">
        <v>3143.9</v>
      </c>
      <c r="S13">
        <v>3180.2</v>
      </c>
      <c r="T13">
        <v>3112.1</v>
      </c>
      <c r="U13">
        <v>3117.9</v>
      </c>
      <c r="V13">
        <v>3188.5</v>
      </c>
      <c r="W13">
        <v>3159</v>
      </c>
      <c r="X13">
        <v>3062.3</v>
      </c>
      <c r="Y13">
        <v>3109.3</v>
      </c>
      <c r="Z13">
        <v>3144.7</v>
      </c>
      <c r="AA13">
        <v>3129.1</v>
      </c>
      <c r="AB13">
        <v>3211.5</v>
      </c>
      <c r="AC13">
        <v>3229.3</v>
      </c>
      <c r="AD13">
        <v>3208.2</v>
      </c>
      <c r="AE13">
        <v>3154.8</v>
      </c>
      <c r="AF13">
        <v>3117.6</v>
      </c>
      <c r="AG13">
        <v>3189.8</v>
      </c>
      <c r="AH13">
        <v>3143.8</v>
      </c>
      <c r="AI13">
        <v>3088.6</v>
      </c>
      <c r="AJ13">
        <v>3128.9</v>
      </c>
      <c r="AK13">
        <v>3095.3</v>
      </c>
      <c r="AL13">
        <v>3161.8</v>
      </c>
      <c r="AM13">
        <v>3156</v>
      </c>
      <c r="AN13">
        <v>3129.9</v>
      </c>
      <c r="AO13">
        <v>3165.9</v>
      </c>
      <c r="AP13">
        <v>3172</v>
      </c>
      <c r="AQ13">
        <v>3247.8</v>
      </c>
      <c r="AR13">
        <v>3237.7</v>
      </c>
      <c r="AS13">
        <v>3250.8</v>
      </c>
      <c r="AT13">
        <v>3340.6</v>
      </c>
      <c r="AU13">
        <v>3360.3</v>
      </c>
      <c r="AV13">
        <v>3362.2</v>
      </c>
      <c r="AW13">
        <v>3322.4</v>
      </c>
      <c r="AX13">
        <v>3335.6</v>
      </c>
      <c r="AY13">
        <v>3334.6</v>
      </c>
      <c r="AZ13">
        <v>3272.1</v>
      </c>
      <c r="BA13">
        <v>3379.9</v>
      </c>
      <c r="BB13">
        <v>3349.6</v>
      </c>
      <c r="BC13">
        <v>3413.4</v>
      </c>
      <c r="BD13">
        <v>3692.8</v>
      </c>
      <c r="BE13">
        <v>3572.7</v>
      </c>
      <c r="BF13">
        <v>3669</v>
      </c>
      <c r="BG13">
        <v>3474.9</v>
      </c>
      <c r="BH13">
        <v>3600.3</v>
      </c>
      <c r="BI13">
        <v>3815.4</v>
      </c>
      <c r="BJ13">
        <v>3855.5</v>
      </c>
      <c r="BK13">
        <v>3807.6</v>
      </c>
      <c r="BL13">
        <v>3786.9</v>
      </c>
      <c r="BM13">
        <v>3793.5</v>
      </c>
      <c r="BN13">
        <v>3809.8</v>
      </c>
      <c r="BO13">
        <v>3669.8</v>
      </c>
      <c r="BP13">
        <v>3458.6</v>
      </c>
      <c r="BQ13">
        <v>3390.3</v>
      </c>
    </row>
    <row r="14" spans="1:69">
      <c r="A14">
        <v>12</v>
      </c>
      <c r="B14" t="s">
        <v>150</v>
      </c>
      <c r="C14" t="s">
        <v>151</v>
      </c>
      <c r="D14" t="s">
        <v>31</v>
      </c>
      <c r="E14" t="s">
        <v>152</v>
      </c>
      <c r="F14" t="s">
        <v>165</v>
      </c>
      <c r="G14" t="s">
        <v>52</v>
      </c>
      <c r="H14">
        <v>2234.5</v>
      </c>
      <c r="I14">
        <v>2325.8000000000002</v>
      </c>
      <c r="J14">
        <v>2307.9</v>
      </c>
      <c r="K14">
        <v>2277.5</v>
      </c>
      <c r="L14">
        <v>2272.9</v>
      </c>
      <c r="M14">
        <v>2296.8000000000002</v>
      </c>
      <c r="N14">
        <v>2262.6</v>
      </c>
      <c r="O14">
        <v>2377.1999999999998</v>
      </c>
      <c r="P14">
        <v>2401.3000000000002</v>
      </c>
      <c r="Q14">
        <v>2400.4</v>
      </c>
      <c r="R14">
        <v>2351.3000000000002</v>
      </c>
      <c r="S14">
        <v>2396.5</v>
      </c>
      <c r="T14">
        <v>2458.3000000000002</v>
      </c>
      <c r="U14">
        <v>2473.4</v>
      </c>
      <c r="V14">
        <v>2419.6</v>
      </c>
      <c r="W14">
        <v>2483.5</v>
      </c>
      <c r="X14">
        <v>2436.1</v>
      </c>
      <c r="Y14">
        <v>2434.3000000000002</v>
      </c>
      <c r="Z14">
        <v>2439.6</v>
      </c>
      <c r="AA14">
        <v>2475.5</v>
      </c>
      <c r="AB14">
        <v>2411.5</v>
      </c>
      <c r="AC14">
        <v>2381.6999999999998</v>
      </c>
      <c r="AD14">
        <v>2296.5</v>
      </c>
      <c r="AE14">
        <v>2339.6</v>
      </c>
      <c r="AF14">
        <v>2334.5</v>
      </c>
      <c r="AG14">
        <v>2234.1999999999998</v>
      </c>
      <c r="AH14">
        <v>2259</v>
      </c>
      <c r="AI14">
        <v>2261</v>
      </c>
      <c r="AJ14">
        <v>2212</v>
      </c>
      <c r="AK14">
        <v>2172.8000000000002</v>
      </c>
      <c r="AL14">
        <v>2136.3000000000002</v>
      </c>
      <c r="AM14">
        <v>2149.1999999999998</v>
      </c>
      <c r="AN14">
        <v>2123</v>
      </c>
      <c r="AO14">
        <v>2167.9</v>
      </c>
      <c r="AP14">
        <v>2138</v>
      </c>
      <c r="AQ14">
        <v>2135.8000000000002</v>
      </c>
      <c r="AR14">
        <v>2127.4</v>
      </c>
      <c r="AS14">
        <v>2135.1</v>
      </c>
      <c r="AT14">
        <v>2137.9</v>
      </c>
      <c r="AU14">
        <v>2155.3000000000002</v>
      </c>
      <c r="AV14">
        <v>2151.9</v>
      </c>
      <c r="AW14">
        <v>2150.1</v>
      </c>
      <c r="AX14">
        <v>2126.1999999999998</v>
      </c>
      <c r="AY14">
        <v>2176.3000000000002</v>
      </c>
      <c r="AZ14">
        <v>2158.1999999999998</v>
      </c>
      <c r="BA14">
        <v>2142.4</v>
      </c>
      <c r="BB14">
        <v>2077.6</v>
      </c>
      <c r="BC14">
        <v>2016.4</v>
      </c>
      <c r="BD14">
        <v>1930.4</v>
      </c>
      <c r="BE14">
        <v>1752.2</v>
      </c>
      <c r="BF14">
        <v>1860.9</v>
      </c>
      <c r="BG14">
        <v>1863</v>
      </c>
      <c r="BH14">
        <v>1866.3</v>
      </c>
      <c r="BI14">
        <v>1871.9</v>
      </c>
      <c r="BJ14">
        <v>1811.1</v>
      </c>
      <c r="BK14">
        <v>1778.3</v>
      </c>
      <c r="BL14">
        <v>1800.9</v>
      </c>
      <c r="BM14">
        <v>1815</v>
      </c>
      <c r="BN14">
        <v>1773.1</v>
      </c>
      <c r="BO14">
        <v>1804.7</v>
      </c>
      <c r="BP14">
        <v>1821.4</v>
      </c>
      <c r="BQ14">
        <v>1798.1</v>
      </c>
    </row>
    <row r="15" spans="1:69">
      <c r="A15">
        <v>13</v>
      </c>
      <c r="B15" t="s">
        <v>150</v>
      </c>
      <c r="C15" t="s">
        <v>151</v>
      </c>
      <c r="D15" t="s">
        <v>31</v>
      </c>
      <c r="E15" t="s">
        <v>152</v>
      </c>
      <c r="F15" t="s">
        <v>166</v>
      </c>
      <c r="G15" t="s">
        <v>52</v>
      </c>
      <c r="H15">
        <v>164.6</v>
      </c>
      <c r="I15">
        <v>132.80000000000001</v>
      </c>
      <c r="J15">
        <v>163.5</v>
      </c>
      <c r="K15">
        <v>153.9</v>
      </c>
      <c r="L15">
        <v>141.4</v>
      </c>
      <c r="M15">
        <v>135</v>
      </c>
      <c r="N15">
        <v>149.6</v>
      </c>
      <c r="O15">
        <v>162.4</v>
      </c>
      <c r="P15">
        <v>147.5</v>
      </c>
      <c r="Q15">
        <v>143</v>
      </c>
      <c r="R15">
        <v>146.19999999999999</v>
      </c>
      <c r="S15">
        <v>157.80000000000001</v>
      </c>
      <c r="T15">
        <v>148.80000000000001</v>
      </c>
      <c r="U15">
        <v>143.9</v>
      </c>
      <c r="V15">
        <v>142.1</v>
      </c>
      <c r="W15">
        <v>157.30000000000001</v>
      </c>
      <c r="X15">
        <v>143.9</v>
      </c>
      <c r="Y15">
        <v>139.80000000000001</v>
      </c>
      <c r="Z15">
        <v>129.69999999999999</v>
      </c>
      <c r="AA15">
        <v>145.1</v>
      </c>
      <c r="AB15">
        <v>139.5</v>
      </c>
      <c r="AC15">
        <v>137.6</v>
      </c>
      <c r="AD15">
        <v>141.5</v>
      </c>
      <c r="AE15">
        <v>146.69999999999999</v>
      </c>
      <c r="AF15">
        <v>137</v>
      </c>
      <c r="AG15">
        <v>142.9</v>
      </c>
      <c r="AH15">
        <v>161.1</v>
      </c>
      <c r="AI15">
        <v>146.80000000000001</v>
      </c>
      <c r="AJ15">
        <v>129.9</v>
      </c>
      <c r="AK15">
        <v>140.9</v>
      </c>
      <c r="AL15">
        <v>130.4</v>
      </c>
      <c r="AM15">
        <v>138.19999999999999</v>
      </c>
      <c r="AN15">
        <v>125.5</v>
      </c>
      <c r="AO15">
        <v>140.6</v>
      </c>
      <c r="AP15">
        <v>141.4</v>
      </c>
      <c r="AQ15">
        <v>139.4</v>
      </c>
      <c r="AR15">
        <v>154.9</v>
      </c>
      <c r="AS15">
        <v>148.5</v>
      </c>
      <c r="AT15">
        <v>141.80000000000001</v>
      </c>
      <c r="AU15">
        <v>151.80000000000001</v>
      </c>
      <c r="AV15">
        <v>152.69999999999999</v>
      </c>
      <c r="AW15">
        <v>174.1</v>
      </c>
      <c r="AX15">
        <v>169.9</v>
      </c>
      <c r="AY15">
        <v>159.1</v>
      </c>
      <c r="AZ15">
        <v>157.5</v>
      </c>
      <c r="BA15">
        <v>159.19999999999999</v>
      </c>
      <c r="BB15">
        <v>150.9</v>
      </c>
      <c r="BC15">
        <v>149.30000000000001</v>
      </c>
      <c r="BD15">
        <v>144.80000000000001</v>
      </c>
      <c r="BE15">
        <v>127.9</v>
      </c>
      <c r="BF15">
        <v>137.80000000000001</v>
      </c>
      <c r="BG15">
        <v>140.1</v>
      </c>
      <c r="BH15">
        <v>142.9</v>
      </c>
      <c r="BI15">
        <v>148.80000000000001</v>
      </c>
      <c r="BJ15">
        <v>157.4</v>
      </c>
      <c r="BK15">
        <v>155.5</v>
      </c>
      <c r="BL15">
        <v>162.19999999999999</v>
      </c>
      <c r="BM15">
        <v>158.1</v>
      </c>
      <c r="BN15">
        <v>164.7</v>
      </c>
      <c r="BO15">
        <v>157.5</v>
      </c>
      <c r="BP15">
        <v>153</v>
      </c>
      <c r="BQ15">
        <v>156.19999999999999</v>
      </c>
    </row>
    <row r="17" spans="1:69">
      <c r="B17" t="s">
        <v>167</v>
      </c>
      <c r="F17" t="str">
        <f>F9</f>
        <v>Public administration and defence; compulsory social security</v>
      </c>
      <c r="H17" s="10">
        <f>H9/SUM(H2:H15)</f>
        <v>0.15531418047625514</v>
      </c>
      <c r="I17" s="10">
        <f t="shared" ref="I17:BQ17" si="0">I9/SUM(I2:I15)</f>
        <v>0.15551854627760245</v>
      </c>
      <c r="J17" s="10">
        <f t="shared" si="0"/>
        <v>0.15566735316317781</v>
      </c>
      <c r="K17" s="10">
        <f t="shared" si="0"/>
        <v>0.15639656976863497</v>
      </c>
      <c r="L17" s="10">
        <f t="shared" si="0"/>
        <v>0.15552805518424928</v>
      </c>
      <c r="M17" s="10">
        <f t="shared" si="0"/>
        <v>0.15632020313007039</v>
      </c>
      <c r="N17" s="10">
        <f t="shared" si="0"/>
        <v>0.15696573787127921</v>
      </c>
      <c r="O17" s="10">
        <f t="shared" si="0"/>
        <v>0.15647581989994444</v>
      </c>
      <c r="P17" s="10">
        <f t="shared" si="0"/>
        <v>0.15528308515900571</v>
      </c>
      <c r="Q17" s="10">
        <f t="shared" si="0"/>
        <v>0.15540865795927677</v>
      </c>
      <c r="R17" s="10">
        <f t="shared" si="0"/>
        <v>0.1560564896802068</v>
      </c>
      <c r="S17" s="10">
        <f t="shared" si="0"/>
        <v>0.15585895006191802</v>
      </c>
      <c r="T17" s="10">
        <f t="shared" si="0"/>
        <v>0.15389218049620262</v>
      </c>
      <c r="U17" s="10">
        <f t="shared" si="0"/>
        <v>0.1531283508349659</v>
      </c>
      <c r="V17" s="10">
        <f t="shared" si="0"/>
        <v>0.15314169594470534</v>
      </c>
      <c r="W17" s="10">
        <f t="shared" si="0"/>
        <v>0.15230315319859405</v>
      </c>
      <c r="X17" s="10">
        <f t="shared" si="0"/>
        <v>0.15239608838271601</v>
      </c>
      <c r="Y17" s="10">
        <f t="shared" si="0"/>
        <v>0.14968625857710363</v>
      </c>
      <c r="Z17" s="10">
        <f t="shared" si="0"/>
        <v>0.14786521850948825</v>
      </c>
      <c r="AA17" s="10">
        <f t="shared" si="0"/>
        <v>0.14885795167232538</v>
      </c>
      <c r="AB17" s="10">
        <f t="shared" si="0"/>
        <v>0.14864056273052195</v>
      </c>
      <c r="AC17" s="10">
        <f t="shared" si="0"/>
        <v>0.14765353591540475</v>
      </c>
      <c r="AD17" s="10">
        <f t="shared" si="0"/>
        <v>0.14637100343175205</v>
      </c>
      <c r="AE17" s="10">
        <f t="shared" si="0"/>
        <v>0.14834524970209076</v>
      </c>
      <c r="AF17" s="10">
        <f t="shared" si="0"/>
        <v>0.14774761596669386</v>
      </c>
      <c r="AG17" s="10">
        <f t="shared" si="0"/>
        <v>0.14724879468208529</v>
      </c>
      <c r="AH17" s="10">
        <f t="shared" si="0"/>
        <v>0.14627563733101759</v>
      </c>
      <c r="AI17" s="10">
        <f t="shared" si="0"/>
        <v>0.14603732400362246</v>
      </c>
      <c r="AJ17" s="10">
        <f t="shared" si="0"/>
        <v>0.14541548704985494</v>
      </c>
      <c r="AK17" s="10">
        <f t="shared" si="0"/>
        <v>0.1466090814864594</v>
      </c>
      <c r="AL17" s="10">
        <f t="shared" si="0"/>
        <v>0.14478561435004836</v>
      </c>
      <c r="AM17" s="10">
        <f t="shared" si="0"/>
        <v>0.14536783145180185</v>
      </c>
      <c r="AN17" s="10">
        <f t="shared" si="0"/>
        <v>0.14398284218101112</v>
      </c>
      <c r="AO17" s="10">
        <f t="shared" si="0"/>
        <v>0.14261244816124494</v>
      </c>
      <c r="AP17" s="10">
        <f t="shared" si="0"/>
        <v>0.14368874015136773</v>
      </c>
      <c r="AQ17" s="10">
        <f t="shared" si="0"/>
        <v>0.14445417415037295</v>
      </c>
      <c r="AR17" s="10">
        <f t="shared" si="0"/>
        <v>0.14282855158286342</v>
      </c>
      <c r="AS17" s="10">
        <f t="shared" si="0"/>
        <v>0.14076157003047246</v>
      </c>
      <c r="AT17" s="10">
        <f t="shared" si="0"/>
        <v>0.14066937151336487</v>
      </c>
      <c r="AU17" s="10">
        <f t="shared" si="0"/>
        <v>0.14194872649790832</v>
      </c>
      <c r="AV17" s="10">
        <f t="shared" si="0"/>
        <v>0.14095956566300569</v>
      </c>
      <c r="AW17" s="10">
        <f t="shared" si="0"/>
        <v>0.13999428901893796</v>
      </c>
      <c r="AX17" s="10">
        <f t="shared" si="0"/>
        <v>0.13953598164124481</v>
      </c>
      <c r="AY17" s="10">
        <f t="shared" si="0"/>
        <v>0.14108406425747477</v>
      </c>
      <c r="AZ17" s="10">
        <f t="shared" si="0"/>
        <v>0.13946369788327831</v>
      </c>
      <c r="BA17" s="10">
        <f t="shared" si="0"/>
        <v>0.13829169383244452</v>
      </c>
      <c r="BB17" s="10">
        <f t="shared" si="0"/>
        <v>0.13759067942601177</v>
      </c>
      <c r="BC17" s="10">
        <f t="shared" si="0"/>
        <v>0.13755299303013793</v>
      </c>
      <c r="BD17" s="10">
        <f t="shared" si="0"/>
        <v>0.14456219701927914</v>
      </c>
      <c r="BE17" s="10">
        <f t="shared" si="0"/>
        <v>0.14576156281126634</v>
      </c>
      <c r="BF17" s="10">
        <f t="shared" si="0"/>
        <v>0.14619137896730283</v>
      </c>
      <c r="BG17" s="10">
        <f t="shared" si="0"/>
        <v>0.14713827982660052</v>
      </c>
      <c r="BH17" s="10">
        <f t="shared" si="0"/>
        <v>0.14637568183308372</v>
      </c>
      <c r="BI17" s="10">
        <f t="shared" si="0"/>
        <v>0.14367859237060648</v>
      </c>
      <c r="BJ17" s="10">
        <f t="shared" si="0"/>
        <v>0.14116312129960173</v>
      </c>
      <c r="BK17" s="10">
        <f t="shared" si="0"/>
        <v>0.1400954464895692</v>
      </c>
      <c r="BL17" s="10">
        <f t="shared" si="0"/>
        <v>0.1404246178152585</v>
      </c>
      <c r="BM17" s="10">
        <f t="shared" si="0"/>
        <v>0.13846846548326547</v>
      </c>
      <c r="BN17" s="10">
        <f t="shared" si="0"/>
        <v>0.1364825115764336</v>
      </c>
      <c r="BO17" s="10">
        <f t="shared" si="0"/>
        <v>0.13828871855953967</v>
      </c>
      <c r="BP17" s="10">
        <f t="shared" si="0"/>
        <v>0.13824200769645356</v>
      </c>
      <c r="BQ17" s="10">
        <f t="shared" si="0"/>
        <v>0.13707818788483367</v>
      </c>
    </row>
    <row r="18" spans="1:69">
      <c r="A18" t="s">
        <v>82</v>
      </c>
      <c r="B18" t="s">
        <v>7</v>
      </c>
    </row>
    <row r="19" spans="1:69">
      <c r="B19" t="s">
        <v>8</v>
      </c>
    </row>
    <row r="20" spans="1:69">
      <c r="B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D10"/>
  <sheetViews>
    <sheetView tabSelected="1" workbookViewId="0">
      <selection activeCell="A8" sqref="A8"/>
    </sheetView>
  </sheetViews>
  <sheetFormatPr defaultColWidth="8.85546875" defaultRowHeight="14.45"/>
  <cols>
    <col min="1" max="1" width="35.28515625" customWidth="1"/>
    <col min="2" max="2" width="18.28515625" customWidth="1"/>
    <col min="3" max="3" width="19" customWidth="1"/>
    <col min="4" max="4" width="15.140625" customWidth="1"/>
  </cols>
  <sheetData>
    <row r="1" spans="1:4" ht="28.9">
      <c r="A1" s="5" t="s">
        <v>169</v>
      </c>
      <c r="B1" s="4" t="s">
        <v>170</v>
      </c>
      <c r="C1" s="4" t="s">
        <v>171</v>
      </c>
      <c r="D1" s="4" t="s">
        <v>172</v>
      </c>
    </row>
    <row r="2" spans="1:4">
      <c r="A2" t="s">
        <v>173</v>
      </c>
      <c r="B2" s="8">
        <v>0</v>
      </c>
      <c r="C2" s="8">
        <v>0</v>
      </c>
      <c r="D2" s="8">
        <f>Tertiary!BQ17</f>
        <v>0.13707818788483367</v>
      </c>
    </row>
    <row r="3" spans="1:4" ht="15">
      <c r="A3" t="s">
        <v>174</v>
      </c>
      <c r="B3" s="8">
        <v>0</v>
      </c>
      <c r="C3" s="8">
        <v>0</v>
      </c>
      <c r="D3" s="8">
        <f>1-D2</f>
        <v>0.86292181211516628</v>
      </c>
    </row>
    <row r="4" spans="1:4">
      <c r="A4" t="s">
        <v>175</v>
      </c>
      <c r="B4" s="8">
        <v>1</v>
      </c>
      <c r="C4" s="8">
        <v>1</v>
      </c>
      <c r="D4" s="8">
        <v>0</v>
      </c>
    </row>
    <row r="5" spans="1:4">
      <c r="A5" t="s">
        <v>176</v>
      </c>
      <c r="B5" s="8">
        <v>0</v>
      </c>
      <c r="C5" s="8">
        <v>0</v>
      </c>
      <c r="D5" s="8">
        <v>0</v>
      </c>
    </row>
    <row r="6" spans="1:4">
      <c r="B6" s="8"/>
      <c r="C6" s="8"/>
      <c r="D6" s="8"/>
    </row>
    <row r="7" spans="1:4">
      <c r="B7" s="8"/>
      <c r="C7" s="8"/>
      <c r="D7" s="8"/>
    </row>
    <row r="8" spans="1:4">
      <c r="B8" s="8"/>
      <c r="C8" s="8"/>
      <c r="D8" s="8"/>
    </row>
    <row r="9" spans="1:4">
      <c r="B9" s="8"/>
      <c r="C9" s="8"/>
      <c r="D9" s="8"/>
    </row>
    <row r="10" spans="1:4">
      <c r="B10" s="8"/>
      <c r="C10" s="8"/>
      <c r="D10"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5B498D36-A54F-47EE-8AF6-485249FEDA04}"/>
</file>

<file path=customXml/itemProps2.xml><?xml version="1.0" encoding="utf-8"?>
<ds:datastoreItem xmlns:ds="http://schemas.openxmlformats.org/officeDocument/2006/customXml" ds:itemID="{928B95E8-8122-4FE5-98A0-9549F3830258}"/>
</file>

<file path=customXml/itemProps3.xml><?xml version="1.0" encoding="utf-8"?>
<ds:datastoreItem xmlns:ds="http://schemas.openxmlformats.org/officeDocument/2006/customXml" ds:itemID="{A35187D7-6603-4794-84E3-69B805905752}"/>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Rachel Goldstein</cp:lastModifiedBy>
  <cp:revision/>
  <dcterms:created xsi:type="dcterms:W3CDTF">2014-04-17T21:40:42Z</dcterms:created>
  <dcterms:modified xsi:type="dcterms:W3CDTF">2024-01-02T14:59:39Z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