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Projekte\2020\2020-04_EPS_Europe\30_Forschung_(intern)\InputData_EU28\elec\BCRbQ\"/>
    </mc:Choice>
  </mc:AlternateContent>
  <xr:revisionPtr revIDLastSave="0" documentId="8_{B1A723B1-FB4C-4CAE-AC98-ED795B243D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4" r:id="rId1"/>
    <sheet name="jrc_potencia" sheetId="19" r:id="rId2"/>
    <sheet name="BCRbQ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B11" i="2"/>
  <c r="C12" i="2" l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B16" i="2"/>
  <c r="B3" i="2"/>
  <c r="B14" i="2"/>
  <c r="B13" i="2"/>
  <c r="B12" i="2"/>
  <c r="C46" i="19"/>
  <c r="B10" i="2"/>
  <c r="B9" i="2"/>
  <c r="B8" i="2"/>
  <c r="B7" i="2"/>
  <c r="B6" i="2"/>
  <c r="B5" i="2"/>
  <c r="B4" i="2"/>
  <c r="B2" i="2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R45" i="19"/>
  <c r="AS45" i="19"/>
  <c r="AT45" i="19"/>
  <c r="AU45" i="19"/>
  <c r="AV45" i="19"/>
  <c r="AW45" i="19"/>
  <c r="AX45" i="19"/>
  <c r="AY45" i="19"/>
  <c r="AZ45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R46" i="19"/>
  <c r="AS46" i="19"/>
  <c r="AT46" i="19"/>
  <c r="AU46" i="19"/>
  <c r="AV46" i="19"/>
  <c r="AW46" i="19"/>
  <c r="AX46" i="19"/>
  <c r="AY46" i="19"/>
  <c r="AZ46" i="19"/>
  <c r="C45" i="19"/>
</calcChain>
</file>

<file path=xl/sharedStrings.xml><?xml version="1.0" encoding="utf-8"?>
<sst xmlns="http://schemas.openxmlformats.org/spreadsheetml/2006/main" count="88" uniqueCount="75">
  <si>
    <t>nuclear</t>
  </si>
  <si>
    <t>hydro</t>
  </si>
  <si>
    <t>solar pv</t>
  </si>
  <si>
    <t>solar thermal</t>
  </si>
  <si>
    <t>biomass</t>
  </si>
  <si>
    <t>geothermal</t>
  </si>
  <si>
    <t>Nuclear</t>
  </si>
  <si>
    <t>Geothermal</t>
  </si>
  <si>
    <t>Notes</t>
  </si>
  <si>
    <t>Sources:</t>
  </si>
  <si>
    <t>natural gas nonpeaker</t>
  </si>
  <si>
    <t>petroleum</t>
  </si>
  <si>
    <t>natural gas peaker</t>
  </si>
  <si>
    <t>Plant Categorization</t>
  </si>
  <si>
    <t>natural gas nonpeakers</t>
  </si>
  <si>
    <t>natural gas peakers</t>
  </si>
  <si>
    <t>We assume a share of combustion turbines are oil-fired peakers (and the rest are natural gas peakers).</t>
  </si>
  <si>
    <t>We assume all steam turbines and all combined cycle plants are nonpeaking natural gas plants.</t>
  </si>
  <si>
    <t>lignite</t>
  </si>
  <si>
    <t>offshore wind</t>
  </si>
  <si>
    <t>hard coal</t>
  </si>
  <si>
    <t>onshore wind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</si>
  <si>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</si>
  <si>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</si>
  <si>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</si>
  <si>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</si>
  <si>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</si>
  <si>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</si>
  <si>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</si>
  <si>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</si>
  <si>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</si>
  <si>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</si>
  <si>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</si>
  <si>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</si>
  <si>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This variable represents BAU planned capacity retirements.</t>
  </si>
  <si>
    <t>EU28: Net capacities decommissioned (MW)</t>
  </si>
  <si>
    <t>Coal fired</t>
  </si>
  <si>
    <t>Lignite fired</t>
  </si>
  <si>
    <t>Diesel oil fired</t>
  </si>
  <si>
    <t>Fuel Oil fired</t>
  </si>
  <si>
    <t>Gas fired</t>
  </si>
  <si>
    <t>Wind</t>
  </si>
  <si>
    <t>Solar photovoltaics</t>
  </si>
  <si>
    <t>Solar thermal</t>
  </si>
  <si>
    <t>Tide, wave and ocean</t>
  </si>
  <si>
    <t>Hydro</t>
  </si>
  <si>
    <t>Pump storage</t>
  </si>
  <si>
    <t>Solid biomass &amp; waste fired</t>
  </si>
  <si>
    <t>Conventional thermal</t>
  </si>
  <si>
    <t>Derived gas fired</t>
  </si>
  <si>
    <t>Refinery gas fired</t>
  </si>
  <si>
    <t>Fuel cells</t>
  </si>
  <si>
    <t>CHP power plants</t>
  </si>
  <si>
    <t>Gas turbine combined cycle</t>
  </si>
  <si>
    <t xml:space="preserve">Gas turbine </t>
  </si>
  <si>
    <t>Steam turbine</t>
  </si>
  <si>
    <t>Internal combustion engine</t>
  </si>
  <si>
    <t xml:space="preserve">Total </t>
  </si>
  <si>
    <t>Electricity only</t>
  </si>
  <si>
    <t>Gas peaker</t>
  </si>
  <si>
    <t>Gas nonpeaker</t>
  </si>
  <si>
    <t>We assume internal combustion turbines and electricity gas turbines are natural gas peakers.</t>
  </si>
  <si>
    <t>Onshore</t>
  </si>
  <si>
    <t>Offshore</t>
  </si>
  <si>
    <t>We assume run-of-river, reservoirs, tide, ocean and wave energy.</t>
  </si>
  <si>
    <t>We assume solid biomas and waste fired.</t>
  </si>
  <si>
    <t>Tab: Net capacities decomissioned</t>
  </si>
  <si>
    <t>https://ec.europa.eu/jrc/en/publication/eur-scientific-and-technical-research-reports/potencia-central-scenario-eu-energy-outlook-2050</t>
  </si>
  <si>
    <t>solid waste</t>
  </si>
  <si>
    <t>Remains 0 as they would be replaced immediately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</si>
  <si>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</si>
  <si>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</si>
  <si>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</si>
  <si>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</si>
  <si>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Annual Reports, Power Generation, Central_2018_EU28_pg_det_yearly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</si>
</sst>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#,##0;\-#,##0;&quot;-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12" fillId="0" borderId="0"/>
  </cellStyleXfs>
  <cellXfs count="38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0" fontId="1" fillId="2" borderId="0" xfId="0" applyFont="1" applyFill="1"/>
    <xf numFmtId="1" fontId="1" fillId="0" borderId="0" xfId="0" applyNumberFormat="1" applyFont="1"/>
    <xf numFmtId="165" fontId="0" fillId="0" borderId="0" xfId="0" applyNumberFormat="1"/>
    <xf numFmtId="1" fontId="1" fillId="0" borderId="0" xfId="0" applyNumberFormat="1" applyFont="1" applyAlignment="1">
      <alignment wrapText="1"/>
    </xf>
    <xf numFmtId="0" fontId="0" fillId="0" borderId="0" xfId="0" applyFont="1"/>
    <xf numFmtId="0" fontId="10" fillId="3" borderId="9" xfId="9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4" borderId="10" xfId="0" applyFont="1" applyFill="1" applyBorder="1" applyAlignment="1">
      <alignment horizontal="left" indent="2"/>
    </xf>
    <xf numFmtId="166" fontId="11" fillId="4" borderId="10" xfId="16" applyNumberFormat="1" applyFont="1" applyFill="1" applyBorder="1"/>
    <xf numFmtId="0" fontId="11" fillId="4" borderId="0" xfId="0" applyFont="1" applyFill="1" applyAlignment="1">
      <alignment horizontal="left" indent="2"/>
    </xf>
    <xf numFmtId="166" fontId="11" fillId="4" borderId="0" xfId="16" applyNumberFormat="1" applyFont="1" applyFill="1"/>
    <xf numFmtId="0" fontId="11" fillId="4" borderId="0" xfId="0" applyFont="1" applyFill="1" applyAlignment="1">
      <alignment horizontal="left" indent="1"/>
    </xf>
    <xf numFmtId="0" fontId="13" fillId="4" borderId="11" xfId="0" applyFont="1" applyFill="1" applyBorder="1" applyAlignment="1">
      <alignment horizontal="left" indent="1"/>
    </xf>
    <xf numFmtId="166" fontId="14" fillId="4" borderId="11" xfId="16" applyNumberFormat="1" applyFont="1" applyFill="1" applyBorder="1"/>
    <xf numFmtId="0" fontId="11" fillId="4" borderId="12" xfId="0" applyFont="1" applyFill="1" applyBorder="1" applyAlignment="1">
      <alignment horizontal="left" indent="2"/>
    </xf>
    <xf numFmtId="166" fontId="11" fillId="4" borderId="12" xfId="16" applyNumberFormat="1" applyFont="1" applyFill="1" applyBorder="1"/>
    <xf numFmtId="0" fontId="11" fillId="4" borderId="9" xfId="0" applyFont="1" applyFill="1" applyBorder="1" applyAlignment="1">
      <alignment horizontal="left" indent="1"/>
    </xf>
    <xf numFmtId="166" fontId="11" fillId="4" borderId="9" xfId="16" applyNumberFormat="1" applyFont="1" applyFill="1" applyBorder="1"/>
    <xf numFmtId="0" fontId="11" fillId="4" borderId="13" xfId="0" applyFont="1" applyFill="1" applyBorder="1" applyAlignment="1">
      <alignment horizontal="left" indent="1"/>
    </xf>
    <xf numFmtId="166" fontId="11" fillId="4" borderId="13" xfId="16" applyNumberFormat="1" applyFont="1" applyFill="1" applyBorder="1"/>
    <xf numFmtId="2" fontId="13" fillId="4" borderId="14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horizontal="left" indent="2"/>
    </xf>
    <xf numFmtId="0" fontId="11" fillId="5" borderId="0" xfId="0" applyFont="1" applyFill="1" applyAlignment="1">
      <alignment horizontal="left" indent="3"/>
    </xf>
    <xf numFmtId="166" fontId="11" fillId="5" borderId="0" xfId="16" applyNumberFormat="1" applyFont="1" applyFill="1"/>
    <xf numFmtId="2" fontId="13" fillId="4" borderId="12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 indent="2"/>
    </xf>
    <xf numFmtId="166" fontId="11" fillId="0" borderId="0" xfId="16" applyNumberFormat="1" applyFont="1" applyFill="1" applyBorder="1"/>
    <xf numFmtId="0" fontId="0" fillId="0" borderId="0" xfId="0" applyFill="1" applyBorder="1"/>
    <xf numFmtId="166" fontId="0" fillId="0" borderId="0" xfId="0" applyNumberFormat="1"/>
    <xf numFmtId="0" fontId="11" fillId="5" borderId="0" xfId="0" applyFont="1" applyFill="1" applyAlignment="1">
      <alignment horizontal="left" indent="2"/>
    </xf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ill="1"/>
  </cellXfs>
  <cellStyles count="17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2000000}"/>
    <cellStyle name="Font: Calibri, 9pt regular" xfId="3" xr:uid="{00000000-0005-0000-0000-000003000000}"/>
    <cellStyle name="Font: Calibri, 9pt regular 2" xfId="14" xr:uid="{00000000-0005-0000-0000-000004000000}"/>
    <cellStyle name="Footnotes: top row" xfId="7" xr:uid="{00000000-0005-0000-0000-000005000000}"/>
    <cellStyle name="Footnotes: top row 2" xfId="10" xr:uid="{00000000-0005-0000-0000-000006000000}"/>
    <cellStyle name="Header: bottom row" xfId="4" xr:uid="{00000000-0005-0000-0000-000007000000}"/>
    <cellStyle name="Header: bottom row 2" xfId="13" xr:uid="{00000000-0005-0000-0000-000008000000}"/>
    <cellStyle name="Link" xfId="8" builtinId="8"/>
    <cellStyle name="Normal 2" xfId="9" xr:uid="{00000000-0005-0000-0000-00000B000000}"/>
    <cellStyle name="Normal 2 2" xfId="16" xr:uid="{F4B8F26A-BD2B-4FAA-AF55-2B341DD27906}"/>
    <cellStyle name="Parent row" xfId="5" xr:uid="{00000000-0005-0000-0000-00000C000000}"/>
    <cellStyle name="Parent row 2" xfId="11" xr:uid="{00000000-0005-0000-0000-00000D000000}"/>
    <cellStyle name="Standard" xfId="0" builtinId="0"/>
    <cellStyle name="Table title" xfId="2" xr:uid="{00000000-0005-0000-0000-00000E000000}"/>
    <cellStyle name="Table title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zoomScale="145" zoomScaleNormal="145" workbookViewId="0"/>
  </sheetViews>
  <sheetFormatPr baseColWidth="10" defaultColWidth="9.140625" defaultRowHeight="15" x14ac:dyDescent="0.25"/>
  <cols>
    <col min="1" max="1" width="20.140625" customWidth="1"/>
    <col min="2" max="2" width="55" customWidth="1"/>
  </cols>
  <sheetData>
    <row r="1" spans="1:2" x14ac:dyDescent="0.25">
      <c r="A1" s="2" t="s">
        <v>22</v>
      </c>
    </row>
    <row r="3" spans="1:2" x14ac:dyDescent="0.25">
      <c r="A3" s="2" t="s">
        <v>9</v>
      </c>
      <c r="B3" s="5" t="s">
        <v>70</v>
      </c>
    </row>
    <row r="4" spans="1:2" x14ac:dyDescent="0.25">
      <c r="B4" s="3">
        <v>2019</v>
      </c>
    </row>
    <row r="5" spans="1:2" x14ac:dyDescent="0.25">
      <c r="B5" s="4" t="s">
        <v>71</v>
      </c>
    </row>
    <row r="6" spans="1:2" x14ac:dyDescent="0.25">
      <c r="B6" s="3" t="s">
        <v>72</v>
      </c>
    </row>
    <row r="7" spans="1:2" x14ac:dyDescent="0.25">
      <c r="B7" s="3" t="s">
        <v>73</v>
      </c>
    </row>
    <row r="8" spans="1:2" x14ac:dyDescent="0.25">
      <c r="B8" s="3" t="s">
        <v>67</v>
      </c>
    </row>
    <row r="10" spans="1:2" x14ac:dyDescent="0.25">
      <c r="B10" t="s">
        <v>74</v>
      </c>
    </row>
    <row r="11" spans="1:2" x14ac:dyDescent="0.25">
      <c r="B11" s="3" t="s">
        <v>66</v>
      </c>
    </row>
    <row r="12" spans="1:2" x14ac:dyDescent="0.25">
      <c r="A12" s="2" t="s">
        <v>8</v>
      </c>
    </row>
    <row r="13" spans="1:2" x14ac:dyDescent="0.25">
      <c r="A13" s="9" t="s">
        <v>34</v>
      </c>
    </row>
    <row r="14" spans="1:2" x14ac:dyDescent="0.25">
      <c r="A14" s="2"/>
    </row>
    <row r="16" spans="1:2" x14ac:dyDescent="0.25">
      <c r="A16" s="2" t="s">
        <v>13</v>
      </c>
    </row>
    <row r="17" spans="1:2" x14ac:dyDescent="0.25">
      <c r="A17" t="s">
        <v>14</v>
      </c>
      <c r="B17" t="s">
        <v>17</v>
      </c>
    </row>
    <row r="18" spans="1:2" x14ac:dyDescent="0.25">
      <c r="A18" t="s">
        <v>15</v>
      </c>
      <c r="B18" t="s">
        <v>61</v>
      </c>
    </row>
    <row r="19" spans="1:2" x14ac:dyDescent="0.25">
      <c r="A19" t="s">
        <v>11</v>
      </c>
      <c r="B19" t="s">
        <v>16</v>
      </c>
    </row>
    <row r="20" spans="1:2" x14ac:dyDescent="0.25">
      <c r="A20" t="s">
        <v>1</v>
      </c>
      <c r="B20" t="s">
        <v>64</v>
      </c>
    </row>
    <row r="21" spans="1:2" x14ac:dyDescent="0.25">
      <c r="A21" s="9" t="s">
        <v>4</v>
      </c>
      <c r="B21" t="s">
        <v>65</v>
      </c>
    </row>
    <row r="22" spans="1:2" x14ac:dyDescent="0.25">
      <c r="A22" s="9" t="s">
        <v>68</v>
      </c>
      <c r="B22" t="s">
        <v>69</v>
      </c>
    </row>
    <row r="23" spans="1:2" x14ac:dyDescent="0.25">
      <c r="A23" s="2"/>
    </row>
    <row r="24" spans="1:2" x14ac:dyDescent="0.25">
      <c r="A24" s="2" t="s">
        <v>23</v>
      </c>
    </row>
    <row r="25" spans="1:2" x14ac:dyDescent="0.25">
      <c r="A25" t="s">
        <v>24</v>
      </c>
    </row>
    <row r="26" spans="1:2" x14ac:dyDescent="0.25">
      <c r="A26" t="s">
        <v>25</v>
      </c>
    </row>
    <row r="27" spans="1:2" x14ac:dyDescent="0.25">
      <c r="A27" t="s">
        <v>26</v>
      </c>
    </row>
    <row r="28" spans="1:2" x14ac:dyDescent="0.25">
      <c r="A28" t="s">
        <v>27</v>
      </c>
    </row>
    <row r="29" spans="1:2" x14ac:dyDescent="0.25">
      <c r="A29" t="s">
        <v>28</v>
      </c>
    </row>
    <row r="30" spans="1:2" x14ac:dyDescent="0.25">
      <c r="A30" t="s">
        <v>29</v>
      </c>
    </row>
  </sheetData>
  <hyperlinks>
    <hyperlink ref="B5" r:id="rId1" display="https://ec.europa.eu/jrc/en/publication/eur-scientific-and-technical-research-reports/potencia-central-scenario-eu-energy-outlook-2050" xr:uid="{981B9B35-8B12-4F4A-B923-C30741F957F5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3965-EABE-4FB3-B758-98784CD64865}">
  <dimension ref="A1:AZ46"/>
  <sheetViews>
    <sheetView zoomScale="145" zoomScaleNormal="145" workbookViewId="0">
      <selection activeCell="A12" sqref="A12"/>
    </sheetView>
  </sheetViews>
  <sheetFormatPr baseColWidth="10" defaultRowHeight="15" x14ac:dyDescent="0.25"/>
  <sheetData>
    <row r="1" spans="1:52" ht="51" x14ac:dyDescent="0.25">
      <c r="A1" s="10" t="s">
        <v>35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1">
        <v>2017</v>
      </c>
      <c r="T1" s="11">
        <v>2018</v>
      </c>
      <c r="U1" s="11">
        <v>2019</v>
      </c>
      <c r="V1" s="11">
        <v>2020</v>
      </c>
      <c r="W1" s="11">
        <v>2021</v>
      </c>
      <c r="X1" s="11">
        <v>2022</v>
      </c>
      <c r="Y1" s="11">
        <v>2023</v>
      </c>
      <c r="Z1" s="11">
        <v>2024</v>
      </c>
      <c r="AA1" s="11">
        <v>2025</v>
      </c>
      <c r="AB1" s="11">
        <v>2026</v>
      </c>
      <c r="AC1" s="11">
        <v>2027</v>
      </c>
      <c r="AD1" s="11">
        <v>2028</v>
      </c>
      <c r="AE1" s="11">
        <v>2029</v>
      </c>
      <c r="AF1" s="11">
        <v>2030</v>
      </c>
      <c r="AG1" s="11">
        <v>2031</v>
      </c>
      <c r="AH1" s="11">
        <v>2032</v>
      </c>
      <c r="AI1" s="11">
        <v>2033</v>
      </c>
      <c r="AJ1" s="11">
        <v>2034</v>
      </c>
      <c r="AK1" s="11">
        <v>2035</v>
      </c>
      <c r="AL1" s="11">
        <v>2036</v>
      </c>
      <c r="AM1" s="11">
        <v>2037</v>
      </c>
      <c r="AN1" s="11">
        <v>2038</v>
      </c>
      <c r="AO1" s="11">
        <v>2039</v>
      </c>
      <c r="AP1" s="11">
        <v>2040</v>
      </c>
      <c r="AQ1" s="11">
        <v>2041</v>
      </c>
      <c r="AR1" s="11">
        <v>2042</v>
      </c>
      <c r="AS1" s="11">
        <v>2043</v>
      </c>
      <c r="AT1" s="11">
        <v>2044</v>
      </c>
      <c r="AU1" s="11">
        <v>2045</v>
      </c>
      <c r="AV1" s="11">
        <v>2046</v>
      </c>
      <c r="AW1" s="11">
        <v>2047</v>
      </c>
      <c r="AX1" s="11">
        <v>2048</v>
      </c>
      <c r="AY1" s="11">
        <v>2049</v>
      </c>
      <c r="AZ1" s="11">
        <v>2050</v>
      </c>
    </row>
    <row r="2" spans="1:52" x14ac:dyDescent="0.25">
      <c r="A2" s="25" t="s">
        <v>57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2" x14ac:dyDescent="0.25">
      <c r="A3" s="21" t="s">
        <v>6</v>
      </c>
      <c r="B3" s="22"/>
      <c r="C3" s="22">
        <v>0</v>
      </c>
      <c r="D3" s="22">
        <v>777.89999999999418</v>
      </c>
      <c r="E3" s="22">
        <v>1477</v>
      </c>
      <c r="F3" s="22">
        <v>630</v>
      </c>
      <c r="G3" s="22">
        <v>1313</v>
      </c>
      <c r="H3" s="22">
        <v>1161</v>
      </c>
      <c r="I3" s="22">
        <v>1700</v>
      </c>
      <c r="J3" s="22">
        <v>0</v>
      </c>
      <c r="K3" s="22">
        <v>466</v>
      </c>
      <c r="L3" s="22">
        <v>904</v>
      </c>
      <c r="M3" s="22">
        <v>0</v>
      </c>
      <c r="N3" s="22">
        <v>8955</v>
      </c>
      <c r="O3" s="22">
        <v>0</v>
      </c>
      <c r="P3" s="22">
        <v>0</v>
      </c>
      <c r="Q3" s="22">
        <v>1544</v>
      </c>
      <c r="R3" s="22">
        <v>823</v>
      </c>
      <c r="S3" s="22">
        <v>2233</v>
      </c>
      <c r="T3" s="22">
        <v>1284</v>
      </c>
      <c r="U3" s="22">
        <v>2611</v>
      </c>
      <c r="V3" s="22">
        <v>882</v>
      </c>
      <c r="W3" s="22">
        <v>0</v>
      </c>
      <c r="X3" s="22">
        <v>4058</v>
      </c>
      <c r="Y3" s="22">
        <v>7464</v>
      </c>
      <c r="Z3" s="22">
        <v>3287</v>
      </c>
      <c r="AA3" s="22">
        <v>418</v>
      </c>
      <c r="AB3" s="22">
        <v>3496</v>
      </c>
      <c r="AC3" s="22">
        <v>0</v>
      </c>
      <c r="AD3" s="22">
        <v>1614</v>
      </c>
      <c r="AE3" s="22">
        <v>2700</v>
      </c>
      <c r="AF3" s="22">
        <v>9298</v>
      </c>
      <c r="AG3" s="22">
        <v>6340</v>
      </c>
      <c r="AH3" s="22">
        <v>499.75</v>
      </c>
      <c r="AI3" s="22">
        <v>5045</v>
      </c>
      <c r="AJ3" s="22">
        <v>4139.75</v>
      </c>
      <c r="AK3" s="22">
        <v>9439</v>
      </c>
      <c r="AL3" s="22">
        <v>6862.75</v>
      </c>
      <c r="AM3" s="22">
        <v>5911.75</v>
      </c>
      <c r="AN3" s="22">
        <v>6585</v>
      </c>
      <c r="AO3" s="22">
        <v>2620</v>
      </c>
      <c r="AP3" s="22">
        <v>2314</v>
      </c>
      <c r="AQ3" s="22">
        <v>4794.9999999999927</v>
      </c>
      <c r="AR3" s="22">
        <v>2630</v>
      </c>
      <c r="AS3" s="22">
        <v>2637</v>
      </c>
      <c r="AT3" s="22">
        <v>1782</v>
      </c>
      <c r="AU3" s="22">
        <v>1659</v>
      </c>
      <c r="AV3" s="22">
        <v>2207</v>
      </c>
      <c r="AW3" s="22">
        <v>1970.1999999999971</v>
      </c>
      <c r="AX3" s="22">
        <v>2997.2000000000044</v>
      </c>
      <c r="AY3" s="22">
        <v>5016.0999999999985</v>
      </c>
      <c r="AZ3" s="22">
        <v>1495</v>
      </c>
    </row>
    <row r="4" spans="1:52" x14ac:dyDescent="0.25">
      <c r="A4" s="23" t="s">
        <v>48</v>
      </c>
      <c r="B4" s="24"/>
      <c r="C4" s="24">
        <v>6564.2019999999829</v>
      </c>
      <c r="D4" s="24">
        <v>9619.1230000000141</v>
      </c>
      <c r="E4" s="24">
        <v>8269.8720000000412</v>
      </c>
      <c r="F4" s="24">
        <v>5946.5210000000188</v>
      </c>
      <c r="G4" s="24">
        <v>12497.382999999951</v>
      </c>
      <c r="H4" s="24">
        <v>2495.1820000000043</v>
      </c>
      <c r="I4" s="24">
        <v>4346.8690000000224</v>
      </c>
      <c r="J4" s="24">
        <v>8428.9080000000413</v>
      </c>
      <c r="K4" s="24">
        <v>3798.8687999999574</v>
      </c>
      <c r="L4" s="24">
        <v>4606.0270000000055</v>
      </c>
      <c r="M4" s="24">
        <v>10148.582500000008</v>
      </c>
      <c r="N4" s="24">
        <v>9240.1689999999689</v>
      </c>
      <c r="O4" s="24">
        <v>19971.50160000004</v>
      </c>
      <c r="P4" s="24">
        <v>12745.649099999966</v>
      </c>
      <c r="Q4" s="24">
        <v>16433.842120000012</v>
      </c>
      <c r="R4" s="24">
        <v>15012.861499999992</v>
      </c>
      <c r="S4" s="24">
        <v>16333.801300000012</v>
      </c>
      <c r="T4" s="24">
        <v>8208.5954999999667</v>
      </c>
      <c r="U4" s="24">
        <v>10719.147039999989</v>
      </c>
      <c r="V4" s="24">
        <v>18425.20715000002</v>
      </c>
      <c r="W4" s="24">
        <v>13775.912600000027</v>
      </c>
      <c r="X4" s="24">
        <v>14659.568599999971</v>
      </c>
      <c r="Y4" s="24">
        <v>13665.429700000035</v>
      </c>
      <c r="Z4" s="24">
        <v>13732.14003999998</v>
      </c>
      <c r="AA4" s="24">
        <v>9671.4554499999795</v>
      </c>
      <c r="AB4" s="24">
        <v>6354.9037300000291</v>
      </c>
      <c r="AC4" s="24">
        <v>9315.8443899999838</v>
      </c>
      <c r="AD4" s="24">
        <v>8515.0870399999694</v>
      </c>
      <c r="AE4" s="24">
        <v>9963.6963100000157</v>
      </c>
      <c r="AF4" s="24">
        <v>12811.82702000001</v>
      </c>
      <c r="AG4" s="24">
        <v>13475.038740000064</v>
      </c>
      <c r="AH4" s="24">
        <v>14872.626699999993</v>
      </c>
      <c r="AI4" s="24">
        <v>13187.070200000006</v>
      </c>
      <c r="AJ4" s="24">
        <v>11193.219099999995</v>
      </c>
      <c r="AK4" s="24">
        <v>16511.909949999987</v>
      </c>
      <c r="AL4" s="24">
        <v>13964.664999999988</v>
      </c>
      <c r="AM4" s="24">
        <v>14050.965999999975</v>
      </c>
      <c r="AN4" s="24">
        <v>13528.834999999959</v>
      </c>
      <c r="AO4" s="24">
        <v>18634.88</v>
      </c>
      <c r="AP4" s="24">
        <v>17632.772999999961</v>
      </c>
      <c r="AQ4" s="24">
        <v>14537.014999999987</v>
      </c>
      <c r="AR4" s="24">
        <v>10414.499215000022</v>
      </c>
      <c r="AS4" s="24">
        <v>7154.7113699999791</v>
      </c>
      <c r="AT4" s="24">
        <v>11349.65199999998</v>
      </c>
      <c r="AU4" s="24">
        <v>18782.864542237487</v>
      </c>
      <c r="AV4" s="24">
        <v>11492.750060000039</v>
      </c>
      <c r="AW4" s="24">
        <v>10355.780669999964</v>
      </c>
      <c r="AX4" s="24">
        <v>10965.750400000001</v>
      </c>
      <c r="AY4" s="24">
        <v>7194.9250000000065</v>
      </c>
      <c r="AZ4" s="24">
        <v>5948.7350030051493</v>
      </c>
    </row>
    <row r="5" spans="1:52" x14ac:dyDescent="0.25">
      <c r="A5" s="12" t="s">
        <v>36</v>
      </c>
      <c r="B5" s="13"/>
      <c r="C5" s="13">
        <v>2346.1000000000058</v>
      </c>
      <c r="D5" s="13">
        <v>2430.875</v>
      </c>
      <c r="E5" s="13">
        <v>1931.5920000000042</v>
      </c>
      <c r="F5" s="13">
        <v>943.4149999999936</v>
      </c>
      <c r="G5" s="13">
        <v>4020.9999999999854</v>
      </c>
      <c r="H5" s="13">
        <v>553.10000000000582</v>
      </c>
      <c r="I5" s="13">
        <v>775.67499999998836</v>
      </c>
      <c r="J5" s="13">
        <v>1643.5</v>
      </c>
      <c r="K5" s="13">
        <v>740.5</v>
      </c>
      <c r="L5" s="13">
        <v>1072.0160000000033</v>
      </c>
      <c r="M5" s="13">
        <v>2135.8000000000029</v>
      </c>
      <c r="N5" s="13">
        <v>1827.8999999999942</v>
      </c>
      <c r="O5" s="13">
        <v>9654.6999999999971</v>
      </c>
      <c r="P5" s="13">
        <v>2974.3000000000029</v>
      </c>
      <c r="Q5" s="13">
        <v>6735.6000000000058</v>
      </c>
      <c r="R5" s="13">
        <v>6580.2400000000052</v>
      </c>
      <c r="S5" s="13">
        <v>6791.9499999999971</v>
      </c>
      <c r="T5" s="13">
        <v>2441</v>
      </c>
      <c r="U5" s="13">
        <v>3440</v>
      </c>
      <c r="V5" s="13">
        <v>4624.0399999999936</v>
      </c>
      <c r="W5" s="13">
        <v>4542.3000000000029</v>
      </c>
      <c r="X5" s="13">
        <v>5332.4079999999958</v>
      </c>
      <c r="Y5" s="13">
        <v>2102.2000000000116</v>
      </c>
      <c r="Z5" s="13">
        <v>6015.4510000000009</v>
      </c>
      <c r="AA5" s="13">
        <v>1972.7999999999884</v>
      </c>
      <c r="AB5" s="13">
        <v>1927.4000000000087</v>
      </c>
      <c r="AC5" s="13">
        <v>3470.9619999999995</v>
      </c>
      <c r="AD5" s="13">
        <v>1027.8999999999942</v>
      </c>
      <c r="AE5" s="13">
        <v>3733.2000000000044</v>
      </c>
      <c r="AF5" s="13">
        <v>5916.6339999999982</v>
      </c>
      <c r="AG5" s="13">
        <v>2483</v>
      </c>
      <c r="AH5" s="13">
        <v>4200.5999999999985</v>
      </c>
      <c r="AI5" s="13">
        <v>5204.4000000000015</v>
      </c>
      <c r="AJ5" s="13">
        <v>2105.9499999999971</v>
      </c>
      <c r="AK5" s="13">
        <v>3673.3000000000029</v>
      </c>
      <c r="AL5" s="13">
        <v>2720.1999999999971</v>
      </c>
      <c r="AM5" s="13">
        <v>2662.8499999999985</v>
      </c>
      <c r="AN5" s="13">
        <v>2789.8000000000029</v>
      </c>
      <c r="AO5" s="13">
        <v>2366.0499999999993</v>
      </c>
      <c r="AP5" s="13">
        <v>1937.4999999999964</v>
      </c>
      <c r="AQ5" s="13">
        <v>1085.7000000000007</v>
      </c>
      <c r="AR5" s="13">
        <v>1512.9000000000015</v>
      </c>
      <c r="AS5" s="13">
        <v>450.39999999999782</v>
      </c>
      <c r="AT5" s="13">
        <v>430.49999999999636</v>
      </c>
      <c r="AU5" s="13">
        <v>653.69999999999709</v>
      </c>
      <c r="AV5" s="13">
        <v>741.90000000000146</v>
      </c>
      <c r="AW5" s="13">
        <v>372</v>
      </c>
      <c r="AX5" s="13">
        <v>2935.8000000000029</v>
      </c>
      <c r="AY5" s="13">
        <v>617.25</v>
      </c>
      <c r="AZ5" s="13">
        <v>47.19999999999709</v>
      </c>
    </row>
    <row r="6" spans="1:52" x14ac:dyDescent="0.25">
      <c r="A6" s="14" t="s">
        <v>37</v>
      </c>
      <c r="B6" s="15"/>
      <c r="C6" s="15">
        <v>420.39999999999418</v>
      </c>
      <c r="D6" s="15">
        <v>400.30000000000291</v>
      </c>
      <c r="E6" s="15">
        <v>1657</v>
      </c>
      <c r="F6" s="15">
        <v>338.59999999999854</v>
      </c>
      <c r="G6" s="15">
        <v>829.5</v>
      </c>
      <c r="H6" s="15">
        <v>365.90000000000146</v>
      </c>
      <c r="I6" s="15">
        <v>554.20000000000437</v>
      </c>
      <c r="J6" s="15">
        <v>1141.9000000000015</v>
      </c>
      <c r="K6" s="15">
        <v>186.90000000000146</v>
      </c>
      <c r="L6" s="15">
        <v>669.99999999999272</v>
      </c>
      <c r="M6" s="15">
        <v>746.10000000000582</v>
      </c>
      <c r="N6" s="15">
        <v>718</v>
      </c>
      <c r="O6" s="15">
        <v>716</v>
      </c>
      <c r="P6" s="15">
        <v>903.59999999999854</v>
      </c>
      <c r="Q6" s="15">
        <v>1087.9263999999966</v>
      </c>
      <c r="R6" s="15">
        <v>1576.2200000000012</v>
      </c>
      <c r="S6" s="15">
        <v>1122.1999999999971</v>
      </c>
      <c r="T6" s="15">
        <v>1054.2000000000044</v>
      </c>
      <c r="U6" s="15">
        <v>1921.7999999999956</v>
      </c>
      <c r="V6" s="15">
        <v>4394.9200000000055</v>
      </c>
      <c r="W6" s="15">
        <v>2642.5</v>
      </c>
      <c r="X6" s="15">
        <v>1550</v>
      </c>
      <c r="Y6" s="15">
        <v>1641</v>
      </c>
      <c r="Z6" s="15">
        <v>681.40000000000146</v>
      </c>
      <c r="AA6" s="15">
        <v>2619.7999999999956</v>
      </c>
      <c r="AB6" s="15">
        <v>1190</v>
      </c>
      <c r="AC6" s="15">
        <v>1845.75</v>
      </c>
      <c r="AD6" s="15">
        <v>1764</v>
      </c>
      <c r="AE6" s="15">
        <v>744</v>
      </c>
      <c r="AF6" s="15">
        <v>1916</v>
      </c>
      <c r="AG6" s="15">
        <v>3113.1000000000022</v>
      </c>
      <c r="AH6" s="15">
        <v>780.79999999999927</v>
      </c>
      <c r="AI6" s="15">
        <v>724</v>
      </c>
      <c r="AJ6" s="15">
        <v>1685.0200000000004</v>
      </c>
      <c r="AK6" s="15">
        <v>3471.7800000000025</v>
      </c>
      <c r="AL6" s="15">
        <v>1243.3999999999978</v>
      </c>
      <c r="AM6" s="15">
        <v>1845.5</v>
      </c>
      <c r="AN6" s="15">
        <v>1518.9000000000015</v>
      </c>
      <c r="AO6" s="15">
        <v>369.02500000000146</v>
      </c>
      <c r="AP6" s="15">
        <v>205.39999999999782</v>
      </c>
      <c r="AQ6" s="15">
        <v>1306.2000000000007</v>
      </c>
      <c r="AR6" s="15">
        <v>835</v>
      </c>
      <c r="AS6" s="15">
        <v>1897.7000000000007</v>
      </c>
      <c r="AT6" s="15">
        <v>2731.6000000000004</v>
      </c>
      <c r="AU6" s="15">
        <v>824.79999999999927</v>
      </c>
      <c r="AV6" s="15">
        <v>293.5</v>
      </c>
      <c r="AW6" s="15">
        <v>1351.4400000000005</v>
      </c>
      <c r="AX6" s="15">
        <v>648.86000000000058</v>
      </c>
      <c r="AY6" s="15">
        <v>415.40999999999985</v>
      </c>
      <c r="AZ6" s="15">
        <v>24</v>
      </c>
    </row>
    <row r="7" spans="1:52" x14ac:dyDescent="0.25">
      <c r="A7" s="14" t="s">
        <v>40</v>
      </c>
      <c r="B7" s="15"/>
      <c r="C7" s="15">
        <v>2237.5219999999827</v>
      </c>
      <c r="D7" s="15">
        <v>1640.6380000000063</v>
      </c>
      <c r="E7" s="15">
        <v>3041.4640000000363</v>
      </c>
      <c r="F7" s="15">
        <v>3065.0060000000231</v>
      </c>
      <c r="G7" s="15">
        <v>3856.6499999999651</v>
      </c>
      <c r="H7" s="15">
        <v>906.23099999999977</v>
      </c>
      <c r="I7" s="15">
        <v>1099.5190000000293</v>
      </c>
      <c r="J7" s="15">
        <v>1901.9010000000417</v>
      </c>
      <c r="K7" s="15">
        <v>1960.4329999999609</v>
      </c>
      <c r="L7" s="15">
        <v>1244.4860000000044</v>
      </c>
      <c r="M7" s="15">
        <v>4149.0924999999988</v>
      </c>
      <c r="N7" s="15">
        <v>3391.4289999999746</v>
      </c>
      <c r="O7" s="15">
        <v>4566.6196000000346</v>
      </c>
      <c r="P7" s="15">
        <v>4699.4030999999668</v>
      </c>
      <c r="Q7" s="15">
        <v>4425.8897200000065</v>
      </c>
      <c r="R7" s="15">
        <v>1976.2044999999925</v>
      </c>
      <c r="S7" s="15">
        <v>3816.4360000000161</v>
      </c>
      <c r="T7" s="15">
        <v>1692.0236999999615</v>
      </c>
      <c r="U7" s="15">
        <v>3080.7969999999914</v>
      </c>
      <c r="V7" s="15">
        <v>4608.9031500000274</v>
      </c>
      <c r="W7" s="15">
        <v>3975.5826000000234</v>
      </c>
      <c r="X7" s="15">
        <v>4430.7445999999763</v>
      </c>
      <c r="Y7" s="15">
        <v>5601.6267000000225</v>
      </c>
      <c r="Z7" s="15">
        <v>4179.3769199999806</v>
      </c>
      <c r="AA7" s="15">
        <v>4126.3754499999923</v>
      </c>
      <c r="AB7" s="15">
        <v>1944.4687300000223</v>
      </c>
      <c r="AC7" s="15">
        <v>3370.192389999982</v>
      </c>
      <c r="AD7" s="15">
        <v>4777.6770399999805</v>
      </c>
      <c r="AE7" s="15">
        <v>3647.7363100000075</v>
      </c>
      <c r="AF7" s="15">
        <v>3782.0130200000131</v>
      </c>
      <c r="AG7" s="15">
        <v>7256.671340000059</v>
      </c>
      <c r="AH7" s="15">
        <v>9283.8466999999946</v>
      </c>
      <c r="AI7" s="15">
        <v>5723.9302000000025</v>
      </c>
      <c r="AJ7" s="15">
        <v>6318.3490999999922</v>
      </c>
      <c r="AK7" s="15">
        <v>8150.6981999999844</v>
      </c>
      <c r="AL7" s="15">
        <v>8108.1149999999907</v>
      </c>
      <c r="AM7" s="15">
        <v>8043.2139999999781</v>
      </c>
      <c r="AN7" s="15">
        <v>7838.4499999999534</v>
      </c>
      <c r="AO7" s="15">
        <v>13749.684999999998</v>
      </c>
      <c r="AP7" s="15">
        <v>14185.189999999973</v>
      </c>
      <c r="AQ7" s="15">
        <v>10851.924999999988</v>
      </c>
      <c r="AR7" s="15">
        <v>7038.4660000000149</v>
      </c>
      <c r="AS7" s="15">
        <v>3891.6661699999822</v>
      </c>
      <c r="AT7" s="15">
        <v>7161.4249999999884</v>
      </c>
      <c r="AU7" s="15">
        <v>16397.018749999988</v>
      </c>
      <c r="AV7" s="15">
        <v>9280.2250000000349</v>
      </c>
      <c r="AW7" s="15">
        <v>8008.7999999999593</v>
      </c>
      <c r="AX7" s="15">
        <v>6454.0359999999928</v>
      </c>
      <c r="AY7" s="15">
        <v>5254.820000000007</v>
      </c>
      <c r="AZ7" s="15">
        <v>4005.7200030051463</v>
      </c>
    </row>
    <row r="8" spans="1:52" x14ac:dyDescent="0.25">
      <c r="A8" s="14" t="s">
        <v>49</v>
      </c>
      <c r="B8" s="15"/>
      <c r="C8" s="15">
        <v>585</v>
      </c>
      <c r="D8" s="15">
        <v>296.89999999999964</v>
      </c>
      <c r="E8" s="15">
        <v>125.80000000000109</v>
      </c>
      <c r="F8" s="15">
        <v>74.499999999998181</v>
      </c>
      <c r="G8" s="15">
        <v>126</v>
      </c>
      <c r="H8" s="15">
        <v>135.69999999999982</v>
      </c>
      <c r="I8" s="15">
        <v>0</v>
      </c>
      <c r="J8" s="15">
        <v>132.30000000000018</v>
      </c>
      <c r="K8" s="15">
        <v>50</v>
      </c>
      <c r="L8" s="15">
        <v>204.70000000000073</v>
      </c>
      <c r="M8" s="15">
        <v>346.70000000000073</v>
      </c>
      <c r="N8" s="15">
        <v>357.69999999999982</v>
      </c>
      <c r="O8" s="15">
        <v>251.69999999999982</v>
      </c>
      <c r="P8" s="15">
        <v>173.69999999999982</v>
      </c>
      <c r="Q8" s="15">
        <v>52.150000000000546</v>
      </c>
      <c r="R8" s="15">
        <v>902.89999999999873</v>
      </c>
      <c r="S8" s="15">
        <v>348.30000000000018</v>
      </c>
      <c r="T8" s="15">
        <v>321.10000000000036</v>
      </c>
      <c r="U8" s="15">
        <v>152</v>
      </c>
      <c r="V8" s="15">
        <v>855.90000000000055</v>
      </c>
      <c r="W8" s="15">
        <v>299.40000000000055</v>
      </c>
      <c r="X8" s="15">
        <v>395.19999999999891</v>
      </c>
      <c r="Y8" s="15">
        <v>501.5</v>
      </c>
      <c r="Z8" s="15">
        <v>151.1299999999992</v>
      </c>
      <c r="AA8" s="15">
        <v>52.300000000000182</v>
      </c>
      <c r="AB8" s="15">
        <v>21.599999999999454</v>
      </c>
      <c r="AC8" s="15">
        <v>8.7000000000016371</v>
      </c>
      <c r="AD8" s="15">
        <v>0.35999999999967258</v>
      </c>
      <c r="AE8" s="15">
        <v>20.199999999999818</v>
      </c>
      <c r="AF8" s="15">
        <v>215.70000000000073</v>
      </c>
      <c r="AG8" s="15">
        <v>59.8799999999992</v>
      </c>
      <c r="AH8" s="15">
        <v>15.599999999999454</v>
      </c>
      <c r="AI8" s="15">
        <v>8</v>
      </c>
      <c r="AJ8" s="15">
        <v>159.20000000000073</v>
      </c>
      <c r="AK8" s="15">
        <v>81.899999999999636</v>
      </c>
      <c r="AL8" s="15">
        <v>399.30000000000109</v>
      </c>
      <c r="AM8" s="15">
        <v>5.1999999999989086</v>
      </c>
      <c r="AN8" s="15">
        <v>32.000000000000909</v>
      </c>
      <c r="AO8" s="15">
        <v>19.600000000000364</v>
      </c>
      <c r="AP8" s="15">
        <v>84.800000000000182</v>
      </c>
      <c r="AQ8" s="15">
        <v>76.600000000000364</v>
      </c>
      <c r="AR8" s="15">
        <v>545.00000000000091</v>
      </c>
      <c r="AS8" s="15">
        <v>0</v>
      </c>
      <c r="AT8" s="15">
        <v>18.719999999999345</v>
      </c>
      <c r="AU8" s="15">
        <v>0.55084000000078959</v>
      </c>
      <c r="AV8" s="15">
        <v>2.517559999999321</v>
      </c>
      <c r="AW8" s="15">
        <v>13.41341999999986</v>
      </c>
      <c r="AX8" s="15">
        <v>4.6824000000005981</v>
      </c>
      <c r="AY8" s="15">
        <v>0</v>
      </c>
      <c r="AZ8" s="15">
        <v>1132.2000000000007</v>
      </c>
    </row>
    <row r="9" spans="1:52" x14ac:dyDescent="0.25">
      <c r="A9" s="14" t="s">
        <v>50</v>
      </c>
      <c r="B9" s="15"/>
      <c r="C9" s="15">
        <v>40.599999999999909</v>
      </c>
      <c r="D9" s="15">
        <v>14</v>
      </c>
      <c r="E9" s="15">
        <v>0</v>
      </c>
      <c r="F9" s="15">
        <v>74.100000000000136</v>
      </c>
      <c r="G9" s="15">
        <v>65.399999999999864</v>
      </c>
      <c r="H9" s="15">
        <v>61.799999999999955</v>
      </c>
      <c r="I9" s="15">
        <v>0</v>
      </c>
      <c r="J9" s="15">
        <v>0</v>
      </c>
      <c r="K9" s="15">
        <v>45.700000000000045</v>
      </c>
      <c r="L9" s="15">
        <v>77.000000000000227</v>
      </c>
      <c r="M9" s="15">
        <v>97.299999999999955</v>
      </c>
      <c r="N9" s="15">
        <v>45.799999999999955</v>
      </c>
      <c r="O9" s="15">
        <v>0</v>
      </c>
      <c r="P9" s="15">
        <v>102.20000000000005</v>
      </c>
      <c r="Q9" s="15">
        <v>31</v>
      </c>
      <c r="R9" s="15">
        <v>25.899999999999864</v>
      </c>
      <c r="S9" s="15">
        <v>62</v>
      </c>
      <c r="T9" s="15">
        <v>50.200000000000045</v>
      </c>
      <c r="U9" s="15">
        <v>30.600000000000136</v>
      </c>
      <c r="V9" s="15">
        <v>192.49999999999977</v>
      </c>
      <c r="W9" s="15">
        <v>45.000000000000227</v>
      </c>
      <c r="X9" s="15">
        <v>33</v>
      </c>
      <c r="Y9" s="15">
        <v>0</v>
      </c>
      <c r="Z9" s="15">
        <v>36.700000000000045</v>
      </c>
      <c r="AA9" s="15">
        <v>11.5</v>
      </c>
      <c r="AB9" s="15">
        <v>135.94999999999993</v>
      </c>
      <c r="AC9" s="15">
        <v>8</v>
      </c>
      <c r="AD9" s="15">
        <v>156.79999999999984</v>
      </c>
      <c r="AE9" s="15">
        <v>0</v>
      </c>
      <c r="AF9" s="15">
        <v>8.3999999999999773</v>
      </c>
      <c r="AG9" s="15">
        <v>134.59999999999991</v>
      </c>
      <c r="AH9" s="15">
        <v>9.8000000000000682</v>
      </c>
      <c r="AI9" s="15">
        <v>0</v>
      </c>
      <c r="AJ9" s="15">
        <v>17.999999999999773</v>
      </c>
      <c r="AK9" s="15">
        <v>11.500000000000114</v>
      </c>
      <c r="AL9" s="15">
        <v>96.200000000000045</v>
      </c>
      <c r="AM9" s="15">
        <v>0</v>
      </c>
      <c r="AN9" s="15">
        <v>192</v>
      </c>
      <c r="AO9" s="15">
        <v>0</v>
      </c>
      <c r="AP9" s="15">
        <v>7.6000000000000227</v>
      </c>
      <c r="AQ9" s="15">
        <v>53</v>
      </c>
      <c r="AR9" s="15">
        <v>0</v>
      </c>
      <c r="AS9" s="15">
        <v>0</v>
      </c>
      <c r="AT9" s="15">
        <v>80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</row>
    <row r="10" spans="1:52" x14ac:dyDescent="0.25">
      <c r="A10" s="14" t="s">
        <v>38</v>
      </c>
      <c r="B10" s="15"/>
      <c r="C10" s="15">
        <v>446.18000000000029</v>
      </c>
      <c r="D10" s="15">
        <v>1333.7950000000001</v>
      </c>
      <c r="E10" s="15">
        <v>377.23600000000079</v>
      </c>
      <c r="F10" s="15">
        <v>275.60000000000036</v>
      </c>
      <c r="G10" s="15">
        <v>532.65400000000045</v>
      </c>
      <c r="H10" s="15">
        <v>174.53100000000086</v>
      </c>
      <c r="I10" s="15">
        <v>167.375</v>
      </c>
      <c r="J10" s="15">
        <v>566.10999999999694</v>
      </c>
      <c r="K10" s="15">
        <v>110.45579999999973</v>
      </c>
      <c r="L10" s="15">
        <v>389.94000000000233</v>
      </c>
      <c r="M10" s="15">
        <v>481.62999999999738</v>
      </c>
      <c r="N10" s="15">
        <v>534.13999999999942</v>
      </c>
      <c r="O10" s="15">
        <v>876.10200000000077</v>
      </c>
      <c r="P10" s="15">
        <v>1061.0560000000005</v>
      </c>
      <c r="Q10" s="15">
        <v>1213.8060000000005</v>
      </c>
      <c r="R10" s="15">
        <v>769.12699999999859</v>
      </c>
      <c r="S10" s="15">
        <v>2012.2153000000017</v>
      </c>
      <c r="T10" s="15">
        <v>595.57179999999789</v>
      </c>
      <c r="U10" s="15">
        <v>312.34004000000095</v>
      </c>
      <c r="V10" s="15">
        <v>627.63400000000001</v>
      </c>
      <c r="W10" s="15">
        <v>856.1869999999999</v>
      </c>
      <c r="X10" s="15">
        <v>521.86599999999908</v>
      </c>
      <c r="Y10" s="15">
        <v>561.43299999999999</v>
      </c>
      <c r="Z10" s="15">
        <v>525.84212000000025</v>
      </c>
      <c r="AA10" s="15">
        <v>322.81999999999971</v>
      </c>
      <c r="AB10" s="15">
        <v>448.97999999999956</v>
      </c>
      <c r="AC10" s="15">
        <v>304.42999999999938</v>
      </c>
      <c r="AD10" s="15">
        <v>246.07000000000062</v>
      </c>
      <c r="AE10" s="15">
        <v>408.77600000000029</v>
      </c>
      <c r="AF10" s="15">
        <v>304.61000000000013</v>
      </c>
      <c r="AG10" s="15">
        <v>69.282399999999598</v>
      </c>
      <c r="AH10" s="15">
        <v>218.48000000000002</v>
      </c>
      <c r="AI10" s="15">
        <v>119.96000000000049</v>
      </c>
      <c r="AJ10" s="15">
        <v>0</v>
      </c>
      <c r="AK10" s="15">
        <v>158.41000000000031</v>
      </c>
      <c r="AL10" s="15">
        <v>28.099999999999909</v>
      </c>
      <c r="AM10" s="15">
        <v>291.72000000000025</v>
      </c>
      <c r="AN10" s="15">
        <v>390.16999999999962</v>
      </c>
      <c r="AO10" s="15">
        <v>517.70000000000073</v>
      </c>
      <c r="AP10" s="15">
        <v>230.59999999999945</v>
      </c>
      <c r="AQ10" s="15">
        <v>75.000000000000455</v>
      </c>
      <c r="AR10" s="15">
        <v>57.713215000000218</v>
      </c>
      <c r="AS10" s="15">
        <v>234.79999999999973</v>
      </c>
      <c r="AT10" s="15">
        <v>0</v>
      </c>
      <c r="AU10" s="15">
        <v>308.87595223749895</v>
      </c>
      <c r="AV10" s="15">
        <v>128.65000000000055</v>
      </c>
      <c r="AW10" s="15">
        <v>0</v>
      </c>
      <c r="AX10" s="15">
        <v>0</v>
      </c>
      <c r="AY10" s="15">
        <v>0</v>
      </c>
      <c r="AZ10" s="15">
        <v>0</v>
      </c>
    </row>
    <row r="11" spans="1:52" x14ac:dyDescent="0.25">
      <c r="A11" s="14" t="s">
        <v>39</v>
      </c>
      <c r="B11" s="15"/>
      <c r="C11" s="15">
        <v>460</v>
      </c>
      <c r="D11" s="15">
        <v>3441.6150000000052</v>
      </c>
      <c r="E11" s="15">
        <v>989.27999999999884</v>
      </c>
      <c r="F11" s="15">
        <v>1077.8000000000029</v>
      </c>
      <c r="G11" s="15">
        <v>2836</v>
      </c>
      <c r="H11" s="15">
        <v>263.41999999999825</v>
      </c>
      <c r="I11" s="15">
        <v>1671.0999999999985</v>
      </c>
      <c r="J11" s="15">
        <v>2973.6050000000032</v>
      </c>
      <c r="K11" s="15">
        <v>639.57999999999447</v>
      </c>
      <c r="L11" s="15">
        <v>805.70500000000175</v>
      </c>
      <c r="M11" s="15">
        <v>1982.8600000000006</v>
      </c>
      <c r="N11" s="15">
        <v>2283.5</v>
      </c>
      <c r="O11" s="15">
        <v>3742.0800000000017</v>
      </c>
      <c r="P11" s="15">
        <v>2735.4999999999964</v>
      </c>
      <c r="Q11" s="15">
        <v>2656.75</v>
      </c>
      <c r="R11" s="15">
        <v>3107.1500000000015</v>
      </c>
      <c r="S11" s="15">
        <v>2009.0999999999985</v>
      </c>
      <c r="T11" s="15">
        <v>1997</v>
      </c>
      <c r="U11" s="15">
        <v>1746.6100000000006</v>
      </c>
      <c r="V11" s="15">
        <v>2766.4599999999991</v>
      </c>
      <c r="W11" s="15">
        <v>1200.2000000000007</v>
      </c>
      <c r="X11" s="15">
        <v>2227.0500000000011</v>
      </c>
      <c r="Y11" s="15">
        <v>3208.2199999999993</v>
      </c>
      <c r="Z11" s="15">
        <v>1726.0999999999995</v>
      </c>
      <c r="AA11" s="15">
        <v>364.90000000000055</v>
      </c>
      <c r="AB11" s="15">
        <v>119.89999999999964</v>
      </c>
      <c r="AC11" s="15">
        <v>67.640000000000327</v>
      </c>
      <c r="AD11" s="15">
        <v>421.52499999999964</v>
      </c>
      <c r="AE11" s="15">
        <v>1155.75</v>
      </c>
      <c r="AF11" s="15">
        <v>412.70000000000073</v>
      </c>
      <c r="AG11" s="15">
        <v>151.39999999999964</v>
      </c>
      <c r="AH11" s="15">
        <v>98.5</v>
      </c>
      <c r="AI11" s="15">
        <v>1099.7799999999997</v>
      </c>
      <c r="AJ11" s="15">
        <v>132.03999999999996</v>
      </c>
      <c r="AK11" s="15">
        <v>159.90000000000009</v>
      </c>
      <c r="AL11" s="15">
        <v>1061.4000000000001</v>
      </c>
      <c r="AM11" s="15">
        <v>748.80000000000018</v>
      </c>
      <c r="AN11" s="15">
        <v>246.25500000000011</v>
      </c>
      <c r="AO11" s="15">
        <v>367.99999999999977</v>
      </c>
      <c r="AP11" s="15">
        <v>540.90000000000009</v>
      </c>
      <c r="AQ11" s="15">
        <v>760</v>
      </c>
      <c r="AR11" s="15">
        <v>28.000000000000028</v>
      </c>
      <c r="AS11" s="15">
        <v>0</v>
      </c>
      <c r="AT11" s="15">
        <v>3.2999999999999829</v>
      </c>
      <c r="AU11" s="15">
        <v>115</v>
      </c>
      <c r="AV11" s="15">
        <v>12.878</v>
      </c>
      <c r="AW11" s="15">
        <v>0</v>
      </c>
      <c r="AX11" s="15">
        <v>92</v>
      </c>
      <c r="AY11" s="15">
        <v>0</v>
      </c>
      <c r="AZ11" s="15">
        <v>0</v>
      </c>
    </row>
    <row r="12" spans="1:52" x14ac:dyDescent="0.25">
      <c r="A12" s="19" t="s">
        <v>47</v>
      </c>
      <c r="B12" s="20"/>
      <c r="C12" s="20">
        <v>28.399999999999636</v>
      </c>
      <c r="D12" s="20">
        <v>61</v>
      </c>
      <c r="E12" s="20">
        <v>147.5</v>
      </c>
      <c r="F12" s="20">
        <v>97.500000000001819</v>
      </c>
      <c r="G12" s="20">
        <v>230.17900000000009</v>
      </c>
      <c r="H12" s="20">
        <v>34.499999999998181</v>
      </c>
      <c r="I12" s="20">
        <v>79.000000000001819</v>
      </c>
      <c r="J12" s="20">
        <v>69.591999999998734</v>
      </c>
      <c r="K12" s="20">
        <v>65.300000000001091</v>
      </c>
      <c r="L12" s="20">
        <v>142.18000000000029</v>
      </c>
      <c r="M12" s="20">
        <v>209.10000000000218</v>
      </c>
      <c r="N12" s="20">
        <v>81.700000000000728</v>
      </c>
      <c r="O12" s="20">
        <v>164.30000000000291</v>
      </c>
      <c r="P12" s="20">
        <v>95.889999999999418</v>
      </c>
      <c r="Q12" s="20">
        <v>230.72000000000116</v>
      </c>
      <c r="R12" s="20">
        <v>75.119999999995343</v>
      </c>
      <c r="S12" s="20">
        <v>171.60000000000218</v>
      </c>
      <c r="T12" s="20">
        <v>57.500000000003638</v>
      </c>
      <c r="U12" s="20">
        <v>35</v>
      </c>
      <c r="V12" s="20">
        <v>354.84999999999491</v>
      </c>
      <c r="W12" s="20">
        <v>214.74299999999857</v>
      </c>
      <c r="X12" s="20">
        <v>169.29999999999927</v>
      </c>
      <c r="Y12" s="20">
        <v>49.450000000000728</v>
      </c>
      <c r="Z12" s="20">
        <v>416.13999999999942</v>
      </c>
      <c r="AA12" s="20">
        <v>200.96000000000276</v>
      </c>
      <c r="AB12" s="20">
        <v>566.60499999999956</v>
      </c>
      <c r="AC12" s="20">
        <v>240.17000000000189</v>
      </c>
      <c r="AD12" s="20">
        <v>120.75499999999374</v>
      </c>
      <c r="AE12" s="20">
        <v>254.03400000000329</v>
      </c>
      <c r="AF12" s="20">
        <v>255.7699999999968</v>
      </c>
      <c r="AG12" s="20">
        <v>207.1050000000032</v>
      </c>
      <c r="AH12" s="20">
        <v>265.00000000000364</v>
      </c>
      <c r="AI12" s="20">
        <v>307</v>
      </c>
      <c r="AJ12" s="20">
        <v>774.66000000000349</v>
      </c>
      <c r="AK12" s="20">
        <v>804.4217499999977</v>
      </c>
      <c r="AL12" s="20">
        <v>307.95000000000073</v>
      </c>
      <c r="AM12" s="20">
        <v>453.6820000000007</v>
      </c>
      <c r="AN12" s="20">
        <v>521.26000000000204</v>
      </c>
      <c r="AO12" s="20">
        <v>1244.8199999999997</v>
      </c>
      <c r="AP12" s="20">
        <v>440.78299999999581</v>
      </c>
      <c r="AQ12" s="20">
        <v>328.58999999999651</v>
      </c>
      <c r="AR12" s="20">
        <v>397.42000000000553</v>
      </c>
      <c r="AS12" s="20">
        <v>680.14519999999902</v>
      </c>
      <c r="AT12" s="20">
        <v>924.10699999999633</v>
      </c>
      <c r="AU12" s="20">
        <v>482.91900000000169</v>
      </c>
      <c r="AV12" s="20">
        <v>1033.0794999999998</v>
      </c>
      <c r="AW12" s="20">
        <v>610.12725000000501</v>
      </c>
      <c r="AX12" s="20">
        <v>830.37200000000303</v>
      </c>
      <c r="AY12" s="20">
        <v>907.44499999999971</v>
      </c>
      <c r="AZ12" s="20">
        <v>739.61500000000524</v>
      </c>
    </row>
    <row r="13" spans="1:52" x14ac:dyDescent="0.25">
      <c r="A13" s="16" t="s">
        <v>51</v>
      </c>
      <c r="B13" s="15"/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</row>
    <row r="14" spans="1:52" x14ac:dyDescent="0.25">
      <c r="A14" s="16" t="s">
        <v>41</v>
      </c>
      <c r="B14" s="15"/>
      <c r="C14" s="15">
        <v>16.140999999999622</v>
      </c>
      <c r="D14" s="15">
        <v>118.89800000000105</v>
      </c>
      <c r="E14" s="15">
        <v>31.566999999999098</v>
      </c>
      <c r="F14" s="15">
        <v>34.167999999997846</v>
      </c>
      <c r="G14" s="15">
        <v>44.45700000000943</v>
      </c>
      <c r="H14" s="15">
        <v>29.682999999989988</v>
      </c>
      <c r="I14" s="15">
        <v>23.669000000008964</v>
      </c>
      <c r="J14" s="15">
        <v>147.42199999999866</v>
      </c>
      <c r="K14" s="15">
        <v>68.544000000008964</v>
      </c>
      <c r="L14" s="15">
        <v>158.21099999999569</v>
      </c>
      <c r="M14" s="15">
        <v>54.777000000001863</v>
      </c>
      <c r="N14" s="15">
        <v>78.728999999992084</v>
      </c>
      <c r="O14" s="15">
        <v>100.3300000000163</v>
      </c>
      <c r="P14" s="15">
        <v>219.75599999999395</v>
      </c>
      <c r="Q14" s="15">
        <v>189.09400000001187</v>
      </c>
      <c r="R14" s="15">
        <v>202.95099999997183</v>
      </c>
      <c r="S14" s="15">
        <v>242.64600000000792</v>
      </c>
      <c r="T14" s="15">
        <v>249.54399999999441</v>
      </c>
      <c r="U14" s="15">
        <v>332.84899999998743</v>
      </c>
      <c r="V14" s="15">
        <v>549.58199999999488</v>
      </c>
      <c r="W14" s="15">
        <v>791.90499999999884</v>
      </c>
      <c r="X14" s="15">
        <v>1072.877999999997</v>
      </c>
      <c r="Y14" s="15">
        <v>1626.3379999999888</v>
      </c>
      <c r="Z14" s="15">
        <v>2843.8349999999627</v>
      </c>
      <c r="AA14" s="15">
        <v>3948.0153500000015</v>
      </c>
      <c r="AB14" s="15">
        <v>4586.315419999999</v>
      </c>
      <c r="AC14" s="15">
        <v>6097.8851899999427</v>
      </c>
      <c r="AD14" s="15">
        <v>4855.1025600000285</v>
      </c>
      <c r="AE14" s="15">
        <v>6259.1419600000954</v>
      </c>
      <c r="AF14" s="15">
        <v>6787.4658700000145</v>
      </c>
      <c r="AG14" s="15">
        <v>7250.311939999985</v>
      </c>
      <c r="AH14" s="15">
        <v>8436.8460099999793</v>
      </c>
      <c r="AI14" s="15">
        <v>7354.386669999978</v>
      </c>
      <c r="AJ14" s="15">
        <v>11689.199369999929</v>
      </c>
      <c r="AK14" s="15">
        <v>9038.1629500000854</v>
      </c>
      <c r="AL14" s="15">
        <v>9622.856320000079</v>
      </c>
      <c r="AM14" s="15">
        <v>12455.029500000004</v>
      </c>
      <c r="AN14" s="15">
        <v>10912.967010000022</v>
      </c>
      <c r="AO14" s="15">
        <v>11775.700599999982</v>
      </c>
      <c r="AP14" s="15">
        <v>13330.23331000004</v>
      </c>
      <c r="AQ14" s="15">
        <v>13736.087759999908</v>
      </c>
      <c r="AR14" s="15">
        <v>15556.197210000013</v>
      </c>
      <c r="AS14" s="15">
        <v>14807.895000000077</v>
      </c>
      <c r="AT14" s="15">
        <v>11659.937000000034</v>
      </c>
      <c r="AU14" s="15">
        <v>19864.506199999945</v>
      </c>
      <c r="AV14" s="15">
        <v>4983.1295833333861</v>
      </c>
      <c r="AW14" s="15">
        <v>4042.7166666667326</v>
      </c>
      <c r="AX14" s="15">
        <v>8407.2149999999092</v>
      </c>
      <c r="AY14" s="15">
        <v>14159.204166666663</v>
      </c>
      <c r="AZ14" s="15">
        <v>16976.616666666581</v>
      </c>
    </row>
    <row r="15" spans="1:52" x14ac:dyDescent="0.25">
      <c r="A15" s="34" t="s">
        <v>62</v>
      </c>
      <c r="B15" s="28"/>
      <c r="C15" s="28">
        <v>16.140999999999622</v>
      </c>
      <c r="D15" s="28">
        <v>118.89799999999741</v>
      </c>
      <c r="E15" s="28">
        <v>31.567000000002736</v>
      </c>
      <c r="F15" s="28">
        <v>34.167999999997846</v>
      </c>
      <c r="G15" s="28">
        <v>44.456999999994878</v>
      </c>
      <c r="H15" s="28">
        <v>29.682999999997264</v>
      </c>
      <c r="I15" s="28">
        <v>23.669000000001688</v>
      </c>
      <c r="J15" s="28">
        <v>147.42199999999866</v>
      </c>
      <c r="K15" s="28">
        <v>68.463999999992666</v>
      </c>
      <c r="L15" s="28">
        <v>139.41100000000733</v>
      </c>
      <c r="M15" s="28">
        <v>54.776999999987311</v>
      </c>
      <c r="N15" s="28">
        <v>78.729000000006636</v>
      </c>
      <c r="O15" s="28">
        <v>100.33000000000175</v>
      </c>
      <c r="P15" s="28">
        <v>219.15600000000268</v>
      </c>
      <c r="Q15" s="28">
        <v>176.89400000000023</v>
      </c>
      <c r="R15" s="28">
        <v>175.00099999998929</v>
      </c>
      <c r="S15" s="28">
        <v>242.64600000000792</v>
      </c>
      <c r="T15" s="28">
        <v>249.54400000002352</v>
      </c>
      <c r="U15" s="28">
        <v>319.84899999998743</v>
      </c>
      <c r="V15" s="28">
        <v>544.58200000002398</v>
      </c>
      <c r="W15" s="28">
        <v>791.90499999999884</v>
      </c>
      <c r="X15" s="28">
        <v>1072.8779999999679</v>
      </c>
      <c r="Y15" s="28">
        <v>1623.5879999999888</v>
      </c>
      <c r="Z15" s="28">
        <v>2843.8349999999919</v>
      </c>
      <c r="AA15" s="28">
        <v>3933.5153500000015</v>
      </c>
      <c r="AB15" s="28">
        <v>4546.315419999999</v>
      </c>
      <c r="AC15" s="28">
        <v>6091.5851899999543</v>
      </c>
      <c r="AD15" s="28">
        <v>4562.8025600000401</v>
      </c>
      <c r="AE15" s="28">
        <v>6039.1419600000372</v>
      </c>
      <c r="AF15" s="28">
        <v>6694.4658700000145</v>
      </c>
      <c r="AG15" s="28">
        <v>7049.8119400000141</v>
      </c>
      <c r="AH15" s="28">
        <v>8226.4460100000433</v>
      </c>
      <c r="AI15" s="28">
        <v>7006.886669999978</v>
      </c>
      <c r="AJ15" s="28">
        <v>11269.699369999929</v>
      </c>
      <c r="AK15" s="28">
        <v>7904.3629499999806</v>
      </c>
      <c r="AL15" s="28">
        <v>9121.2563200000441</v>
      </c>
      <c r="AM15" s="28">
        <v>10832.129500000039</v>
      </c>
      <c r="AN15" s="28">
        <v>9103.1670099999756</v>
      </c>
      <c r="AO15" s="28">
        <v>10745.20060000004</v>
      </c>
      <c r="AP15" s="28">
        <v>10319.833310000075</v>
      </c>
      <c r="AQ15" s="28">
        <v>12075.287759999919</v>
      </c>
      <c r="AR15" s="28">
        <v>12333.397209999966</v>
      </c>
      <c r="AS15" s="28">
        <v>11038.695000000065</v>
      </c>
      <c r="AT15" s="28">
        <v>7801.1369999999879</v>
      </c>
      <c r="AU15" s="28">
        <v>13366.16619999992</v>
      </c>
      <c r="AV15" s="28">
        <v>3478.5562500000815</v>
      </c>
      <c r="AW15" s="28">
        <v>3344.3333333334303</v>
      </c>
      <c r="AX15" s="28">
        <v>4704.8999999999651</v>
      </c>
      <c r="AY15" s="28">
        <v>10125.504166666651</v>
      </c>
      <c r="AZ15" s="28">
        <v>14643.79166666657</v>
      </c>
    </row>
    <row r="16" spans="1:52" x14ac:dyDescent="0.25">
      <c r="A16" s="34" t="s">
        <v>63</v>
      </c>
      <c r="B16" s="28"/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8.0000000000154614E-2</v>
      </c>
      <c r="L16" s="28">
        <v>18.799999999999727</v>
      </c>
      <c r="M16" s="28">
        <v>0</v>
      </c>
      <c r="N16" s="28">
        <v>0</v>
      </c>
      <c r="O16" s="28">
        <v>0</v>
      </c>
      <c r="P16" s="28">
        <v>0.6000000000003638</v>
      </c>
      <c r="Q16" s="28">
        <v>12.199999999998909</v>
      </c>
      <c r="R16" s="28">
        <v>27.949999999998909</v>
      </c>
      <c r="S16" s="28">
        <v>0</v>
      </c>
      <c r="T16" s="28">
        <v>0</v>
      </c>
      <c r="U16" s="28">
        <v>12.999999999996362</v>
      </c>
      <c r="V16" s="28">
        <v>5</v>
      </c>
      <c r="W16" s="28">
        <v>0</v>
      </c>
      <c r="X16" s="28">
        <v>0</v>
      </c>
      <c r="Y16" s="28">
        <v>2.749999999992724</v>
      </c>
      <c r="Z16" s="28">
        <v>0</v>
      </c>
      <c r="AA16" s="28">
        <v>14.5</v>
      </c>
      <c r="AB16" s="28">
        <v>40</v>
      </c>
      <c r="AC16" s="28">
        <v>6.2999999999956344</v>
      </c>
      <c r="AD16" s="28">
        <v>292.30000000000291</v>
      </c>
      <c r="AE16" s="28">
        <v>220</v>
      </c>
      <c r="AF16" s="28">
        <v>93.000000000021828</v>
      </c>
      <c r="AG16" s="28">
        <v>200.4999999999709</v>
      </c>
      <c r="AH16" s="28">
        <v>210.39999999999418</v>
      </c>
      <c r="AI16" s="28">
        <v>347.5000000000291</v>
      </c>
      <c r="AJ16" s="28">
        <v>419.50000000001455</v>
      </c>
      <c r="AK16" s="28">
        <v>1133.8000000000029</v>
      </c>
      <c r="AL16" s="28">
        <v>501.59999999999127</v>
      </c>
      <c r="AM16" s="28">
        <v>1622.8999999999942</v>
      </c>
      <c r="AN16" s="28">
        <v>1809.8000000000029</v>
      </c>
      <c r="AO16" s="28">
        <v>1030.5000000000146</v>
      </c>
      <c r="AP16" s="28">
        <v>3010.3999999999796</v>
      </c>
      <c r="AQ16" s="28">
        <v>1660.7999999999884</v>
      </c>
      <c r="AR16" s="28">
        <v>3222.8000000000175</v>
      </c>
      <c r="AS16" s="28">
        <v>3769.1999999999825</v>
      </c>
      <c r="AT16" s="28">
        <v>3858.8000000000029</v>
      </c>
      <c r="AU16" s="28">
        <v>6498.3400000000402</v>
      </c>
      <c r="AV16" s="28">
        <v>1504.5733333333628</v>
      </c>
      <c r="AW16" s="28">
        <v>698.38333333330229</v>
      </c>
      <c r="AX16" s="28">
        <v>3702.3150000000023</v>
      </c>
      <c r="AY16" s="28">
        <v>4033.6999999999825</v>
      </c>
      <c r="AZ16" s="28">
        <v>2332.8250000000116</v>
      </c>
    </row>
    <row r="17" spans="1:52" x14ac:dyDescent="0.25">
      <c r="A17" s="16" t="s">
        <v>42</v>
      </c>
      <c r="B17" s="15"/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0.50000000999898475</v>
      </c>
      <c r="K17" s="15">
        <v>0</v>
      </c>
      <c r="L17" s="15">
        <v>0</v>
      </c>
      <c r="M17" s="15">
        <v>0.30000000999280019</v>
      </c>
      <c r="N17" s="15">
        <v>0</v>
      </c>
      <c r="O17" s="15">
        <v>0.67000002998975106</v>
      </c>
      <c r="P17" s="15">
        <v>0.13000000000465661</v>
      </c>
      <c r="Q17" s="15">
        <v>0.60000002000015229</v>
      </c>
      <c r="R17" s="15">
        <v>7.4600000000064028</v>
      </c>
      <c r="S17" s="15">
        <v>0.30000000000291038</v>
      </c>
      <c r="T17" s="15">
        <v>4.9999999988358468E-2</v>
      </c>
      <c r="U17" s="15">
        <v>4.2829999999812571</v>
      </c>
      <c r="V17" s="15">
        <v>0.16000000003259629</v>
      </c>
      <c r="W17" s="15">
        <v>0.59999999997671694</v>
      </c>
      <c r="X17" s="15">
        <v>1.0643999999738298</v>
      </c>
      <c r="Y17" s="15">
        <v>2.7095000000263099</v>
      </c>
      <c r="Z17" s="15">
        <v>4.5380000000004657</v>
      </c>
      <c r="AA17" s="15">
        <v>182.08610000001499</v>
      </c>
      <c r="AB17" s="15">
        <v>575.66499999997905</v>
      </c>
      <c r="AC17" s="15">
        <v>100.94000000000233</v>
      </c>
      <c r="AD17" s="15">
        <v>257</v>
      </c>
      <c r="AE17" s="15">
        <v>709.59400000001187</v>
      </c>
      <c r="AF17" s="15">
        <v>988.5</v>
      </c>
      <c r="AG17" s="15">
        <v>983.15117000002647</v>
      </c>
      <c r="AH17" s="15">
        <v>1974.1611999999732</v>
      </c>
      <c r="AI17" s="15">
        <v>5168.7462000000232</v>
      </c>
      <c r="AJ17" s="15">
        <v>6409.0109999999986</v>
      </c>
      <c r="AK17" s="15">
        <v>13139.531139999977</v>
      </c>
      <c r="AL17" s="15">
        <v>22080.477320000005</v>
      </c>
      <c r="AM17" s="15">
        <v>18091.241960000014</v>
      </c>
      <c r="AN17" s="15">
        <v>9510.4690600000904</v>
      </c>
      <c r="AO17" s="15">
        <v>6424.1174599999213</v>
      </c>
      <c r="AP17" s="15">
        <v>8065.1069900000002</v>
      </c>
      <c r="AQ17" s="15">
        <v>6511.3988430000609</v>
      </c>
      <c r="AR17" s="15">
        <v>6383.7552299998933</v>
      </c>
      <c r="AS17" s="15">
        <v>8373.4332300000824</v>
      </c>
      <c r="AT17" s="15">
        <v>14765.372229999921</v>
      </c>
      <c r="AU17" s="15">
        <v>21831.407230000012</v>
      </c>
      <c r="AV17" s="15">
        <v>3033.1285000000498</v>
      </c>
      <c r="AW17" s="15">
        <v>2837.3919999999343</v>
      </c>
      <c r="AX17" s="15">
        <v>5577.8795000000391</v>
      </c>
      <c r="AY17" s="15">
        <v>7054.3690000000061</v>
      </c>
      <c r="AZ17" s="15">
        <v>5687.2625000000116</v>
      </c>
    </row>
    <row r="18" spans="1:52" x14ac:dyDescent="0.25">
      <c r="A18" s="16" t="s">
        <v>43</v>
      </c>
      <c r="B18" s="15"/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2.5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11</v>
      </c>
      <c r="AH18" s="15">
        <v>0</v>
      </c>
      <c r="AI18" s="15">
        <v>49.899999999999636</v>
      </c>
      <c r="AJ18" s="15">
        <v>222.80000000000018</v>
      </c>
      <c r="AK18" s="15">
        <v>449.70000000000027</v>
      </c>
      <c r="AL18" s="15">
        <v>416.69999999999982</v>
      </c>
      <c r="AM18" s="15">
        <v>852.5</v>
      </c>
      <c r="AN18" s="15">
        <v>300</v>
      </c>
      <c r="AO18" s="15">
        <v>0.3000000000001819</v>
      </c>
      <c r="AP18" s="15">
        <v>12</v>
      </c>
      <c r="AQ18" s="15">
        <v>0</v>
      </c>
      <c r="AR18" s="15">
        <v>50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</row>
    <row r="19" spans="1:52" x14ac:dyDescent="0.25">
      <c r="A19" s="16" t="s">
        <v>7</v>
      </c>
      <c r="B19" s="15"/>
      <c r="C19" s="15">
        <v>14.199999999999932</v>
      </c>
      <c r="D19" s="15">
        <v>0</v>
      </c>
      <c r="E19" s="15">
        <v>7.5</v>
      </c>
      <c r="F19" s="15">
        <v>29.300000000000068</v>
      </c>
      <c r="G19" s="15">
        <v>0</v>
      </c>
      <c r="H19" s="15">
        <v>0</v>
      </c>
      <c r="I19" s="15">
        <v>0</v>
      </c>
      <c r="J19" s="15">
        <v>0</v>
      </c>
      <c r="K19" s="15">
        <v>7.6000000000000227</v>
      </c>
      <c r="L19" s="15">
        <v>21.600000000000023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4.2000000000000455</v>
      </c>
      <c r="T19" s="15">
        <v>79.100000000000023</v>
      </c>
      <c r="U19" s="15">
        <v>50.800000000000068</v>
      </c>
      <c r="V19" s="15">
        <v>90.599999999999909</v>
      </c>
      <c r="W19" s="15">
        <v>59.700000000000045</v>
      </c>
      <c r="X19" s="15">
        <v>38.299999999999955</v>
      </c>
      <c r="Y19" s="15">
        <v>71.500000000000057</v>
      </c>
      <c r="Z19" s="15">
        <v>73.600000000000023</v>
      </c>
      <c r="AA19" s="15">
        <v>56</v>
      </c>
      <c r="AB19" s="15">
        <v>0</v>
      </c>
      <c r="AC19" s="15">
        <v>96</v>
      </c>
      <c r="AD19" s="15">
        <v>44.999999999999972</v>
      </c>
      <c r="AE19" s="15">
        <v>0</v>
      </c>
      <c r="AF19" s="15">
        <v>1</v>
      </c>
      <c r="AG19" s="15">
        <v>0</v>
      </c>
      <c r="AH19" s="15">
        <v>1</v>
      </c>
      <c r="AI19" s="15">
        <v>0</v>
      </c>
      <c r="AJ19" s="15">
        <v>29.400000000000006</v>
      </c>
      <c r="AK19" s="15">
        <v>54.400000000000006</v>
      </c>
      <c r="AL19" s="15">
        <v>2</v>
      </c>
      <c r="AM19" s="15">
        <v>3</v>
      </c>
      <c r="AN19" s="15">
        <v>0</v>
      </c>
      <c r="AO19" s="15">
        <v>43</v>
      </c>
      <c r="AP19" s="15">
        <v>0</v>
      </c>
      <c r="AQ19" s="15">
        <v>11</v>
      </c>
      <c r="AR19" s="15">
        <v>5.5500000000000043</v>
      </c>
      <c r="AS19" s="15">
        <v>0</v>
      </c>
      <c r="AT19" s="15">
        <v>24.199999999999996</v>
      </c>
      <c r="AU19" s="15">
        <v>20.000000000000114</v>
      </c>
      <c r="AV19" s="15">
        <v>0</v>
      </c>
      <c r="AW19" s="15">
        <v>4.3000000000000025</v>
      </c>
      <c r="AX19" s="15">
        <v>12.35</v>
      </c>
      <c r="AY19" s="15">
        <v>0</v>
      </c>
      <c r="AZ19" s="15">
        <v>2</v>
      </c>
    </row>
    <row r="20" spans="1:52" x14ac:dyDescent="0.25">
      <c r="A20" s="16" t="s">
        <v>44</v>
      </c>
      <c r="B20" s="15"/>
      <c r="C20" s="15">
        <v>0.5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</row>
    <row r="21" spans="1:52" x14ac:dyDescent="0.25">
      <c r="A21" s="16" t="s">
        <v>45</v>
      </c>
      <c r="B21" s="15"/>
      <c r="C21" s="15">
        <v>304.44999999999709</v>
      </c>
      <c r="D21" s="15">
        <v>402.06900000000314</v>
      </c>
      <c r="E21" s="15">
        <v>321.19999999999709</v>
      </c>
      <c r="F21" s="15">
        <v>296.97999999999593</v>
      </c>
      <c r="G21" s="15">
        <v>182.02599999999802</v>
      </c>
      <c r="H21" s="15">
        <v>187.60499999999593</v>
      </c>
      <c r="I21" s="15">
        <v>317.66500000000815</v>
      </c>
      <c r="J21" s="15">
        <v>361.08999999999651</v>
      </c>
      <c r="K21" s="15">
        <v>208.68099999999686</v>
      </c>
      <c r="L21" s="15">
        <v>213.54799999999523</v>
      </c>
      <c r="M21" s="15">
        <v>186.73899999998685</v>
      </c>
      <c r="N21" s="15">
        <v>316.38249999999243</v>
      </c>
      <c r="O21" s="15">
        <v>276.22999999999593</v>
      </c>
      <c r="P21" s="15">
        <v>233.99000000000524</v>
      </c>
      <c r="Q21" s="15">
        <v>184.73800000001211</v>
      </c>
      <c r="R21" s="15">
        <v>0</v>
      </c>
      <c r="S21" s="15">
        <v>0</v>
      </c>
      <c r="T21" s="15">
        <v>0</v>
      </c>
      <c r="U21" s="15">
        <v>0</v>
      </c>
      <c r="V21" s="15">
        <v>6.5000000002328306E-2</v>
      </c>
      <c r="W21" s="15">
        <v>0</v>
      </c>
      <c r="X21" s="15">
        <v>0.38000000000465661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38.999999999985448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</row>
    <row r="22" spans="1:52" x14ac:dyDescent="0.25">
      <c r="A22" s="17" t="s">
        <v>46</v>
      </c>
      <c r="B22" s="18"/>
      <c r="C22" s="18">
        <v>90</v>
      </c>
      <c r="D22" s="18">
        <v>28</v>
      </c>
      <c r="E22" s="18">
        <v>151.5</v>
      </c>
      <c r="F22" s="18">
        <v>0</v>
      </c>
      <c r="G22" s="18">
        <v>79.499999999992724</v>
      </c>
      <c r="H22" s="18">
        <v>64</v>
      </c>
      <c r="I22" s="18">
        <v>0</v>
      </c>
      <c r="J22" s="18">
        <v>172</v>
      </c>
      <c r="K22" s="18">
        <v>0</v>
      </c>
      <c r="L22" s="18">
        <v>139.20000000000437</v>
      </c>
      <c r="M22" s="18">
        <v>0</v>
      </c>
      <c r="N22" s="18">
        <v>164.19999999999709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143</v>
      </c>
      <c r="Y22" s="18">
        <v>100</v>
      </c>
      <c r="Z22" s="18">
        <v>0</v>
      </c>
      <c r="AA22" s="18">
        <v>0</v>
      </c>
      <c r="AB22" s="18">
        <v>6.0999999999985448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143</v>
      </c>
      <c r="AI22" s="18">
        <v>165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75</v>
      </c>
      <c r="AR22" s="18">
        <v>75</v>
      </c>
      <c r="AS22" s="18">
        <v>0</v>
      </c>
      <c r="AT22" s="18">
        <v>0</v>
      </c>
      <c r="AU22" s="18">
        <v>66</v>
      </c>
      <c r="AV22" s="18">
        <v>0</v>
      </c>
      <c r="AW22" s="18">
        <v>0</v>
      </c>
      <c r="AX22" s="18">
        <v>199.60000000000582</v>
      </c>
      <c r="AY22" s="18">
        <v>52.259999999994761</v>
      </c>
      <c r="AZ22" s="18">
        <v>88.959999999999127</v>
      </c>
    </row>
    <row r="24" spans="1:52" x14ac:dyDescent="0.25">
      <c r="A24" s="31"/>
    </row>
    <row r="25" spans="1:52" x14ac:dyDescent="0.25">
      <c r="A25" s="29" t="s">
        <v>58</v>
      </c>
    </row>
    <row r="26" spans="1:52" x14ac:dyDescent="0.25">
      <c r="A26" s="26" t="s">
        <v>40</v>
      </c>
      <c r="B26" s="24"/>
      <c r="C26" s="24">
        <v>1383.0999999999988</v>
      </c>
      <c r="D26" s="24">
        <v>895.53999999999769</v>
      </c>
      <c r="E26" s="24">
        <v>2077.1800000000021</v>
      </c>
      <c r="F26" s="24">
        <v>2484.4999999999891</v>
      </c>
      <c r="G26" s="24">
        <v>2631.9850000000092</v>
      </c>
      <c r="H26" s="24">
        <v>392.78000000000111</v>
      </c>
      <c r="I26" s="24">
        <v>806.8599999999974</v>
      </c>
      <c r="J26" s="24">
        <v>1557.5500000000156</v>
      </c>
      <c r="K26" s="24">
        <v>1381.314999999996</v>
      </c>
      <c r="L26" s="24">
        <v>831.28499999999485</v>
      </c>
      <c r="M26" s="24">
        <v>1682.560500000001</v>
      </c>
      <c r="N26" s="24">
        <v>3083.8099999999986</v>
      </c>
      <c r="O26" s="24">
        <v>3380.4396000000006</v>
      </c>
      <c r="P26" s="24">
        <v>3343.7169999999996</v>
      </c>
      <c r="Q26" s="24">
        <v>2816.2917599999982</v>
      </c>
      <c r="R26" s="24">
        <v>1063.3619999999996</v>
      </c>
      <c r="S26" s="24">
        <v>1934.760000000015</v>
      </c>
      <c r="T26" s="24">
        <v>417.84999999999991</v>
      </c>
      <c r="U26" s="24">
        <v>1364.2099999999905</v>
      </c>
      <c r="V26" s="24">
        <v>1939.2617500000024</v>
      </c>
      <c r="W26" s="24">
        <v>1660.9090000000169</v>
      </c>
      <c r="X26" s="24">
        <v>2208.0049999999765</v>
      </c>
      <c r="Y26" s="24">
        <v>3749.0950000000021</v>
      </c>
      <c r="Z26" s="24">
        <v>2032.9029999999814</v>
      </c>
      <c r="AA26" s="24">
        <v>2578.5110000000273</v>
      </c>
      <c r="AB26" s="24">
        <v>556.90793999998391</v>
      </c>
      <c r="AC26" s="24">
        <v>1594.5286400000109</v>
      </c>
      <c r="AD26" s="24">
        <v>3367.7197800000131</v>
      </c>
      <c r="AE26" s="24">
        <v>2143.6586800000155</v>
      </c>
      <c r="AF26" s="24">
        <v>1873.8974999999771</v>
      </c>
      <c r="AG26" s="24">
        <v>3846.9404399999944</v>
      </c>
      <c r="AH26" s="24">
        <v>4487.7332000000233</v>
      </c>
      <c r="AI26" s="24">
        <v>3077.6221999999889</v>
      </c>
      <c r="AJ26" s="24">
        <v>4051.6155999999942</v>
      </c>
      <c r="AK26" s="24">
        <v>3820.7522000000104</v>
      </c>
      <c r="AL26" s="24">
        <v>4424.5569999999998</v>
      </c>
      <c r="AM26" s="24">
        <v>5982.6000000000122</v>
      </c>
      <c r="AN26" s="24">
        <v>6310.8000000000111</v>
      </c>
      <c r="AO26" s="24">
        <v>10048.569999999985</v>
      </c>
      <c r="AP26" s="24">
        <v>10517.680000000024</v>
      </c>
      <c r="AQ26" s="24">
        <v>9092.3249999999935</v>
      </c>
      <c r="AR26" s="24">
        <v>4036.149999999971</v>
      </c>
      <c r="AS26" s="24">
        <v>2106.3000000000175</v>
      </c>
      <c r="AT26" s="24">
        <v>4583.3599999999915</v>
      </c>
      <c r="AU26" s="24">
        <v>11588.750000000029</v>
      </c>
      <c r="AV26" s="24">
        <v>6843.5499999999884</v>
      </c>
      <c r="AW26" s="24">
        <v>5205.3</v>
      </c>
      <c r="AX26" s="24">
        <v>4259.2799999999988</v>
      </c>
      <c r="AY26" s="24">
        <v>2348.0000000000291</v>
      </c>
      <c r="AZ26" s="24">
        <v>2823.3999999999769</v>
      </c>
    </row>
    <row r="27" spans="1:52" x14ac:dyDescent="0.25">
      <c r="A27" s="27" t="s">
        <v>53</v>
      </c>
      <c r="B27" s="28"/>
      <c r="C27" s="28">
        <v>0</v>
      </c>
      <c r="D27" s="28">
        <v>0</v>
      </c>
      <c r="E27" s="28">
        <v>0</v>
      </c>
      <c r="F27" s="28">
        <v>49.999999999992724</v>
      </c>
      <c r="G27" s="28">
        <v>0.305000000007567</v>
      </c>
      <c r="H27" s="28">
        <v>0</v>
      </c>
      <c r="I27" s="28">
        <v>0</v>
      </c>
      <c r="J27" s="28">
        <v>307.00000000001455</v>
      </c>
      <c r="K27" s="28">
        <v>29.19999999999709</v>
      </c>
      <c r="L27" s="28">
        <v>116.39999999999418</v>
      </c>
      <c r="M27" s="28">
        <v>26</v>
      </c>
      <c r="N27" s="28">
        <v>1240</v>
      </c>
      <c r="O27" s="28">
        <v>0</v>
      </c>
      <c r="P27" s="28">
        <v>575</v>
      </c>
      <c r="Q27" s="28">
        <v>0</v>
      </c>
      <c r="R27" s="28">
        <v>403.75</v>
      </c>
      <c r="S27" s="28">
        <v>682.00000000001455</v>
      </c>
      <c r="T27" s="28">
        <v>88</v>
      </c>
      <c r="U27" s="28">
        <v>71.599999999991269</v>
      </c>
      <c r="V27" s="28">
        <v>0</v>
      </c>
      <c r="W27" s="28">
        <v>158.55000000001746</v>
      </c>
      <c r="X27" s="28">
        <v>192.59999999997672</v>
      </c>
      <c r="Y27" s="28">
        <v>270</v>
      </c>
      <c r="Z27" s="28">
        <v>1.6999999999825377</v>
      </c>
      <c r="AA27" s="28">
        <v>1260.5000000000291</v>
      </c>
      <c r="AB27" s="28">
        <v>6.6999999999825377</v>
      </c>
      <c r="AC27" s="28">
        <v>1375.2000000000116</v>
      </c>
      <c r="AD27" s="28">
        <v>3246.2000000000116</v>
      </c>
      <c r="AE27" s="28">
        <v>1709.5500000000175</v>
      </c>
      <c r="AF27" s="28">
        <v>1450.5999999999767</v>
      </c>
      <c r="AG27" s="28">
        <v>2837.8999999999942</v>
      </c>
      <c r="AH27" s="28">
        <v>4080.9000000000233</v>
      </c>
      <c r="AI27" s="28">
        <v>2980.2999999999884</v>
      </c>
      <c r="AJ27" s="28">
        <v>3709.3999999999942</v>
      </c>
      <c r="AK27" s="28">
        <v>3061.7000000000116</v>
      </c>
      <c r="AL27" s="28">
        <v>3684</v>
      </c>
      <c r="AM27" s="28">
        <v>5054.7000000000116</v>
      </c>
      <c r="AN27" s="28">
        <v>5508.7000000000116</v>
      </c>
      <c r="AO27" s="28">
        <v>9975.4199999999837</v>
      </c>
      <c r="AP27" s="28">
        <v>10002.900000000023</v>
      </c>
      <c r="AQ27" s="28">
        <v>8932.0249999999942</v>
      </c>
      <c r="AR27" s="28">
        <v>3832.9999999999709</v>
      </c>
      <c r="AS27" s="28">
        <v>2106.3000000000175</v>
      </c>
      <c r="AT27" s="28">
        <v>4572.4599999999919</v>
      </c>
      <c r="AU27" s="28">
        <v>10778.000000000029</v>
      </c>
      <c r="AV27" s="28">
        <v>6697.2999999999884</v>
      </c>
      <c r="AW27" s="28">
        <v>5201.5</v>
      </c>
      <c r="AX27" s="28">
        <v>4259.2799999999988</v>
      </c>
      <c r="AY27" s="28">
        <v>2348.0000000000291</v>
      </c>
      <c r="AZ27" s="28">
        <v>2546.8499999999767</v>
      </c>
    </row>
    <row r="28" spans="1:52" x14ac:dyDescent="0.25">
      <c r="A28" s="27" t="s">
        <v>54</v>
      </c>
      <c r="B28" s="28"/>
      <c r="C28" s="28">
        <v>247.30000000000109</v>
      </c>
      <c r="D28" s="28">
        <v>283.89999999999964</v>
      </c>
      <c r="E28" s="28">
        <v>455.70000000000073</v>
      </c>
      <c r="F28" s="28">
        <v>496.59999999999854</v>
      </c>
      <c r="G28" s="28">
        <v>751.03999999999905</v>
      </c>
      <c r="H28" s="28">
        <v>129.02000000000044</v>
      </c>
      <c r="I28" s="28">
        <v>92.199999999998909</v>
      </c>
      <c r="J28" s="28">
        <v>585</v>
      </c>
      <c r="K28" s="28">
        <v>103.18000000000029</v>
      </c>
      <c r="L28" s="28">
        <v>19.100000000000364</v>
      </c>
      <c r="M28" s="28">
        <v>198.32000000000153</v>
      </c>
      <c r="N28" s="28">
        <v>442.04999999999927</v>
      </c>
      <c r="O28" s="28">
        <v>913.30000000000018</v>
      </c>
      <c r="P28" s="28">
        <v>349.43000000000029</v>
      </c>
      <c r="Q28" s="28">
        <v>1372.1999999999989</v>
      </c>
      <c r="R28" s="28">
        <v>466.84999999999945</v>
      </c>
      <c r="S28" s="28">
        <v>520.39999999999964</v>
      </c>
      <c r="T28" s="28">
        <v>144.20000000000073</v>
      </c>
      <c r="U28" s="28">
        <v>328.09999999999945</v>
      </c>
      <c r="V28" s="28">
        <v>239.69999999999982</v>
      </c>
      <c r="W28" s="28">
        <v>347.60000000000036</v>
      </c>
      <c r="X28" s="28">
        <v>313.89999999999964</v>
      </c>
      <c r="Y28" s="28">
        <v>344.20000000000073</v>
      </c>
      <c r="Z28" s="28">
        <v>171.80000000000018</v>
      </c>
      <c r="AA28" s="28">
        <v>153.89999999999964</v>
      </c>
      <c r="AB28" s="28">
        <v>134.70000000000027</v>
      </c>
      <c r="AC28" s="28">
        <v>85.367999999999938</v>
      </c>
      <c r="AD28" s="28">
        <v>39.600000000000364</v>
      </c>
      <c r="AE28" s="28">
        <v>318.92499999999927</v>
      </c>
      <c r="AF28" s="28">
        <v>292.5</v>
      </c>
      <c r="AG28" s="28">
        <v>618.15000000000009</v>
      </c>
      <c r="AH28" s="28">
        <v>72.400000000000091</v>
      </c>
      <c r="AI28" s="28">
        <v>42</v>
      </c>
      <c r="AJ28" s="28">
        <v>270.77</v>
      </c>
      <c r="AK28" s="28">
        <v>67.222200000000157</v>
      </c>
      <c r="AL28" s="28">
        <v>24</v>
      </c>
      <c r="AM28" s="28">
        <v>153.59999999999991</v>
      </c>
      <c r="AN28" s="28">
        <v>0</v>
      </c>
      <c r="AO28" s="28">
        <v>5</v>
      </c>
      <c r="AP28" s="28">
        <v>510</v>
      </c>
      <c r="AQ28" s="28">
        <v>136.79999999999995</v>
      </c>
      <c r="AR28" s="28">
        <v>154.65000000000009</v>
      </c>
      <c r="AS28" s="28">
        <v>0</v>
      </c>
      <c r="AT28" s="28">
        <v>0</v>
      </c>
      <c r="AU28" s="28">
        <v>774.25</v>
      </c>
      <c r="AV28" s="28">
        <v>146.25</v>
      </c>
      <c r="AW28" s="28">
        <v>0</v>
      </c>
      <c r="AX28" s="28">
        <v>0</v>
      </c>
      <c r="AY28" s="28">
        <v>0</v>
      </c>
      <c r="AZ28" s="28">
        <v>276.55</v>
      </c>
    </row>
    <row r="29" spans="1:52" x14ac:dyDescent="0.25">
      <c r="A29" s="27" t="s">
        <v>55</v>
      </c>
      <c r="B29" s="28"/>
      <c r="C29" s="28">
        <v>1129.6999999999971</v>
      </c>
      <c r="D29" s="28">
        <v>602.39999999999782</v>
      </c>
      <c r="E29" s="28">
        <v>1611.4000000000015</v>
      </c>
      <c r="F29" s="28">
        <v>1929.5999999999985</v>
      </c>
      <c r="G29" s="28">
        <v>1875.8000000000029</v>
      </c>
      <c r="H29" s="28">
        <v>250</v>
      </c>
      <c r="I29" s="28">
        <v>703.29999999999927</v>
      </c>
      <c r="J29" s="28">
        <v>625.95000000000073</v>
      </c>
      <c r="K29" s="28">
        <v>1223.7999999999993</v>
      </c>
      <c r="L29" s="28">
        <v>628.875</v>
      </c>
      <c r="M29" s="28">
        <v>1400.5</v>
      </c>
      <c r="N29" s="28">
        <v>1308.7999999999993</v>
      </c>
      <c r="O29" s="28">
        <v>2402</v>
      </c>
      <c r="P29" s="28">
        <v>2393.875</v>
      </c>
      <c r="Q29" s="28">
        <v>1265.3899999999994</v>
      </c>
      <c r="R29" s="28">
        <v>87</v>
      </c>
      <c r="S29" s="28">
        <v>664.20000000000073</v>
      </c>
      <c r="T29" s="28">
        <v>41.799999999999272</v>
      </c>
      <c r="U29" s="28">
        <v>780.39999999999964</v>
      </c>
      <c r="V29" s="28">
        <v>1515.3525000000027</v>
      </c>
      <c r="W29" s="28">
        <v>1002.6999999999989</v>
      </c>
      <c r="X29" s="28">
        <v>1469.6000000000004</v>
      </c>
      <c r="Y29" s="28">
        <v>3020.9000000000015</v>
      </c>
      <c r="Z29" s="28">
        <v>1735.0199999999986</v>
      </c>
      <c r="AA29" s="28">
        <v>1077.5999999999985</v>
      </c>
      <c r="AB29" s="28">
        <v>291.30000000000109</v>
      </c>
      <c r="AC29" s="28">
        <v>51.299999999999272</v>
      </c>
      <c r="AD29" s="28">
        <v>29.800000000001091</v>
      </c>
      <c r="AE29" s="28">
        <v>68.599999999998545</v>
      </c>
      <c r="AF29" s="28">
        <v>54.600000000000364</v>
      </c>
      <c r="AG29" s="28">
        <v>353.5</v>
      </c>
      <c r="AH29" s="28">
        <v>310.95000000000073</v>
      </c>
      <c r="AI29" s="28">
        <v>29.100000000000364</v>
      </c>
      <c r="AJ29" s="28">
        <v>53</v>
      </c>
      <c r="AK29" s="28">
        <v>669.59999999999854</v>
      </c>
      <c r="AL29" s="28">
        <v>645</v>
      </c>
      <c r="AM29" s="28">
        <v>678.70000000000073</v>
      </c>
      <c r="AN29" s="28">
        <v>798.39999999999964</v>
      </c>
      <c r="AO29" s="28">
        <v>63.700000000000728</v>
      </c>
      <c r="AP29" s="28">
        <v>0</v>
      </c>
      <c r="AQ29" s="28">
        <v>23.5</v>
      </c>
      <c r="AR29" s="28">
        <v>48.5</v>
      </c>
      <c r="AS29" s="28">
        <v>0</v>
      </c>
      <c r="AT29" s="28">
        <v>0</v>
      </c>
      <c r="AU29" s="28">
        <v>36.5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</row>
    <row r="30" spans="1:52" x14ac:dyDescent="0.25">
      <c r="A30" s="27" t="s">
        <v>56</v>
      </c>
      <c r="B30" s="28"/>
      <c r="C30" s="28">
        <v>6.1000000000005912</v>
      </c>
      <c r="D30" s="28">
        <v>9.2400000000002365</v>
      </c>
      <c r="E30" s="28">
        <v>10.079999999999927</v>
      </c>
      <c r="F30" s="28">
        <v>8.2999999999994998</v>
      </c>
      <c r="G30" s="28">
        <v>4.8399999999996908</v>
      </c>
      <c r="H30" s="28">
        <v>13.760000000000673</v>
      </c>
      <c r="I30" s="28">
        <v>11.359999999999218</v>
      </c>
      <c r="J30" s="28">
        <v>39.600000000000364</v>
      </c>
      <c r="K30" s="28">
        <v>25.134999999999309</v>
      </c>
      <c r="L30" s="28">
        <v>66.910000000000309</v>
      </c>
      <c r="M30" s="28">
        <v>57.740499999999429</v>
      </c>
      <c r="N30" s="28">
        <v>92.960000000000036</v>
      </c>
      <c r="O30" s="28">
        <v>65.139600000000428</v>
      </c>
      <c r="P30" s="28">
        <v>25.411999999999352</v>
      </c>
      <c r="Q30" s="28">
        <v>178.70175999999969</v>
      </c>
      <c r="R30" s="28">
        <v>105.76200000000017</v>
      </c>
      <c r="S30" s="28">
        <v>68.160000000000082</v>
      </c>
      <c r="T30" s="28">
        <v>143.84999999999991</v>
      </c>
      <c r="U30" s="28">
        <v>184.11000000000013</v>
      </c>
      <c r="V30" s="28">
        <v>184.20924999999988</v>
      </c>
      <c r="W30" s="28">
        <v>152.0590000000002</v>
      </c>
      <c r="X30" s="28">
        <v>231.90499999999975</v>
      </c>
      <c r="Y30" s="28">
        <v>113.99499999999989</v>
      </c>
      <c r="Z30" s="28">
        <v>124.38300000000004</v>
      </c>
      <c r="AA30" s="28">
        <v>86.510999999999967</v>
      </c>
      <c r="AB30" s="28">
        <v>124.20794000000001</v>
      </c>
      <c r="AC30" s="28">
        <v>82.660640000000058</v>
      </c>
      <c r="AD30" s="28">
        <v>52.119779999999992</v>
      </c>
      <c r="AE30" s="28">
        <v>46.583680000000015</v>
      </c>
      <c r="AF30" s="28">
        <v>76.197500000000048</v>
      </c>
      <c r="AG30" s="28">
        <v>37.390440000000012</v>
      </c>
      <c r="AH30" s="28">
        <v>23.483200000000011</v>
      </c>
      <c r="AI30" s="28">
        <v>26.222200000000015</v>
      </c>
      <c r="AJ30" s="28">
        <v>18.445599999999985</v>
      </c>
      <c r="AK30" s="28">
        <v>22.229999999999961</v>
      </c>
      <c r="AL30" s="28">
        <v>71.556999999999988</v>
      </c>
      <c r="AM30" s="28">
        <v>95.599999999999682</v>
      </c>
      <c r="AN30" s="28">
        <v>3.7000000000000028</v>
      </c>
      <c r="AO30" s="28">
        <v>4.4500000000000277</v>
      </c>
      <c r="AP30" s="28">
        <v>4.7799999999999994</v>
      </c>
      <c r="AQ30" s="28">
        <v>0</v>
      </c>
      <c r="AR30" s="28">
        <v>0</v>
      </c>
      <c r="AS30" s="28">
        <v>0</v>
      </c>
      <c r="AT30" s="28">
        <v>10.9</v>
      </c>
      <c r="AU30" s="28">
        <v>0</v>
      </c>
      <c r="AV30" s="28">
        <v>0</v>
      </c>
      <c r="AW30" s="28">
        <v>3.8000000000000003</v>
      </c>
      <c r="AX30" s="28">
        <v>0</v>
      </c>
      <c r="AY30" s="28">
        <v>0</v>
      </c>
      <c r="AZ30" s="28">
        <v>0</v>
      </c>
    </row>
    <row r="31" spans="1:52" x14ac:dyDescent="0.25">
      <c r="A31" s="26" t="s">
        <v>49</v>
      </c>
      <c r="B31" s="24"/>
      <c r="C31" s="24">
        <v>238</v>
      </c>
      <c r="D31" s="24">
        <v>224.69999999999982</v>
      </c>
      <c r="E31" s="24">
        <v>92</v>
      </c>
      <c r="F31" s="24">
        <v>51.5</v>
      </c>
      <c r="G31" s="24">
        <v>117.00000000000091</v>
      </c>
      <c r="H31" s="24">
        <v>81.199999999998909</v>
      </c>
      <c r="I31" s="24">
        <v>0</v>
      </c>
      <c r="J31" s="24">
        <v>28.000000000000909</v>
      </c>
      <c r="K31" s="24">
        <v>50</v>
      </c>
      <c r="L31" s="24">
        <v>117</v>
      </c>
      <c r="M31" s="24">
        <v>227.10000000000036</v>
      </c>
      <c r="N31" s="24">
        <v>81.699999999999818</v>
      </c>
      <c r="O31" s="24">
        <v>209</v>
      </c>
      <c r="P31" s="24">
        <v>104.5</v>
      </c>
      <c r="Q31" s="24">
        <v>2.1499999999996362</v>
      </c>
      <c r="R31" s="24">
        <v>682.5</v>
      </c>
      <c r="S31" s="24">
        <v>124</v>
      </c>
      <c r="T31" s="24">
        <v>152</v>
      </c>
      <c r="U31" s="24">
        <v>152</v>
      </c>
      <c r="V31" s="24">
        <v>340</v>
      </c>
      <c r="W31" s="24">
        <v>299.40000000000009</v>
      </c>
      <c r="X31" s="24">
        <v>301.39999999999964</v>
      </c>
      <c r="Y31" s="24">
        <v>319</v>
      </c>
      <c r="Z31" s="24">
        <v>139.45000000000027</v>
      </c>
      <c r="AA31" s="24">
        <v>0</v>
      </c>
      <c r="AB31" s="24">
        <v>18.899999999999636</v>
      </c>
      <c r="AC31" s="24">
        <v>0</v>
      </c>
      <c r="AD31" s="24">
        <v>0</v>
      </c>
      <c r="AE31" s="24">
        <v>20.199999999999363</v>
      </c>
      <c r="AF31" s="24">
        <v>39.600000000000364</v>
      </c>
      <c r="AG31" s="24">
        <v>12.099999999999454</v>
      </c>
      <c r="AH31" s="24">
        <v>15.000000000000455</v>
      </c>
      <c r="AI31" s="24">
        <v>8</v>
      </c>
      <c r="AJ31" s="24">
        <v>159.00000000000045</v>
      </c>
      <c r="AK31" s="24">
        <v>40.900000000000091</v>
      </c>
      <c r="AL31" s="24">
        <v>36.799999999999727</v>
      </c>
      <c r="AM31" s="24">
        <v>0</v>
      </c>
      <c r="AN31" s="24">
        <v>0.59999999999990905</v>
      </c>
      <c r="AO31" s="24">
        <v>6.5999999999999091</v>
      </c>
      <c r="AP31" s="24">
        <v>0</v>
      </c>
      <c r="AQ31" s="24">
        <v>76.599999999999454</v>
      </c>
      <c r="AR31" s="24">
        <v>505</v>
      </c>
      <c r="AS31" s="24">
        <v>0</v>
      </c>
      <c r="AT31" s="24">
        <v>0</v>
      </c>
      <c r="AU31" s="24">
        <v>0.55084000000033484</v>
      </c>
      <c r="AV31" s="24">
        <v>2.5175600000002305</v>
      </c>
      <c r="AW31" s="24">
        <v>6.5734199999997145</v>
      </c>
      <c r="AX31" s="24">
        <v>1.8423999999995431</v>
      </c>
      <c r="AY31" s="24">
        <v>0</v>
      </c>
      <c r="AZ31" s="24">
        <v>739.20000000000073</v>
      </c>
    </row>
    <row r="32" spans="1:52" x14ac:dyDescent="0.25">
      <c r="A32" s="12" t="s">
        <v>50</v>
      </c>
      <c r="B32" s="13"/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17</v>
      </c>
      <c r="I32" s="13">
        <v>0</v>
      </c>
      <c r="J32" s="13">
        <v>0</v>
      </c>
      <c r="K32" s="13">
        <v>0</v>
      </c>
      <c r="L32" s="13">
        <v>35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25</v>
      </c>
      <c r="T32" s="13">
        <v>0</v>
      </c>
      <c r="U32" s="13">
        <v>30.599999999999994</v>
      </c>
      <c r="V32" s="13">
        <v>61</v>
      </c>
      <c r="W32" s="13">
        <v>21</v>
      </c>
      <c r="X32" s="13">
        <v>0</v>
      </c>
      <c r="Y32" s="13">
        <v>0</v>
      </c>
      <c r="Z32" s="13">
        <v>0</v>
      </c>
      <c r="AA32" s="13">
        <v>11.5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8.0000000000000071</v>
      </c>
      <c r="AH32" s="13">
        <v>0</v>
      </c>
      <c r="AI32" s="13">
        <v>0</v>
      </c>
      <c r="AJ32" s="13">
        <v>17.999999999999993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</row>
    <row r="33" spans="1:52" s="32" customFormat="1" x14ac:dyDescent="0.25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 s="32" customFormat="1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 x14ac:dyDescent="0.25">
      <c r="A35" s="29" t="s">
        <v>52</v>
      </c>
    </row>
    <row r="36" spans="1:52" x14ac:dyDescent="0.25">
      <c r="A36" s="26" t="s">
        <v>40</v>
      </c>
      <c r="B36" s="24"/>
      <c r="C36" s="24">
        <v>854.42199999999775</v>
      </c>
      <c r="D36" s="24">
        <v>745.0979999999945</v>
      </c>
      <c r="E36" s="24">
        <v>964.28399999999965</v>
      </c>
      <c r="F36" s="24">
        <v>580.50600000000031</v>
      </c>
      <c r="G36" s="24">
        <v>1224.6650000000027</v>
      </c>
      <c r="H36" s="24">
        <v>513.45100000001912</v>
      </c>
      <c r="I36" s="24">
        <v>292.65900000001511</v>
      </c>
      <c r="J36" s="24">
        <v>344.35100000001876</v>
      </c>
      <c r="K36" s="24">
        <v>579.11799999997675</v>
      </c>
      <c r="L36" s="24">
        <v>413.20099999999729</v>
      </c>
      <c r="M36" s="24">
        <v>2466.5319999999992</v>
      </c>
      <c r="N36" s="24">
        <v>307.61899999996967</v>
      </c>
      <c r="O36" s="24">
        <v>1186.1799999999948</v>
      </c>
      <c r="P36" s="24">
        <v>1355.6861000000044</v>
      </c>
      <c r="Q36" s="24">
        <v>1609.5979599999964</v>
      </c>
      <c r="R36" s="24">
        <v>912.84250000000065</v>
      </c>
      <c r="S36" s="24">
        <v>1881.6760000000022</v>
      </c>
      <c r="T36" s="24">
        <v>1274.1736999999976</v>
      </c>
      <c r="U36" s="24">
        <v>1716.5869999999986</v>
      </c>
      <c r="V36" s="24">
        <v>2669.641399999995</v>
      </c>
      <c r="W36" s="24">
        <v>2314.6736000000019</v>
      </c>
      <c r="X36" s="24">
        <v>2222.7396000000026</v>
      </c>
      <c r="Y36" s="24">
        <v>1852.5317000000005</v>
      </c>
      <c r="Z36" s="24">
        <v>2146.4739200000076</v>
      </c>
      <c r="AA36" s="24">
        <v>1547.8644499999955</v>
      </c>
      <c r="AB36" s="24">
        <v>1387.5607900000018</v>
      </c>
      <c r="AC36" s="24">
        <v>1775.6637499999993</v>
      </c>
      <c r="AD36" s="24">
        <v>1409.9572600000083</v>
      </c>
      <c r="AE36" s="24">
        <v>1504.0776299999916</v>
      </c>
      <c r="AF36" s="24">
        <v>1908.1155200000007</v>
      </c>
      <c r="AG36" s="24">
        <v>3409.7308999999968</v>
      </c>
      <c r="AH36" s="24">
        <v>4796.1135000000031</v>
      </c>
      <c r="AI36" s="24">
        <v>2646.3079999999945</v>
      </c>
      <c r="AJ36" s="24">
        <v>2266.7335000000021</v>
      </c>
      <c r="AK36" s="24">
        <v>4329.9460000000036</v>
      </c>
      <c r="AL36" s="24">
        <v>3683.5580000000023</v>
      </c>
      <c r="AM36" s="24">
        <v>2060.614000000005</v>
      </c>
      <c r="AN36" s="24">
        <v>1527.6499999999953</v>
      </c>
      <c r="AO36" s="24">
        <v>3701.1150000000034</v>
      </c>
      <c r="AP36" s="24">
        <v>3667.510000000013</v>
      </c>
      <c r="AQ36" s="24">
        <v>1759.5999999999985</v>
      </c>
      <c r="AR36" s="24">
        <v>3002.3159999999934</v>
      </c>
      <c r="AS36" s="24">
        <v>1785.3661700000002</v>
      </c>
      <c r="AT36" s="24">
        <v>2578.0650000000014</v>
      </c>
      <c r="AU36" s="24">
        <v>4808.2687499999965</v>
      </c>
      <c r="AV36" s="24">
        <v>2436.6749999999943</v>
      </c>
      <c r="AW36" s="24">
        <v>2803.5</v>
      </c>
      <c r="AX36" s="24">
        <v>2194.7559999999999</v>
      </c>
      <c r="AY36" s="24">
        <v>2906.8199999999943</v>
      </c>
      <c r="AZ36" s="24">
        <v>1182.3200030051421</v>
      </c>
    </row>
    <row r="37" spans="1:52" x14ac:dyDescent="0.25">
      <c r="A37" s="27" t="s">
        <v>53</v>
      </c>
      <c r="B37" s="28"/>
      <c r="C37" s="28">
        <v>43.5</v>
      </c>
      <c r="D37" s="28">
        <v>63.999999999996362</v>
      </c>
      <c r="E37" s="28">
        <v>0</v>
      </c>
      <c r="F37" s="28">
        <v>357.5</v>
      </c>
      <c r="G37" s="28">
        <v>27.100000000002183</v>
      </c>
      <c r="H37" s="28">
        <v>116.59999999999854</v>
      </c>
      <c r="I37" s="28">
        <v>0</v>
      </c>
      <c r="J37" s="28">
        <v>0</v>
      </c>
      <c r="K37" s="28">
        <v>95</v>
      </c>
      <c r="L37" s="28">
        <v>0</v>
      </c>
      <c r="M37" s="28">
        <v>1932</v>
      </c>
      <c r="N37" s="28">
        <v>0</v>
      </c>
      <c r="O37" s="28">
        <v>256</v>
      </c>
      <c r="P37" s="28">
        <v>28</v>
      </c>
      <c r="Q37" s="28">
        <v>116</v>
      </c>
      <c r="R37" s="28">
        <v>70</v>
      </c>
      <c r="S37" s="28">
        <v>122.90000000000146</v>
      </c>
      <c r="T37" s="28">
        <v>77</v>
      </c>
      <c r="U37" s="28">
        <v>0</v>
      </c>
      <c r="V37" s="28">
        <v>351.99999999999272</v>
      </c>
      <c r="W37" s="28">
        <v>313</v>
      </c>
      <c r="X37" s="28">
        <v>265.30000000000291</v>
      </c>
      <c r="Y37" s="28">
        <v>483.71399999999994</v>
      </c>
      <c r="Z37" s="28">
        <v>348.90000000000873</v>
      </c>
      <c r="AA37" s="28">
        <v>492.00999999999476</v>
      </c>
      <c r="AB37" s="28">
        <v>183.80000000000291</v>
      </c>
      <c r="AC37" s="28">
        <v>379.37999999999738</v>
      </c>
      <c r="AD37" s="28">
        <v>849.40000000000873</v>
      </c>
      <c r="AE37" s="28">
        <v>993.59999999999127</v>
      </c>
      <c r="AF37" s="28">
        <v>977.40000000000146</v>
      </c>
      <c r="AG37" s="28">
        <v>2127.4499999999971</v>
      </c>
      <c r="AH37" s="28">
        <v>3681.7000000000044</v>
      </c>
      <c r="AI37" s="28">
        <v>1732.8999999999942</v>
      </c>
      <c r="AJ37" s="28">
        <v>994.40000000000146</v>
      </c>
      <c r="AK37" s="28">
        <v>3721.3000000000029</v>
      </c>
      <c r="AL37" s="28">
        <v>3361.3000000000029</v>
      </c>
      <c r="AM37" s="28">
        <v>1024.7000000000044</v>
      </c>
      <c r="AN37" s="28">
        <v>1109.7999999999956</v>
      </c>
      <c r="AO37" s="28">
        <v>3077.3000000000029</v>
      </c>
      <c r="AP37" s="28">
        <v>3362.5</v>
      </c>
      <c r="AQ37" s="28">
        <v>1633.0999999999985</v>
      </c>
      <c r="AR37" s="28">
        <v>2659.2159999999931</v>
      </c>
      <c r="AS37" s="28">
        <v>1673</v>
      </c>
      <c r="AT37" s="28">
        <v>2564.0400000000009</v>
      </c>
      <c r="AU37" s="28">
        <v>4541.1999999999971</v>
      </c>
      <c r="AV37" s="28">
        <v>2298.3999999999942</v>
      </c>
      <c r="AW37" s="28">
        <v>2798</v>
      </c>
      <c r="AX37" s="28">
        <v>2134.5</v>
      </c>
      <c r="AY37" s="28">
        <v>2848.8999999999942</v>
      </c>
      <c r="AZ37" s="28">
        <v>1068.1500000000015</v>
      </c>
    </row>
    <row r="38" spans="1:52" x14ac:dyDescent="0.25">
      <c r="A38" s="27" t="s">
        <v>54</v>
      </c>
      <c r="B38" s="28"/>
      <c r="C38" s="28">
        <v>175.25</v>
      </c>
      <c r="D38" s="28">
        <v>112.42999999999847</v>
      </c>
      <c r="E38" s="28">
        <v>3.5500000000010914</v>
      </c>
      <c r="F38" s="28">
        <v>23.229999999999563</v>
      </c>
      <c r="G38" s="28">
        <v>283.20499999999993</v>
      </c>
      <c r="H38" s="28">
        <v>88.619999999998981</v>
      </c>
      <c r="I38" s="28">
        <v>31.039999999999054</v>
      </c>
      <c r="J38" s="28">
        <v>83.760000000000218</v>
      </c>
      <c r="K38" s="28">
        <v>59.159999999999854</v>
      </c>
      <c r="L38" s="28">
        <v>51.639999999997599</v>
      </c>
      <c r="M38" s="28">
        <v>162</v>
      </c>
      <c r="N38" s="28">
        <v>124.10600000000159</v>
      </c>
      <c r="O38" s="28">
        <v>287.90999999999985</v>
      </c>
      <c r="P38" s="28">
        <v>286.65300000000025</v>
      </c>
      <c r="Q38" s="28">
        <v>133.77000000000044</v>
      </c>
      <c r="R38" s="28">
        <v>456.67000000000007</v>
      </c>
      <c r="S38" s="28">
        <v>725.25</v>
      </c>
      <c r="T38" s="28">
        <v>413.35499999999956</v>
      </c>
      <c r="U38" s="28">
        <v>910.61999999999898</v>
      </c>
      <c r="V38" s="28">
        <v>927.41000000000167</v>
      </c>
      <c r="W38" s="28">
        <v>708.30000000000109</v>
      </c>
      <c r="X38" s="28">
        <v>731.33500000000004</v>
      </c>
      <c r="Y38" s="28">
        <v>729</v>
      </c>
      <c r="Z38" s="28">
        <v>825.59000000000015</v>
      </c>
      <c r="AA38" s="28">
        <v>663.78849999999966</v>
      </c>
      <c r="AB38" s="28">
        <v>609.26999999999953</v>
      </c>
      <c r="AC38" s="28">
        <v>921.47600000000011</v>
      </c>
      <c r="AD38" s="28">
        <v>131.8152</v>
      </c>
      <c r="AE38" s="28">
        <v>182.26800000000003</v>
      </c>
      <c r="AF38" s="28">
        <v>441.78999999999996</v>
      </c>
      <c r="AG38" s="28">
        <v>342.54739999999993</v>
      </c>
      <c r="AH38" s="28">
        <v>528.40000000000009</v>
      </c>
      <c r="AI38" s="28">
        <v>196.51999999999998</v>
      </c>
      <c r="AJ38" s="28">
        <v>418.41100000000051</v>
      </c>
      <c r="AK38" s="28">
        <v>339.07299999999998</v>
      </c>
      <c r="AL38" s="28">
        <v>48.740000000000009</v>
      </c>
      <c r="AM38" s="28">
        <v>178.99999999999989</v>
      </c>
      <c r="AN38" s="28">
        <v>59.460000000000036</v>
      </c>
      <c r="AO38" s="28">
        <v>12.300000000000011</v>
      </c>
      <c r="AP38" s="28">
        <v>163.69999999999965</v>
      </c>
      <c r="AQ38" s="28">
        <v>0</v>
      </c>
      <c r="AR38" s="28">
        <v>11.39999999999992</v>
      </c>
      <c r="AS38" s="28">
        <v>53.156170000000117</v>
      </c>
      <c r="AT38" s="28">
        <v>9.8000000000000114</v>
      </c>
      <c r="AU38" s="28">
        <v>150.66875000000002</v>
      </c>
      <c r="AV38" s="28">
        <v>0</v>
      </c>
      <c r="AW38" s="28">
        <v>0</v>
      </c>
      <c r="AX38" s="28">
        <v>0</v>
      </c>
      <c r="AY38" s="28">
        <v>0</v>
      </c>
      <c r="AZ38" s="28">
        <v>82.700003005140275</v>
      </c>
    </row>
    <row r="39" spans="1:52" x14ac:dyDescent="0.25">
      <c r="A39" s="27" t="s">
        <v>55</v>
      </c>
      <c r="B39" s="28"/>
      <c r="C39" s="28">
        <v>623.39999999999964</v>
      </c>
      <c r="D39" s="28">
        <v>524.89999999999964</v>
      </c>
      <c r="E39" s="28">
        <v>950.43599999999969</v>
      </c>
      <c r="F39" s="28">
        <v>192.39999999999964</v>
      </c>
      <c r="G39" s="28">
        <v>910.95000000000073</v>
      </c>
      <c r="H39" s="28">
        <v>294.10000000000036</v>
      </c>
      <c r="I39" s="28">
        <v>233.39999999999964</v>
      </c>
      <c r="J39" s="28">
        <v>204.5</v>
      </c>
      <c r="K39" s="28">
        <v>381.5</v>
      </c>
      <c r="L39" s="28">
        <v>221.09999999999854</v>
      </c>
      <c r="M39" s="28">
        <v>308.20000000000073</v>
      </c>
      <c r="N39" s="28">
        <v>37.599999999998545</v>
      </c>
      <c r="O39" s="28">
        <v>414.70000000000073</v>
      </c>
      <c r="P39" s="28">
        <v>696.30000000000109</v>
      </c>
      <c r="Q39" s="28">
        <v>1083.4499999999989</v>
      </c>
      <c r="R39" s="28">
        <v>91.5</v>
      </c>
      <c r="S39" s="28">
        <v>757.35000000000036</v>
      </c>
      <c r="T39" s="28">
        <v>521.93499999999949</v>
      </c>
      <c r="U39" s="28">
        <v>193.39999999999964</v>
      </c>
      <c r="V39" s="28">
        <v>919.70000000000073</v>
      </c>
      <c r="W39" s="28">
        <v>852.80000000000018</v>
      </c>
      <c r="X39" s="28">
        <v>866.39999999999964</v>
      </c>
      <c r="Y39" s="28">
        <v>351</v>
      </c>
      <c r="Z39" s="28">
        <v>498.5</v>
      </c>
      <c r="AA39" s="28">
        <v>31.400000000000546</v>
      </c>
      <c r="AB39" s="28">
        <v>158.39999999999964</v>
      </c>
      <c r="AC39" s="28">
        <v>73.100000000001273</v>
      </c>
      <c r="AD39" s="28">
        <v>70.099999999999454</v>
      </c>
      <c r="AE39" s="28">
        <v>115.90000000000055</v>
      </c>
      <c r="AF39" s="28">
        <v>234.4399999999996</v>
      </c>
      <c r="AG39" s="28">
        <v>283.71500000000015</v>
      </c>
      <c r="AH39" s="28">
        <v>114.09999999999945</v>
      </c>
      <c r="AI39" s="28">
        <v>223.58500000000004</v>
      </c>
      <c r="AJ39" s="28">
        <v>510.10000000000036</v>
      </c>
      <c r="AK39" s="28">
        <v>161.5</v>
      </c>
      <c r="AL39" s="28">
        <v>156.30000000000018</v>
      </c>
      <c r="AM39" s="28">
        <v>570.80000000000018</v>
      </c>
      <c r="AN39" s="28">
        <v>283.77999999999975</v>
      </c>
      <c r="AO39" s="28">
        <v>520</v>
      </c>
      <c r="AP39" s="28">
        <v>118.89999999999964</v>
      </c>
      <c r="AQ39" s="28">
        <v>126.5</v>
      </c>
      <c r="AR39" s="28">
        <v>331.70000000000027</v>
      </c>
      <c r="AS39" s="28">
        <v>58.25</v>
      </c>
      <c r="AT39" s="28">
        <v>3.3250000000002728</v>
      </c>
      <c r="AU39" s="28">
        <v>116.39999999999964</v>
      </c>
      <c r="AV39" s="28">
        <v>138.27500000000009</v>
      </c>
      <c r="AW39" s="28">
        <v>5.5</v>
      </c>
      <c r="AX39" s="28">
        <v>56.115999999999985</v>
      </c>
      <c r="AY39" s="28">
        <v>57</v>
      </c>
      <c r="AZ39" s="28">
        <v>31.470000000000255</v>
      </c>
    </row>
    <row r="40" spans="1:52" x14ac:dyDescent="0.25">
      <c r="A40" s="27" t="s">
        <v>56</v>
      </c>
      <c r="B40" s="28"/>
      <c r="C40" s="28">
        <v>12.271999999998116</v>
      </c>
      <c r="D40" s="28">
        <v>43.768000000000029</v>
      </c>
      <c r="E40" s="28">
        <v>10.297999999998865</v>
      </c>
      <c r="F40" s="28">
        <v>7.3760000000011132</v>
      </c>
      <c r="G40" s="28">
        <v>3.4099999999998545</v>
      </c>
      <c r="H40" s="28">
        <v>14.131000000021231</v>
      </c>
      <c r="I40" s="28">
        <v>28.219000000016422</v>
      </c>
      <c r="J40" s="28">
        <v>56.091000000018539</v>
      </c>
      <c r="K40" s="28">
        <v>43.457999999976892</v>
      </c>
      <c r="L40" s="28">
        <v>140.46100000000115</v>
      </c>
      <c r="M40" s="28">
        <v>64.331999999998516</v>
      </c>
      <c r="N40" s="28">
        <v>145.91299999996954</v>
      </c>
      <c r="O40" s="28">
        <v>227.56999999999425</v>
      </c>
      <c r="P40" s="28">
        <v>344.73310000000311</v>
      </c>
      <c r="Q40" s="28">
        <v>276.37795999999707</v>
      </c>
      <c r="R40" s="28">
        <v>294.67250000000058</v>
      </c>
      <c r="S40" s="28">
        <v>276.17600000000039</v>
      </c>
      <c r="T40" s="28">
        <v>261.8836999999985</v>
      </c>
      <c r="U40" s="28">
        <v>612.56700000000001</v>
      </c>
      <c r="V40" s="28">
        <v>470.53139999999985</v>
      </c>
      <c r="W40" s="28">
        <v>440.57360000000062</v>
      </c>
      <c r="X40" s="28">
        <v>359.70460000000003</v>
      </c>
      <c r="Y40" s="28">
        <v>288.81770000000051</v>
      </c>
      <c r="Z40" s="28">
        <v>473.48391999999876</v>
      </c>
      <c r="AA40" s="28">
        <v>360.66595000000052</v>
      </c>
      <c r="AB40" s="28">
        <v>436.09078999999974</v>
      </c>
      <c r="AC40" s="28">
        <v>401.70775000000049</v>
      </c>
      <c r="AD40" s="28">
        <v>358.64206000000013</v>
      </c>
      <c r="AE40" s="28">
        <v>212.30962999999974</v>
      </c>
      <c r="AF40" s="28">
        <v>254.48551999999972</v>
      </c>
      <c r="AG40" s="28">
        <v>656.01849999999945</v>
      </c>
      <c r="AH40" s="28">
        <v>471.91350000000011</v>
      </c>
      <c r="AI40" s="28">
        <v>493.30300000000034</v>
      </c>
      <c r="AJ40" s="28">
        <v>343.82249999999954</v>
      </c>
      <c r="AK40" s="28">
        <v>108.07300000000021</v>
      </c>
      <c r="AL40" s="28">
        <v>117.21799999999951</v>
      </c>
      <c r="AM40" s="28">
        <v>286.11400000000026</v>
      </c>
      <c r="AN40" s="28">
        <v>74.61</v>
      </c>
      <c r="AO40" s="28">
        <v>91.515000000000342</v>
      </c>
      <c r="AP40" s="28">
        <v>22.410000000013618</v>
      </c>
      <c r="AQ40" s="28">
        <v>0</v>
      </c>
      <c r="AR40" s="28">
        <v>0</v>
      </c>
      <c r="AS40" s="28">
        <v>0.95999999999999908</v>
      </c>
      <c r="AT40" s="28">
        <v>0.90000000000000036</v>
      </c>
      <c r="AU40" s="28">
        <v>0</v>
      </c>
      <c r="AV40" s="28">
        <v>0</v>
      </c>
      <c r="AW40" s="28">
        <v>0</v>
      </c>
      <c r="AX40" s="28">
        <v>4.1400000000000006</v>
      </c>
      <c r="AY40" s="28">
        <v>0.91999999999999993</v>
      </c>
      <c r="AZ40" s="28">
        <v>0</v>
      </c>
    </row>
    <row r="41" spans="1:52" x14ac:dyDescent="0.25">
      <c r="A41" s="26" t="s">
        <v>49</v>
      </c>
      <c r="B41" s="24"/>
      <c r="C41" s="24">
        <v>347</v>
      </c>
      <c r="D41" s="24">
        <v>72.200000000000273</v>
      </c>
      <c r="E41" s="24">
        <v>33.799999999999727</v>
      </c>
      <c r="F41" s="24">
        <v>23</v>
      </c>
      <c r="G41" s="24">
        <v>9</v>
      </c>
      <c r="H41" s="24">
        <v>54.5</v>
      </c>
      <c r="I41" s="24">
        <v>0</v>
      </c>
      <c r="J41" s="24">
        <v>104.30000000000018</v>
      </c>
      <c r="K41" s="24">
        <v>0</v>
      </c>
      <c r="L41" s="24">
        <v>87.699999999999818</v>
      </c>
      <c r="M41" s="24">
        <v>119.60000000000036</v>
      </c>
      <c r="N41" s="24">
        <v>276</v>
      </c>
      <c r="O41" s="24">
        <v>42.699999999999818</v>
      </c>
      <c r="P41" s="24">
        <v>69.199999999999818</v>
      </c>
      <c r="Q41" s="24">
        <v>50</v>
      </c>
      <c r="R41" s="24">
        <v>220.40000000000009</v>
      </c>
      <c r="S41" s="24">
        <v>224.30000000000018</v>
      </c>
      <c r="T41" s="24">
        <v>169.09999999999991</v>
      </c>
      <c r="U41" s="24">
        <v>0</v>
      </c>
      <c r="V41" s="24">
        <v>515.89999999999986</v>
      </c>
      <c r="W41" s="24">
        <v>0</v>
      </c>
      <c r="X41" s="24">
        <v>93.800000000000182</v>
      </c>
      <c r="Y41" s="24">
        <v>182.5</v>
      </c>
      <c r="Z41" s="24">
        <v>11.680000000000291</v>
      </c>
      <c r="AA41" s="24">
        <v>52.299999999999727</v>
      </c>
      <c r="AB41" s="24">
        <v>2.7000000000002728</v>
      </c>
      <c r="AC41" s="24">
        <v>8.6999999999998181</v>
      </c>
      <c r="AD41" s="24">
        <v>0.36000000000012733</v>
      </c>
      <c r="AE41" s="24">
        <v>0</v>
      </c>
      <c r="AF41" s="24">
        <v>176.10000000000082</v>
      </c>
      <c r="AG41" s="24">
        <v>47.779999999999745</v>
      </c>
      <c r="AH41" s="24">
        <v>0.59999999999990905</v>
      </c>
      <c r="AI41" s="24">
        <v>0</v>
      </c>
      <c r="AJ41" s="24">
        <v>0.20000000000027285</v>
      </c>
      <c r="AK41" s="24">
        <v>40.999999999999545</v>
      </c>
      <c r="AL41" s="24">
        <v>362.5</v>
      </c>
      <c r="AM41" s="24">
        <v>5.1999999999998181</v>
      </c>
      <c r="AN41" s="24">
        <v>31.400000000000546</v>
      </c>
      <c r="AO41" s="24">
        <v>13</v>
      </c>
      <c r="AP41" s="24">
        <v>84.799999999999727</v>
      </c>
      <c r="AQ41" s="24">
        <v>0</v>
      </c>
      <c r="AR41" s="24">
        <v>40</v>
      </c>
      <c r="AS41" s="24">
        <v>0</v>
      </c>
      <c r="AT41" s="24">
        <v>18.720000000000255</v>
      </c>
      <c r="AU41" s="24">
        <v>0</v>
      </c>
      <c r="AV41" s="24">
        <v>0</v>
      </c>
      <c r="AW41" s="24">
        <v>6.8400000000001455</v>
      </c>
      <c r="AX41" s="24">
        <v>2.8399999999996908</v>
      </c>
      <c r="AY41" s="24">
        <v>0</v>
      </c>
      <c r="AZ41" s="24">
        <v>393</v>
      </c>
    </row>
    <row r="42" spans="1:52" x14ac:dyDescent="0.25">
      <c r="A42" s="26" t="s">
        <v>50</v>
      </c>
      <c r="B42" s="24"/>
      <c r="C42" s="24">
        <v>40.599999999999909</v>
      </c>
      <c r="D42" s="24">
        <v>14</v>
      </c>
      <c r="E42" s="24">
        <v>0</v>
      </c>
      <c r="F42" s="24">
        <v>74.099999999999909</v>
      </c>
      <c r="G42" s="24">
        <v>65.400000000000091</v>
      </c>
      <c r="H42" s="24">
        <v>44.799999999999955</v>
      </c>
      <c r="I42" s="24">
        <v>0</v>
      </c>
      <c r="J42" s="24">
        <v>0</v>
      </c>
      <c r="K42" s="24">
        <v>45.700000000000045</v>
      </c>
      <c r="L42" s="24">
        <v>42</v>
      </c>
      <c r="M42" s="24">
        <v>97.299999999999955</v>
      </c>
      <c r="N42" s="24">
        <v>45.799999999999955</v>
      </c>
      <c r="O42" s="24">
        <v>0</v>
      </c>
      <c r="P42" s="24">
        <v>102.20000000000005</v>
      </c>
      <c r="Q42" s="24">
        <v>31</v>
      </c>
      <c r="R42" s="24">
        <v>25.900000000000091</v>
      </c>
      <c r="S42" s="24">
        <v>37</v>
      </c>
      <c r="T42" s="24">
        <v>50.200000000000045</v>
      </c>
      <c r="U42" s="24">
        <v>0</v>
      </c>
      <c r="V42" s="24">
        <v>131.5</v>
      </c>
      <c r="W42" s="24">
        <v>23.999999999999886</v>
      </c>
      <c r="X42" s="24">
        <v>33</v>
      </c>
      <c r="Y42" s="24">
        <v>0</v>
      </c>
      <c r="Z42" s="24">
        <v>36.700000000000045</v>
      </c>
      <c r="AA42" s="24">
        <v>0</v>
      </c>
      <c r="AB42" s="24">
        <v>135.95000000000005</v>
      </c>
      <c r="AC42" s="24">
        <v>8</v>
      </c>
      <c r="AD42" s="24">
        <v>156.79999999999984</v>
      </c>
      <c r="AE42" s="24">
        <v>0</v>
      </c>
      <c r="AF42" s="24">
        <v>8.3999999999999773</v>
      </c>
      <c r="AG42" s="24">
        <v>126.60000000000002</v>
      </c>
      <c r="AH42" s="24">
        <v>9.7999999999999545</v>
      </c>
      <c r="AI42" s="24">
        <v>0</v>
      </c>
      <c r="AJ42" s="24">
        <v>0</v>
      </c>
      <c r="AK42" s="24">
        <v>11.5</v>
      </c>
      <c r="AL42" s="24">
        <v>96.200000000000159</v>
      </c>
      <c r="AM42" s="24">
        <v>0</v>
      </c>
      <c r="AN42" s="24">
        <v>192</v>
      </c>
      <c r="AO42" s="24">
        <v>0</v>
      </c>
      <c r="AP42" s="24">
        <v>7.5999999999999091</v>
      </c>
      <c r="AQ42" s="24">
        <v>53.000000000000114</v>
      </c>
      <c r="AR42" s="24">
        <v>0</v>
      </c>
      <c r="AS42" s="24">
        <v>0</v>
      </c>
      <c r="AT42" s="24">
        <v>80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</row>
    <row r="45" spans="1:52" x14ac:dyDescent="0.25">
      <c r="A45" t="s">
        <v>59</v>
      </c>
      <c r="C45" s="33">
        <f>C28+C30</f>
        <v>253.40000000000168</v>
      </c>
      <c r="D45" s="33">
        <f t="shared" ref="D45:AZ45" si="0">D28+D30</f>
        <v>293.13999999999987</v>
      </c>
      <c r="E45" s="33">
        <f t="shared" si="0"/>
        <v>465.78000000000065</v>
      </c>
      <c r="F45" s="33">
        <f t="shared" si="0"/>
        <v>504.89999999999804</v>
      </c>
      <c r="G45" s="33">
        <f t="shared" si="0"/>
        <v>755.87999999999874</v>
      </c>
      <c r="H45" s="33">
        <f t="shared" si="0"/>
        <v>142.78000000000111</v>
      </c>
      <c r="I45" s="33">
        <f t="shared" si="0"/>
        <v>103.55999999999813</v>
      </c>
      <c r="J45" s="33">
        <f t="shared" si="0"/>
        <v>624.60000000000036</v>
      </c>
      <c r="K45" s="33">
        <f t="shared" si="0"/>
        <v>128.3149999999996</v>
      </c>
      <c r="L45" s="33">
        <f t="shared" si="0"/>
        <v>86.010000000000673</v>
      </c>
      <c r="M45" s="33">
        <f t="shared" si="0"/>
        <v>256.06050000000096</v>
      </c>
      <c r="N45" s="33">
        <f t="shared" si="0"/>
        <v>535.00999999999931</v>
      </c>
      <c r="O45" s="33">
        <f t="shared" si="0"/>
        <v>978.43960000000061</v>
      </c>
      <c r="P45" s="33">
        <f t="shared" si="0"/>
        <v>374.84199999999964</v>
      </c>
      <c r="Q45" s="33">
        <f t="shared" si="0"/>
        <v>1550.9017599999986</v>
      </c>
      <c r="R45" s="33">
        <f t="shared" si="0"/>
        <v>572.61199999999963</v>
      </c>
      <c r="S45" s="33">
        <f t="shared" si="0"/>
        <v>588.55999999999972</v>
      </c>
      <c r="T45" s="33">
        <f t="shared" si="0"/>
        <v>288.05000000000064</v>
      </c>
      <c r="U45" s="33">
        <f t="shared" si="0"/>
        <v>512.20999999999958</v>
      </c>
      <c r="V45" s="33">
        <f t="shared" si="0"/>
        <v>423.9092499999997</v>
      </c>
      <c r="W45" s="33">
        <f t="shared" si="0"/>
        <v>499.65900000000056</v>
      </c>
      <c r="X45" s="33">
        <f t="shared" si="0"/>
        <v>545.80499999999938</v>
      </c>
      <c r="Y45" s="33">
        <f t="shared" si="0"/>
        <v>458.19500000000062</v>
      </c>
      <c r="Z45" s="33">
        <f t="shared" si="0"/>
        <v>296.18300000000022</v>
      </c>
      <c r="AA45" s="33">
        <f t="shared" si="0"/>
        <v>240.4109999999996</v>
      </c>
      <c r="AB45" s="33">
        <f t="shared" si="0"/>
        <v>258.90794000000028</v>
      </c>
      <c r="AC45" s="33">
        <f t="shared" si="0"/>
        <v>168.02864</v>
      </c>
      <c r="AD45" s="33">
        <f t="shared" si="0"/>
        <v>91.719780000000355</v>
      </c>
      <c r="AE45" s="33">
        <f t="shared" si="0"/>
        <v>365.50867999999929</v>
      </c>
      <c r="AF45" s="33">
        <f t="shared" si="0"/>
        <v>368.69750000000005</v>
      </c>
      <c r="AG45" s="33">
        <f t="shared" si="0"/>
        <v>655.5404400000001</v>
      </c>
      <c r="AH45" s="33">
        <f t="shared" si="0"/>
        <v>95.883200000000102</v>
      </c>
      <c r="AI45" s="33">
        <f t="shared" si="0"/>
        <v>68.222200000000015</v>
      </c>
      <c r="AJ45" s="33">
        <f t="shared" si="0"/>
        <v>289.21559999999999</v>
      </c>
      <c r="AK45" s="33">
        <f t="shared" si="0"/>
        <v>89.452200000000119</v>
      </c>
      <c r="AL45" s="33">
        <f t="shared" si="0"/>
        <v>95.556999999999988</v>
      </c>
      <c r="AM45" s="33">
        <f t="shared" si="0"/>
        <v>249.19999999999959</v>
      </c>
      <c r="AN45" s="33">
        <f t="shared" si="0"/>
        <v>3.7000000000000028</v>
      </c>
      <c r="AO45" s="33">
        <f t="shared" si="0"/>
        <v>9.4500000000000277</v>
      </c>
      <c r="AP45" s="33">
        <f t="shared" si="0"/>
        <v>514.78</v>
      </c>
      <c r="AQ45" s="33">
        <f t="shared" si="0"/>
        <v>136.79999999999995</v>
      </c>
      <c r="AR45" s="33">
        <f t="shared" si="0"/>
        <v>154.65000000000009</v>
      </c>
      <c r="AS45" s="33">
        <f t="shared" si="0"/>
        <v>0</v>
      </c>
      <c r="AT45" s="33">
        <f t="shared" si="0"/>
        <v>10.9</v>
      </c>
      <c r="AU45" s="33">
        <f t="shared" si="0"/>
        <v>774.25</v>
      </c>
      <c r="AV45" s="33">
        <f t="shared" si="0"/>
        <v>146.25</v>
      </c>
      <c r="AW45" s="33">
        <f t="shared" si="0"/>
        <v>3.8000000000000003</v>
      </c>
      <c r="AX45" s="33">
        <f t="shared" si="0"/>
        <v>0</v>
      </c>
      <c r="AY45" s="33">
        <f t="shared" si="0"/>
        <v>0</v>
      </c>
      <c r="AZ45" s="33">
        <f t="shared" si="0"/>
        <v>276.55</v>
      </c>
    </row>
    <row r="46" spans="1:52" x14ac:dyDescent="0.25">
      <c r="A46" t="s">
        <v>60</v>
      </c>
      <c r="C46" s="33">
        <f>C36+C29+C27+C31+C32+C41+C42</f>
        <v>2609.7219999999948</v>
      </c>
      <c r="D46" s="33">
        <f t="shared" ref="D46:AZ46" si="1">D36+D29+D27</f>
        <v>1347.4979999999923</v>
      </c>
      <c r="E46" s="33">
        <f t="shared" si="1"/>
        <v>2575.6840000000011</v>
      </c>
      <c r="F46" s="33">
        <f t="shared" si="1"/>
        <v>2560.1059999999916</v>
      </c>
      <c r="G46" s="33">
        <f t="shared" si="1"/>
        <v>3100.7700000000132</v>
      </c>
      <c r="H46" s="33">
        <f t="shared" si="1"/>
        <v>763.45100000001912</v>
      </c>
      <c r="I46" s="33">
        <f t="shared" si="1"/>
        <v>995.95900000001438</v>
      </c>
      <c r="J46" s="33">
        <f t="shared" si="1"/>
        <v>1277.301000000034</v>
      </c>
      <c r="K46" s="33">
        <f t="shared" si="1"/>
        <v>1832.1179999999731</v>
      </c>
      <c r="L46" s="33">
        <f t="shared" si="1"/>
        <v>1158.4759999999915</v>
      </c>
      <c r="M46" s="33">
        <f t="shared" si="1"/>
        <v>3893.0319999999992</v>
      </c>
      <c r="N46" s="33">
        <f t="shared" si="1"/>
        <v>2856.4189999999689</v>
      </c>
      <c r="O46" s="33">
        <f t="shared" si="1"/>
        <v>3588.1799999999948</v>
      </c>
      <c r="P46" s="33">
        <f t="shared" si="1"/>
        <v>4324.5611000000044</v>
      </c>
      <c r="Q46" s="33">
        <f t="shared" si="1"/>
        <v>2874.9879599999958</v>
      </c>
      <c r="R46" s="33">
        <f t="shared" si="1"/>
        <v>1403.5925000000007</v>
      </c>
      <c r="S46" s="33">
        <f t="shared" si="1"/>
        <v>3227.8760000000175</v>
      </c>
      <c r="T46" s="33">
        <f t="shared" si="1"/>
        <v>1403.9736999999968</v>
      </c>
      <c r="U46" s="33">
        <f t="shared" si="1"/>
        <v>2568.5869999999895</v>
      </c>
      <c r="V46" s="33">
        <f t="shared" si="1"/>
        <v>4184.9938999999977</v>
      </c>
      <c r="W46" s="33">
        <f t="shared" si="1"/>
        <v>3475.9236000000183</v>
      </c>
      <c r="X46" s="33">
        <f t="shared" si="1"/>
        <v>3884.9395999999797</v>
      </c>
      <c r="Y46" s="33">
        <f t="shared" si="1"/>
        <v>5143.4317000000019</v>
      </c>
      <c r="Z46" s="33">
        <f t="shared" si="1"/>
        <v>3883.1939199999888</v>
      </c>
      <c r="AA46" s="33">
        <f t="shared" si="1"/>
        <v>3885.9644500000231</v>
      </c>
      <c r="AB46" s="33">
        <f t="shared" si="1"/>
        <v>1685.5607899999854</v>
      </c>
      <c r="AC46" s="33">
        <f t="shared" si="1"/>
        <v>3202.1637500000102</v>
      </c>
      <c r="AD46" s="33">
        <f t="shared" si="1"/>
        <v>4685.9572600000211</v>
      </c>
      <c r="AE46" s="33">
        <f t="shared" si="1"/>
        <v>3282.2276300000076</v>
      </c>
      <c r="AF46" s="33">
        <f t="shared" si="1"/>
        <v>3413.3155199999778</v>
      </c>
      <c r="AG46" s="33">
        <f t="shared" si="1"/>
        <v>6601.130899999991</v>
      </c>
      <c r="AH46" s="33">
        <f t="shared" si="1"/>
        <v>9187.9635000000271</v>
      </c>
      <c r="AI46" s="33">
        <f t="shared" si="1"/>
        <v>5655.7079999999833</v>
      </c>
      <c r="AJ46" s="33">
        <f t="shared" si="1"/>
        <v>6029.1334999999963</v>
      </c>
      <c r="AK46" s="33">
        <f t="shared" si="1"/>
        <v>8061.2460000000137</v>
      </c>
      <c r="AL46" s="33">
        <f t="shared" si="1"/>
        <v>8012.5580000000027</v>
      </c>
      <c r="AM46" s="33">
        <f t="shared" si="1"/>
        <v>7794.0140000000174</v>
      </c>
      <c r="AN46" s="33">
        <f t="shared" si="1"/>
        <v>7834.7500000000064</v>
      </c>
      <c r="AO46" s="33">
        <f t="shared" si="1"/>
        <v>13740.234999999988</v>
      </c>
      <c r="AP46" s="33">
        <f t="shared" si="1"/>
        <v>13670.410000000036</v>
      </c>
      <c r="AQ46" s="33">
        <f t="shared" si="1"/>
        <v>10715.124999999993</v>
      </c>
      <c r="AR46" s="33">
        <f t="shared" si="1"/>
        <v>6883.8159999999643</v>
      </c>
      <c r="AS46" s="33">
        <f t="shared" si="1"/>
        <v>3891.6661700000177</v>
      </c>
      <c r="AT46" s="33">
        <f t="shared" si="1"/>
        <v>7150.5249999999933</v>
      </c>
      <c r="AU46" s="33">
        <f t="shared" si="1"/>
        <v>15622.768750000025</v>
      </c>
      <c r="AV46" s="33">
        <f t="shared" si="1"/>
        <v>9133.9749999999822</v>
      </c>
      <c r="AW46" s="33">
        <f t="shared" si="1"/>
        <v>8005</v>
      </c>
      <c r="AX46" s="33">
        <f t="shared" si="1"/>
        <v>6454.0359999999982</v>
      </c>
      <c r="AY46" s="33">
        <f t="shared" si="1"/>
        <v>5254.8200000000234</v>
      </c>
      <c r="AZ46" s="33">
        <f t="shared" si="1"/>
        <v>3729.1700030051188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499984740745262"/>
  </sheetPr>
  <dimension ref="A1:AJ23"/>
  <sheetViews>
    <sheetView zoomScale="160" zoomScaleNormal="160" workbookViewId="0"/>
  </sheetViews>
  <sheetFormatPr baseColWidth="10" defaultColWidth="9.140625" defaultRowHeight="15" x14ac:dyDescent="0.25"/>
  <cols>
    <col min="1" max="1" width="25.5703125" customWidth="1"/>
    <col min="2" max="2" width="9.5703125" bestFit="1" customWidth="1"/>
    <col min="3" max="24" width="9.28515625" bestFit="1" customWidth="1"/>
  </cols>
  <sheetData>
    <row r="1" spans="1:36" s="2" customFormat="1" ht="30" x14ac:dyDescent="0.25">
      <c r="A1" s="8" t="s">
        <v>33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6" x14ac:dyDescent="0.25">
      <c r="A2" s="6" t="s">
        <v>20</v>
      </c>
      <c r="B2" s="1">
        <f>jrc_potencia!T5</f>
        <v>2441</v>
      </c>
      <c r="C2" s="1">
        <f>jrc_potencia!U5</f>
        <v>3440</v>
      </c>
      <c r="D2" s="1">
        <f>jrc_potencia!V5</f>
        <v>4624.0399999999936</v>
      </c>
      <c r="E2" s="1">
        <f>jrc_potencia!W5</f>
        <v>4542.3000000000029</v>
      </c>
      <c r="F2" s="1">
        <f>jrc_potencia!X5</f>
        <v>5332.4079999999958</v>
      </c>
      <c r="G2" s="1">
        <f>jrc_potencia!Y5</f>
        <v>2102.2000000000116</v>
      </c>
      <c r="H2" s="1">
        <f>jrc_potencia!Z5</f>
        <v>6015.4510000000009</v>
      </c>
      <c r="I2" s="1">
        <f>jrc_potencia!AA5</f>
        <v>1972.7999999999884</v>
      </c>
      <c r="J2" s="1">
        <f>jrc_potencia!AB5</f>
        <v>1927.4000000000087</v>
      </c>
      <c r="K2" s="1">
        <f>jrc_potencia!AC5</f>
        <v>3470.9619999999995</v>
      </c>
      <c r="L2" s="1">
        <f>jrc_potencia!AD5</f>
        <v>1027.8999999999942</v>
      </c>
      <c r="M2" s="1">
        <f>jrc_potencia!AE5</f>
        <v>3733.2000000000044</v>
      </c>
      <c r="N2" s="1">
        <f>jrc_potencia!AF5</f>
        <v>5916.6339999999982</v>
      </c>
      <c r="O2" s="1">
        <f>jrc_potencia!AG5</f>
        <v>2483</v>
      </c>
      <c r="P2" s="1">
        <f>jrc_potencia!AH5</f>
        <v>4200.5999999999985</v>
      </c>
      <c r="Q2" s="1">
        <f>jrc_potencia!AI5</f>
        <v>5204.4000000000015</v>
      </c>
      <c r="R2" s="1">
        <f>jrc_potencia!AJ5</f>
        <v>2105.9499999999971</v>
      </c>
      <c r="S2" s="1">
        <f>jrc_potencia!AK5</f>
        <v>3673.3000000000029</v>
      </c>
      <c r="T2" s="1">
        <f>jrc_potencia!AL5</f>
        <v>2720.1999999999971</v>
      </c>
      <c r="U2" s="1">
        <f>jrc_potencia!AM5</f>
        <v>2662.8499999999985</v>
      </c>
      <c r="V2" s="1">
        <f>jrc_potencia!AN5</f>
        <v>2789.8000000000029</v>
      </c>
      <c r="W2" s="1">
        <f>jrc_potencia!AO5</f>
        <v>2366.0499999999993</v>
      </c>
      <c r="X2" s="1">
        <f>jrc_potencia!AP5</f>
        <v>1937.4999999999964</v>
      </c>
      <c r="Y2" s="1">
        <f>jrc_potencia!AQ5</f>
        <v>1085.7000000000007</v>
      </c>
      <c r="Z2" s="1">
        <f>jrc_potencia!AR5</f>
        <v>1512.9000000000015</v>
      </c>
      <c r="AA2" s="1">
        <f>jrc_potencia!AS5</f>
        <v>450.39999999999782</v>
      </c>
      <c r="AB2" s="1">
        <f>jrc_potencia!AT5</f>
        <v>430.49999999999636</v>
      </c>
      <c r="AC2" s="1">
        <f>jrc_potencia!AU5</f>
        <v>653.69999999999709</v>
      </c>
      <c r="AD2" s="1">
        <f>jrc_potencia!AV5</f>
        <v>741.90000000000146</v>
      </c>
      <c r="AE2" s="1">
        <f>jrc_potencia!AW5</f>
        <v>372</v>
      </c>
      <c r="AF2" s="1">
        <f>jrc_potencia!AX5</f>
        <v>2935.8000000000029</v>
      </c>
      <c r="AG2" s="1">
        <f>jrc_potencia!AY5</f>
        <v>617.25</v>
      </c>
      <c r="AH2" s="1">
        <f>jrc_potencia!AZ5</f>
        <v>47.19999999999709</v>
      </c>
      <c r="AJ2" s="1"/>
    </row>
    <row r="3" spans="1:36" x14ac:dyDescent="0.25">
      <c r="A3" s="6" t="s">
        <v>10</v>
      </c>
      <c r="B3" s="1">
        <f>jrc_potencia!T46</f>
        <v>1403.9736999999968</v>
      </c>
      <c r="C3" s="1">
        <f>jrc_potencia!U46</f>
        <v>2568.5869999999895</v>
      </c>
      <c r="D3" s="1">
        <f>jrc_potencia!V46</f>
        <v>4184.9938999999977</v>
      </c>
      <c r="E3" s="1">
        <f>jrc_potencia!W46</f>
        <v>3475.9236000000183</v>
      </c>
      <c r="F3" s="1">
        <f>jrc_potencia!X46</f>
        <v>3884.9395999999797</v>
      </c>
      <c r="G3" s="1">
        <f>jrc_potencia!Y46</f>
        <v>5143.4317000000019</v>
      </c>
      <c r="H3" s="1">
        <f>jrc_potencia!Z46</f>
        <v>3883.1939199999888</v>
      </c>
      <c r="I3" s="1">
        <f>jrc_potencia!AA46</f>
        <v>3885.9644500000231</v>
      </c>
      <c r="J3" s="1">
        <f>jrc_potencia!AB46</f>
        <v>1685.5607899999854</v>
      </c>
      <c r="K3" s="1">
        <f>jrc_potencia!AC46</f>
        <v>3202.1637500000102</v>
      </c>
      <c r="L3" s="1">
        <f>jrc_potencia!AD46</f>
        <v>4685.9572600000211</v>
      </c>
      <c r="M3" s="1">
        <f>jrc_potencia!AE46</f>
        <v>3282.2276300000076</v>
      </c>
      <c r="N3" s="1">
        <f>jrc_potencia!AF46</f>
        <v>3413.3155199999778</v>
      </c>
      <c r="O3" s="1">
        <f>jrc_potencia!AG46</f>
        <v>6601.130899999991</v>
      </c>
      <c r="P3" s="1">
        <f>jrc_potencia!AH46</f>
        <v>9187.9635000000271</v>
      </c>
      <c r="Q3" s="1">
        <f>jrc_potencia!AI46</f>
        <v>5655.7079999999833</v>
      </c>
      <c r="R3" s="1">
        <f>jrc_potencia!AJ46</f>
        <v>6029.1334999999963</v>
      </c>
      <c r="S3" s="1">
        <f>jrc_potencia!AK46</f>
        <v>8061.2460000000137</v>
      </c>
      <c r="T3" s="1">
        <f>jrc_potencia!AL46</f>
        <v>8012.5580000000027</v>
      </c>
      <c r="U3" s="1">
        <f>jrc_potencia!AM46</f>
        <v>7794.0140000000174</v>
      </c>
      <c r="V3" s="1">
        <f>jrc_potencia!AN46</f>
        <v>7834.7500000000064</v>
      </c>
      <c r="W3" s="1">
        <f>jrc_potencia!AO46</f>
        <v>13740.234999999988</v>
      </c>
      <c r="X3" s="1">
        <f>jrc_potencia!AP46</f>
        <v>13670.410000000036</v>
      </c>
      <c r="Y3" s="1">
        <f>jrc_potencia!AQ46</f>
        <v>10715.124999999993</v>
      </c>
      <c r="Z3" s="1">
        <f>jrc_potencia!AR46</f>
        <v>6883.8159999999643</v>
      </c>
      <c r="AA3" s="1">
        <f>jrc_potencia!AS46</f>
        <v>3891.6661700000177</v>
      </c>
      <c r="AB3" s="1">
        <f>jrc_potencia!AT46</f>
        <v>7150.5249999999933</v>
      </c>
      <c r="AC3" s="1">
        <f>jrc_potencia!AU46</f>
        <v>15622.768750000025</v>
      </c>
      <c r="AD3" s="1">
        <f>jrc_potencia!AV46</f>
        <v>9133.9749999999822</v>
      </c>
      <c r="AE3" s="1">
        <f>jrc_potencia!AW46</f>
        <v>8005</v>
      </c>
      <c r="AF3" s="1">
        <f>jrc_potencia!AX46</f>
        <v>6454.0359999999982</v>
      </c>
      <c r="AG3" s="1">
        <f>jrc_potencia!AY46</f>
        <v>5254.8200000000234</v>
      </c>
      <c r="AH3" s="1">
        <f>jrc_potencia!AZ46</f>
        <v>3729.1700030051188</v>
      </c>
      <c r="AJ3" s="1"/>
    </row>
    <row r="4" spans="1:36" x14ac:dyDescent="0.25">
      <c r="A4" s="6" t="s">
        <v>0</v>
      </c>
      <c r="B4" s="1">
        <f>jrc_potencia!T3</f>
        <v>1284</v>
      </c>
      <c r="C4" s="1">
        <f>jrc_potencia!U3</f>
        <v>2611</v>
      </c>
      <c r="D4" s="1">
        <f>jrc_potencia!V3</f>
        <v>882</v>
      </c>
      <c r="E4" s="1">
        <f>jrc_potencia!W3</f>
        <v>0</v>
      </c>
      <c r="F4" s="1">
        <f>jrc_potencia!X3</f>
        <v>4058</v>
      </c>
      <c r="G4" s="1">
        <f>jrc_potencia!Y3</f>
        <v>7464</v>
      </c>
      <c r="H4" s="1">
        <f>jrc_potencia!Z3</f>
        <v>3287</v>
      </c>
      <c r="I4" s="1">
        <f>jrc_potencia!AA3</f>
        <v>418</v>
      </c>
      <c r="J4" s="1">
        <f>jrc_potencia!AB3</f>
        <v>3496</v>
      </c>
      <c r="K4" s="1">
        <f>jrc_potencia!AC3</f>
        <v>0</v>
      </c>
      <c r="L4" s="1">
        <f>jrc_potencia!AD3</f>
        <v>1614</v>
      </c>
      <c r="M4" s="1">
        <f>jrc_potencia!AE3</f>
        <v>2700</v>
      </c>
      <c r="N4" s="1">
        <f>jrc_potencia!AF3</f>
        <v>9298</v>
      </c>
      <c r="O4" s="1">
        <f>jrc_potencia!AG3</f>
        <v>6340</v>
      </c>
      <c r="P4" s="1">
        <f>jrc_potencia!AH3</f>
        <v>499.75</v>
      </c>
      <c r="Q4" s="1">
        <f>jrc_potencia!AI3</f>
        <v>5045</v>
      </c>
      <c r="R4" s="1">
        <f>jrc_potencia!AJ3</f>
        <v>4139.75</v>
      </c>
      <c r="S4" s="1">
        <f>jrc_potencia!AK3</f>
        <v>9439</v>
      </c>
      <c r="T4" s="1">
        <f>jrc_potencia!AL3</f>
        <v>6862.75</v>
      </c>
      <c r="U4" s="1">
        <f>jrc_potencia!AM3</f>
        <v>5911.75</v>
      </c>
      <c r="V4" s="1">
        <f>jrc_potencia!AN3</f>
        <v>6585</v>
      </c>
      <c r="W4" s="1">
        <f>jrc_potencia!AO3</f>
        <v>2620</v>
      </c>
      <c r="X4" s="1">
        <f>jrc_potencia!AP3</f>
        <v>2314</v>
      </c>
      <c r="Y4" s="1">
        <f>jrc_potencia!AQ3</f>
        <v>4794.9999999999927</v>
      </c>
      <c r="Z4" s="1">
        <f>jrc_potencia!AR3</f>
        <v>2630</v>
      </c>
      <c r="AA4" s="1">
        <f>jrc_potencia!AS3</f>
        <v>2637</v>
      </c>
      <c r="AB4" s="1">
        <f>jrc_potencia!AT3</f>
        <v>1782</v>
      </c>
      <c r="AC4" s="1">
        <f>jrc_potencia!AU3</f>
        <v>1659</v>
      </c>
      <c r="AD4" s="1">
        <f>jrc_potencia!AV3</f>
        <v>2207</v>
      </c>
      <c r="AE4" s="1">
        <f>jrc_potencia!AW3</f>
        <v>1970.1999999999971</v>
      </c>
      <c r="AF4" s="1">
        <f>jrc_potencia!AX3</f>
        <v>2997.2000000000044</v>
      </c>
      <c r="AG4" s="1">
        <f>jrc_potencia!AY3</f>
        <v>5016.0999999999985</v>
      </c>
      <c r="AH4" s="1">
        <f>jrc_potencia!AZ3</f>
        <v>1495</v>
      </c>
      <c r="AJ4" s="1"/>
    </row>
    <row r="5" spans="1:36" x14ac:dyDescent="0.25">
      <c r="A5" s="6" t="s">
        <v>1</v>
      </c>
      <c r="B5" s="1">
        <f>jrc_potencia!T21+jrc_potencia!T20</f>
        <v>0</v>
      </c>
      <c r="C5" s="1">
        <f>jrc_potencia!U21+jrc_potencia!U20</f>
        <v>0</v>
      </c>
      <c r="D5" s="1">
        <f>jrc_potencia!V21+jrc_potencia!V20</f>
        <v>6.5000000002328306E-2</v>
      </c>
      <c r="E5" s="1">
        <f>jrc_potencia!W21+jrc_potencia!W20</f>
        <v>0</v>
      </c>
      <c r="F5" s="1">
        <f>jrc_potencia!X21+jrc_potencia!X20</f>
        <v>0.38000000000465661</v>
      </c>
      <c r="G5" s="1">
        <f>jrc_potencia!Y21+jrc_potencia!Y20</f>
        <v>0</v>
      </c>
      <c r="H5" s="1">
        <f>jrc_potencia!Z21+jrc_potencia!Z20</f>
        <v>0</v>
      </c>
      <c r="I5" s="1">
        <f>jrc_potencia!AA21+jrc_potencia!AA20</f>
        <v>0</v>
      </c>
      <c r="J5" s="1">
        <f>jrc_potencia!AB21+jrc_potencia!AB20</f>
        <v>0</v>
      </c>
      <c r="K5" s="1">
        <f>jrc_potencia!AC21+jrc_potencia!AC20</f>
        <v>0</v>
      </c>
      <c r="L5" s="1">
        <f>jrc_potencia!AD21+jrc_potencia!AD20</f>
        <v>0</v>
      </c>
      <c r="M5" s="1">
        <f>jrc_potencia!AE21+jrc_potencia!AE20</f>
        <v>0</v>
      </c>
      <c r="N5" s="1">
        <f>jrc_potencia!AF21+jrc_potencia!AF20</f>
        <v>0</v>
      </c>
      <c r="O5" s="1">
        <f>jrc_potencia!AG21+jrc_potencia!AG20</f>
        <v>0</v>
      </c>
      <c r="P5" s="1">
        <f>jrc_potencia!AH21+jrc_potencia!AH20</f>
        <v>0</v>
      </c>
      <c r="Q5" s="1">
        <f>jrc_potencia!AI21+jrc_potencia!AI20</f>
        <v>0</v>
      </c>
      <c r="R5" s="1">
        <f>jrc_potencia!AJ21+jrc_potencia!AJ20</f>
        <v>0</v>
      </c>
      <c r="S5" s="1">
        <f>jrc_potencia!AK21+jrc_potencia!AK20</f>
        <v>0</v>
      </c>
      <c r="T5" s="1">
        <f>jrc_potencia!AL21+jrc_potencia!AL20</f>
        <v>0</v>
      </c>
      <c r="U5" s="1">
        <f>jrc_potencia!AM21+jrc_potencia!AM20</f>
        <v>0</v>
      </c>
      <c r="V5" s="1">
        <f>jrc_potencia!AN21+jrc_potencia!AN20</f>
        <v>0</v>
      </c>
      <c r="W5" s="1">
        <f>jrc_potencia!AO21+jrc_potencia!AO20</f>
        <v>38.999999999985448</v>
      </c>
      <c r="X5" s="1">
        <f>jrc_potencia!AP21+jrc_potencia!AP20</f>
        <v>0</v>
      </c>
      <c r="Y5" s="1">
        <f>jrc_potencia!AQ21+jrc_potencia!AQ20</f>
        <v>0</v>
      </c>
      <c r="Z5" s="1">
        <f>jrc_potencia!AR21+jrc_potencia!AR20</f>
        <v>0</v>
      </c>
      <c r="AA5" s="1">
        <f>jrc_potencia!AS21+jrc_potencia!AS20</f>
        <v>0</v>
      </c>
      <c r="AB5" s="1">
        <f>jrc_potencia!AT21+jrc_potencia!AT20</f>
        <v>0</v>
      </c>
      <c r="AC5" s="1">
        <f>jrc_potencia!AU21+jrc_potencia!AU20</f>
        <v>0</v>
      </c>
      <c r="AD5" s="1">
        <f>jrc_potencia!AV21+jrc_potencia!AV20</f>
        <v>0</v>
      </c>
      <c r="AE5" s="1">
        <f>jrc_potencia!AW21+jrc_potencia!AW20</f>
        <v>0</v>
      </c>
      <c r="AF5" s="1">
        <f>jrc_potencia!AX21+jrc_potencia!AX20</f>
        <v>0</v>
      </c>
      <c r="AG5" s="1">
        <f>jrc_potencia!AY21+jrc_potencia!AY20</f>
        <v>0</v>
      </c>
      <c r="AH5" s="1">
        <f>jrc_potencia!AZ21+jrc_potencia!AZ20</f>
        <v>0</v>
      </c>
      <c r="AJ5" s="1"/>
    </row>
    <row r="6" spans="1:36" x14ac:dyDescent="0.25">
      <c r="A6" s="6" t="s">
        <v>21</v>
      </c>
      <c r="B6" s="1">
        <f>jrc_potencia!T15</f>
        <v>249.54400000002352</v>
      </c>
      <c r="C6" s="1">
        <f>jrc_potencia!U15</f>
        <v>319.84899999998743</v>
      </c>
      <c r="D6" s="1">
        <f>jrc_potencia!V15</f>
        <v>544.58200000002398</v>
      </c>
      <c r="E6" s="1">
        <f>jrc_potencia!W15</f>
        <v>791.90499999999884</v>
      </c>
      <c r="F6" s="1">
        <f>jrc_potencia!X15</f>
        <v>1072.8779999999679</v>
      </c>
      <c r="G6" s="1">
        <f>jrc_potencia!Y15</f>
        <v>1623.5879999999888</v>
      </c>
      <c r="H6" s="1">
        <f>jrc_potencia!Z15</f>
        <v>2843.8349999999919</v>
      </c>
      <c r="I6" s="1">
        <f>jrc_potencia!AA15</f>
        <v>3933.5153500000015</v>
      </c>
      <c r="J6" s="1">
        <f>jrc_potencia!AB15</f>
        <v>4546.315419999999</v>
      </c>
      <c r="K6" s="1">
        <f>jrc_potencia!AC15</f>
        <v>6091.5851899999543</v>
      </c>
      <c r="L6" s="1">
        <f>jrc_potencia!AD15</f>
        <v>4562.8025600000401</v>
      </c>
      <c r="M6" s="1">
        <f>jrc_potencia!AE15</f>
        <v>6039.1419600000372</v>
      </c>
      <c r="N6" s="1">
        <f>jrc_potencia!AF15</f>
        <v>6694.4658700000145</v>
      </c>
      <c r="O6" s="1">
        <f>jrc_potencia!AG15</f>
        <v>7049.8119400000141</v>
      </c>
      <c r="P6" s="1">
        <f>jrc_potencia!AH15</f>
        <v>8226.4460100000433</v>
      </c>
      <c r="Q6" s="1">
        <f>jrc_potencia!AI15</f>
        <v>7006.886669999978</v>
      </c>
      <c r="R6" s="1">
        <f>jrc_potencia!AJ15</f>
        <v>11269.699369999929</v>
      </c>
      <c r="S6" s="1">
        <f>jrc_potencia!AK15</f>
        <v>7904.3629499999806</v>
      </c>
      <c r="T6" s="1">
        <f>jrc_potencia!AL15</f>
        <v>9121.2563200000441</v>
      </c>
      <c r="U6" s="1">
        <f>jrc_potencia!AM15</f>
        <v>10832.129500000039</v>
      </c>
      <c r="V6" s="1">
        <f>jrc_potencia!AN15</f>
        <v>9103.1670099999756</v>
      </c>
      <c r="W6" s="1">
        <f>jrc_potencia!AO15</f>
        <v>10745.20060000004</v>
      </c>
      <c r="X6" s="1">
        <f>jrc_potencia!AP15</f>
        <v>10319.833310000075</v>
      </c>
      <c r="Y6" s="1">
        <f>jrc_potencia!AQ15</f>
        <v>12075.287759999919</v>
      </c>
      <c r="Z6" s="1">
        <f>jrc_potencia!AR15</f>
        <v>12333.397209999966</v>
      </c>
      <c r="AA6" s="1">
        <f>jrc_potencia!AS15</f>
        <v>11038.695000000065</v>
      </c>
      <c r="AB6" s="1">
        <f>jrc_potencia!AT15</f>
        <v>7801.1369999999879</v>
      </c>
      <c r="AC6" s="1">
        <f>jrc_potencia!AU15</f>
        <v>13366.16619999992</v>
      </c>
      <c r="AD6" s="1">
        <f>jrc_potencia!AV15</f>
        <v>3478.5562500000815</v>
      </c>
      <c r="AE6" s="1">
        <f>jrc_potencia!AW15</f>
        <v>3344.3333333334303</v>
      </c>
      <c r="AF6" s="1">
        <f>jrc_potencia!AX15</f>
        <v>4704.8999999999651</v>
      </c>
      <c r="AG6" s="1">
        <f>jrc_potencia!AY15</f>
        <v>10125.504166666651</v>
      </c>
      <c r="AH6" s="1">
        <f>jrc_potencia!AZ15</f>
        <v>14643.79166666657</v>
      </c>
      <c r="AJ6" s="1"/>
    </row>
    <row r="7" spans="1:36" x14ac:dyDescent="0.25">
      <c r="A7" s="6" t="s">
        <v>2</v>
      </c>
      <c r="B7" s="1">
        <f>jrc_potencia!T17</f>
        <v>4.9999999988358468E-2</v>
      </c>
      <c r="C7" s="1">
        <f>jrc_potencia!U17</f>
        <v>4.2829999999812571</v>
      </c>
      <c r="D7" s="1">
        <f>jrc_potencia!V17</f>
        <v>0.16000000003259629</v>
      </c>
      <c r="E7" s="1">
        <f>jrc_potencia!W17</f>
        <v>0.59999999997671694</v>
      </c>
      <c r="F7" s="1">
        <f>jrc_potencia!X17</f>
        <v>1.0643999999738298</v>
      </c>
      <c r="G7" s="1">
        <f>jrc_potencia!Y17</f>
        <v>2.7095000000263099</v>
      </c>
      <c r="H7" s="1">
        <f>jrc_potencia!Z17</f>
        <v>4.5380000000004657</v>
      </c>
      <c r="I7" s="1">
        <f>jrc_potencia!AA17</f>
        <v>182.08610000001499</v>
      </c>
      <c r="J7" s="1">
        <f>jrc_potencia!AB17</f>
        <v>575.66499999997905</v>
      </c>
      <c r="K7" s="1">
        <f>jrc_potencia!AC17</f>
        <v>100.94000000000233</v>
      </c>
      <c r="L7" s="1">
        <f>jrc_potencia!AD17</f>
        <v>257</v>
      </c>
      <c r="M7" s="1">
        <f>jrc_potencia!AE17</f>
        <v>709.59400000001187</v>
      </c>
      <c r="N7" s="1">
        <f>jrc_potencia!AF17</f>
        <v>988.5</v>
      </c>
      <c r="O7" s="1">
        <f>jrc_potencia!AG17</f>
        <v>983.15117000002647</v>
      </c>
      <c r="P7" s="1">
        <f>jrc_potencia!AH17</f>
        <v>1974.1611999999732</v>
      </c>
      <c r="Q7" s="1">
        <f>jrc_potencia!AI17</f>
        <v>5168.7462000000232</v>
      </c>
      <c r="R7" s="1">
        <f>jrc_potencia!AJ17</f>
        <v>6409.0109999999986</v>
      </c>
      <c r="S7" s="1">
        <f>jrc_potencia!AK17</f>
        <v>13139.531139999977</v>
      </c>
      <c r="T7" s="1">
        <f>jrc_potencia!AL17</f>
        <v>22080.477320000005</v>
      </c>
      <c r="U7" s="1">
        <f>jrc_potencia!AM17</f>
        <v>18091.241960000014</v>
      </c>
      <c r="V7" s="1">
        <f>jrc_potencia!AN17</f>
        <v>9510.4690600000904</v>
      </c>
      <c r="W7" s="1">
        <f>jrc_potencia!AO17</f>
        <v>6424.1174599999213</v>
      </c>
      <c r="X7" s="1">
        <f>jrc_potencia!AP17</f>
        <v>8065.1069900000002</v>
      </c>
      <c r="Y7" s="1">
        <f>jrc_potencia!AQ17</f>
        <v>6511.3988430000609</v>
      </c>
      <c r="Z7" s="1">
        <f>jrc_potencia!AR17</f>
        <v>6383.7552299998933</v>
      </c>
      <c r="AA7" s="1">
        <f>jrc_potencia!AS17</f>
        <v>8373.4332300000824</v>
      </c>
      <c r="AB7" s="1">
        <f>jrc_potencia!AT17</f>
        <v>14765.372229999921</v>
      </c>
      <c r="AC7" s="1">
        <f>jrc_potencia!AU17</f>
        <v>21831.407230000012</v>
      </c>
      <c r="AD7" s="1">
        <f>jrc_potencia!AV17</f>
        <v>3033.1285000000498</v>
      </c>
      <c r="AE7" s="1">
        <f>jrc_potencia!AW17</f>
        <v>2837.3919999999343</v>
      </c>
      <c r="AF7" s="1">
        <f>jrc_potencia!AX17</f>
        <v>5577.8795000000391</v>
      </c>
      <c r="AG7" s="1">
        <f>jrc_potencia!AY17</f>
        <v>7054.3690000000061</v>
      </c>
      <c r="AH7" s="1">
        <f>jrc_potencia!AZ17</f>
        <v>5687.2625000000116</v>
      </c>
      <c r="AJ7" s="1"/>
    </row>
    <row r="8" spans="1:36" x14ac:dyDescent="0.25">
      <c r="A8" s="6" t="s">
        <v>3</v>
      </c>
      <c r="B8" s="1">
        <f>jrc_potencia!T18</f>
        <v>0</v>
      </c>
      <c r="C8" s="1">
        <f>jrc_potencia!U18</f>
        <v>0</v>
      </c>
      <c r="D8" s="1">
        <f>jrc_potencia!V18</f>
        <v>0</v>
      </c>
      <c r="E8" s="1">
        <f>jrc_potencia!W18</f>
        <v>0</v>
      </c>
      <c r="F8" s="1">
        <f>jrc_potencia!X18</f>
        <v>0</v>
      </c>
      <c r="G8" s="1">
        <f>jrc_potencia!Y18</f>
        <v>0</v>
      </c>
      <c r="H8" s="1">
        <f>jrc_potencia!Z18</f>
        <v>0</v>
      </c>
      <c r="I8" s="1">
        <f>jrc_potencia!AA18</f>
        <v>0</v>
      </c>
      <c r="J8" s="1">
        <f>jrc_potencia!AB18</f>
        <v>0</v>
      </c>
      <c r="K8" s="1">
        <f>jrc_potencia!AC18</f>
        <v>0</v>
      </c>
      <c r="L8" s="1">
        <f>jrc_potencia!AD18</f>
        <v>0</v>
      </c>
      <c r="M8" s="1">
        <f>jrc_potencia!AE18</f>
        <v>0</v>
      </c>
      <c r="N8" s="1">
        <f>jrc_potencia!AF18</f>
        <v>0</v>
      </c>
      <c r="O8" s="1">
        <f>jrc_potencia!AG18</f>
        <v>11</v>
      </c>
      <c r="P8" s="1">
        <f>jrc_potencia!AH18</f>
        <v>0</v>
      </c>
      <c r="Q8" s="1">
        <f>jrc_potencia!AI18</f>
        <v>49.899999999999636</v>
      </c>
      <c r="R8" s="1">
        <f>jrc_potencia!AJ18</f>
        <v>222.80000000000018</v>
      </c>
      <c r="S8" s="1">
        <f>jrc_potencia!AK18</f>
        <v>449.70000000000027</v>
      </c>
      <c r="T8" s="1">
        <f>jrc_potencia!AL18</f>
        <v>416.69999999999982</v>
      </c>
      <c r="U8" s="1">
        <f>jrc_potencia!AM18</f>
        <v>852.5</v>
      </c>
      <c r="V8" s="1">
        <f>jrc_potencia!AN18</f>
        <v>300</v>
      </c>
      <c r="W8" s="1">
        <f>jrc_potencia!AO18</f>
        <v>0.3000000000001819</v>
      </c>
      <c r="X8" s="1">
        <f>jrc_potencia!AP18</f>
        <v>12</v>
      </c>
      <c r="Y8" s="1">
        <f>jrc_potencia!AQ18</f>
        <v>0</v>
      </c>
      <c r="Z8" s="1">
        <f>jrc_potencia!AR18</f>
        <v>50</v>
      </c>
      <c r="AA8" s="1">
        <f>jrc_potencia!AS18</f>
        <v>0</v>
      </c>
      <c r="AB8" s="1">
        <f>jrc_potencia!AT18</f>
        <v>0</v>
      </c>
      <c r="AC8" s="1">
        <f>jrc_potencia!AU18</f>
        <v>0</v>
      </c>
      <c r="AD8" s="1">
        <f>jrc_potencia!AV18</f>
        <v>0</v>
      </c>
      <c r="AE8" s="1">
        <f>jrc_potencia!AW18</f>
        <v>0</v>
      </c>
      <c r="AF8" s="1">
        <f>jrc_potencia!AX18</f>
        <v>0</v>
      </c>
      <c r="AG8" s="1">
        <f>jrc_potencia!AY18</f>
        <v>0</v>
      </c>
      <c r="AH8" s="1">
        <f>jrc_potencia!AZ18</f>
        <v>0</v>
      </c>
      <c r="AJ8" s="1"/>
    </row>
    <row r="9" spans="1:36" x14ac:dyDescent="0.25">
      <c r="A9" s="36" t="s">
        <v>4</v>
      </c>
      <c r="B9" s="1">
        <f>jrc_potencia!T12</f>
        <v>57.500000000003638</v>
      </c>
      <c r="C9" s="1">
        <f>jrc_potencia!U12</f>
        <v>35</v>
      </c>
      <c r="D9" s="1">
        <f>jrc_potencia!V12</f>
        <v>354.84999999999491</v>
      </c>
      <c r="E9" s="1">
        <f>jrc_potencia!W12</f>
        <v>214.74299999999857</v>
      </c>
      <c r="F9" s="1">
        <f>jrc_potencia!X12</f>
        <v>169.29999999999927</v>
      </c>
      <c r="G9" s="1">
        <f>jrc_potencia!Y12</f>
        <v>49.450000000000728</v>
      </c>
      <c r="H9" s="1">
        <f>jrc_potencia!Z12</f>
        <v>416.13999999999942</v>
      </c>
      <c r="I9" s="1">
        <f>jrc_potencia!AA12</f>
        <v>200.96000000000276</v>
      </c>
      <c r="J9" s="1">
        <f>jrc_potencia!AB12</f>
        <v>566.60499999999956</v>
      </c>
      <c r="K9" s="1">
        <f>jrc_potencia!AC12</f>
        <v>240.17000000000189</v>
      </c>
      <c r="L9" s="1">
        <f>jrc_potencia!AD12</f>
        <v>120.75499999999374</v>
      </c>
      <c r="M9" s="1">
        <f>jrc_potencia!AE12</f>
        <v>254.03400000000329</v>
      </c>
      <c r="N9" s="1">
        <f>jrc_potencia!AF12</f>
        <v>255.7699999999968</v>
      </c>
      <c r="O9" s="1">
        <f>jrc_potencia!AG12</f>
        <v>207.1050000000032</v>
      </c>
      <c r="P9" s="1">
        <f>jrc_potencia!AH12</f>
        <v>265.00000000000364</v>
      </c>
      <c r="Q9" s="1">
        <f>jrc_potencia!AI12</f>
        <v>307</v>
      </c>
      <c r="R9" s="1">
        <f>jrc_potencia!AJ12</f>
        <v>774.66000000000349</v>
      </c>
      <c r="S9" s="1">
        <f>jrc_potencia!AK12</f>
        <v>804.4217499999977</v>
      </c>
      <c r="T9" s="1">
        <f>jrc_potencia!AL12</f>
        <v>307.95000000000073</v>
      </c>
      <c r="U9" s="1">
        <f>jrc_potencia!AM12</f>
        <v>453.6820000000007</v>
      </c>
      <c r="V9" s="1">
        <f>jrc_potencia!AN12</f>
        <v>521.26000000000204</v>
      </c>
      <c r="W9" s="1">
        <f>jrc_potencia!AO12</f>
        <v>1244.8199999999997</v>
      </c>
      <c r="X9" s="1">
        <f>jrc_potencia!AP12</f>
        <v>440.78299999999581</v>
      </c>
      <c r="Y9" s="1">
        <f>jrc_potencia!AQ12</f>
        <v>328.58999999999651</v>
      </c>
      <c r="Z9" s="1">
        <f>jrc_potencia!AR12</f>
        <v>397.42000000000553</v>
      </c>
      <c r="AA9" s="1">
        <f>jrc_potencia!AS12</f>
        <v>680.14519999999902</v>
      </c>
      <c r="AB9" s="1">
        <f>jrc_potencia!AT12</f>
        <v>924.10699999999633</v>
      </c>
      <c r="AC9" s="1">
        <f>jrc_potencia!AU12</f>
        <v>482.91900000000169</v>
      </c>
      <c r="AD9" s="1">
        <f>jrc_potencia!AV12</f>
        <v>1033.0794999999998</v>
      </c>
      <c r="AE9" s="1">
        <f>jrc_potencia!AW12</f>
        <v>610.12725000000501</v>
      </c>
      <c r="AF9" s="1">
        <f>jrc_potencia!AX12</f>
        <v>830.37200000000303</v>
      </c>
      <c r="AG9" s="1">
        <f>jrc_potencia!AY12</f>
        <v>907.44499999999971</v>
      </c>
      <c r="AH9" s="1">
        <f>jrc_potencia!AZ12</f>
        <v>739.61500000000524</v>
      </c>
      <c r="AJ9" s="1"/>
    </row>
    <row r="10" spans="1:36" x14ac:dyDescent="0.25">
      <c r="A10" s="6" t="s">
        <v>5</v>
      </c>
      <c r="B10" s="1">
        <f>jrc_potencia!T19</f>
        <v>79.100000000000023</v>
      </c>
      <c r="C10" s="1">
        <f>jrc_potencia!U19</f>
        <v>50.800000000000068</v>
      </c>
      <c r="D10" s="1">
        <f>jrc_potencia!V19</f>
        <v>90.599999999999909</v>
      </c>
      <c r="E10" s="1">
        <f>jrc_potencia!W19</f>
        <v>59.700000000000045</v>
      </c>
      <c r="F10" s="1">
        <f>jrc_potencia!X19</f>
        <v>38.299999999999955</v>
      </c>
      <c r="G10" s="1">
        <f>jrc_potencia!Y19</f>
        <v>71.500000000000057</v>
      </c>
      <c r="H10" s="1">
        <f>jrc_potencia!Z19</f>
        <v>73.600000000000023</v>
      </c>
      <c r="I10" s="1">
        <f>jrc_potencia!AA19</f>
        <v>56</v>
      </c>
      <c r="J10" s="1">
        <f>jrc_potencia!AB19</f>
        <v>0</v>
      </c>
      <c r="K10" s="1">
        <f>jrc_potencia!AC19</f>
        <v>96</v>
      </c>
      <c r="L10" s="1">
        <f>jrc_potencia!AD19</f>
        <v>44.999999999999972</v>
      </c>
      <c r="M10" s="1">
        <f>jrc_potencia!AE19</f>
        <v>0</v>
      </c>
      <c r="N10" s="1">
        <f>jrc_potencia!AF19</f>
        <v>1</v>
      </c>
      <c r="O10" s="1">
        <f>jrc_potencia!AG19</f>
        <v>0</v>
      </c>
      <c r="P10" s="1">
        <f>jrc_potencia!AH19</f>
        <v>1</v>
      </c>
      <c r="Q10" s="1">
        <f>jrc_potencia!AI19</f>
        <v>0</v>
      </c>
      <c r="R10" s="1">
        <f>jrc_potencia!AJ19</f>
        <v>29.400000000000006</v>
      </c>
      <c r="S10" s="1">
        <f>jrc_potencia!AK19</f>
        <v>54.400000000000006</v>
      </c>
      <c r="T10" s="1">
        <f>jrc_potencia!AL19</f>
        <v>2</v>
      </c>
      <c r="U10" s="1">
        <f>jrc_potencia!AM19</f>
        <v>3</v>
      </c>
      <c r="V10" s="1">
        <f>jrc_potencia!AN19</f>
        <v>0</v>
      </c>
      <c r="W10" s="1">
        <f>jrc_potencia!AO19</f>
        <v>43</v>
      </c>
      <c r="X10" s="1">
        <f>jrc_potencia!AP19</f>
        <v>0</v>
      </c>
      <c r="Y10" s="1">
        <f>jrc_potencia!AQ19</f>
        <v>11</v>
      </c>
      <c r="Z10" s="1">
        <f>jrc_potencia!AR19</f>
        <v>5.5500000000000043</v>
      </c>
      <c r="AA10" s="1">
        <f>jrc_potencia!AS19</f>
        <v>0</v>
      </c>
      <c r="AB10" s="1">
        <f>jrc_potencia!AT19</f>
        <v>24.199999999999996</v>
      </c>
      <c r="AC10" s="1">
        <f>jrc_potencia!AU19</f>
        <v>20.000000000000114</v>
      </c>
      <c r="AD10" s="1">
        <f>jrc_potencia!AV19</f>
        <v>0</v>
      </c>
      <c r="AE10" s="1">
        <f>jrc_potencia!AW19</f>
        <v>4.3000000000000025</v>
      </c>
      <c r="AF10" s="1">
        <f>jrc_potencia!AX19</f>
        <v>12.35</v>
      </c>
      <c r="AG10" s="1">
        <f>jrc_potencia!AY19</f>
        <v>0</v>
      </c>
      <c r="AH10" s="1">
        <f>jrc_potencia!AZ19</f>
        <v>2</v>
      </c>
      <c r="AJ10" s="1"/>
    </row>
    <row r="11" spans="1:36" x14ac:dyDescent="0.25">
      <c r="A11" s="36" t="s">
        <v>11</v>
      </c>
      <c r="B11" s="7">
        <f>jrc_potencia!T10</f>
        <v>595.57179999999789</v>
      </c>
      <c r="C11" s="7">
        <f>jrc_potencia!U10</f>
        <v>312.34004000000095</v>
      </c>
      <c r="D11" s="7">
        <f>jrc_potencia!V10</f>
        <v>627.63400000000001</v>
      </c>
      <c r="E11" s="7">
        <f>jrc_potencia!W10</f>
        <v>856.1869999999999</v>
      </c>
      <c r="F11" s="7">
        <f>jrc_potencia!X10</f>
        <v>521.86599999999908</v>
      </c>
      <c r="G11" s="7">
        <f>jrc_potencia!Y10</f>
        <v>561.43299999999999</v>
      </c>
      <c r="H11" s="7">
        <f>jrc_potencia!Z10</f>
        <v>525.84212000000025</v>
      </c>
      <c r="I11" s="7">
        <f>jrc_potencia!AA10</f>
        <v>322.81999999999971</v>
      </c>
      <c r="J11" s="7">
        <f>jrc_potencia!AB10</f>
        <v>448.97999999999956</v>
      </c>
      <c r="K11" s="7">
        <f>jrc_potencia!AC10</f>
        <v>304.42999999999938</v>
      </c>
      <c r="L11" s="7">
        <f>jrc_potencia!AD10</f>
        <v>246.07000000000062</v>
      </c>
      <c r="M11" s="7">
        <f>jrc_potencia!AE10</f>
        <v>408.77600000000029</v>
      </c>
      <c r="N11" s="7">
        <f>jrc_potencia!AF10</f>
        <v>304.61000000000013</v>
      </c>
      <c r="O11" s="7">
        <f>jrc_potencia!AG10</f>
        <v>69.282399999999598</v>
      </c>
      <c r="P11" s="7">
        <f>jrc_potencia!AH10</f>
        <v>218.48000000000002</v>
      </c>
      <c r="Q11" s="7">
        <f>jrc_potencia!AI10</f>
        <v>119.96000000000049</v>
      </c>
      <c r="R11" s="7">
        <f>jrc_potencia!AJ10</f>
        <v>0</v>
      </c>
      <c r="S11" s="7">
        <f>jrc_potencia!AK10</f>
        <v>158.41000000000031</v>
      </c>
      <c r="T11" s="7">
        <f>jrc_potencia!AL10</f>
        <v>28.099999999999909</v>
      </c>
      <c r="U11" s="7">
        <f>jrc_potencia!AM10</f>
        <v>291.72000000000025</v>
      </c>
      <c r="V11" s="7">
        <f>jrc_potencia!AN10</f>
        <v>390.16999999999962</v>
      </c>
      <c r="W11" s="7">
        <f>jrc_potencia!AO10</f>
        <v>517.70000000000073</v>
      </c>
      <c r="X11" s="7">
        <f>jrc_potencia!AP10</f>
        <v>230.59999999999945</v>
      </c>
      <c r="Y11" s="7">
        <f>jrc_potencia!AQ10</f>
        <v>75.000000000000455</v>
      </c>
      <c r="Z11" s="7">
        <f>jrc_potencia!AR10</f>
        <v>57.713215000000218</v>
      </c>
      <c r="AA11" s="7">
        <f>jrc_potencia!AS10</f>
        <v>234.79999999999973</v>
      </c>
      <c r="AB11" s="7">
        <f>jrc_potencia!AT10</f>
        <v>0</v>
      </c>
      <c r="AC11" s="7">
        <f>jrc_potencia!AU10</f>
        <v>308.87595223749895</v>
      </c>
      <c r="AD11" s="7">
        <f>jrc_potencia!AV10</f>
        <v>128.65000000000055</v>
      </c>
      <c r="AE11" s="7">
        <f>jrc_potencia!AW10</f>
        <v>0</v>
      </c>
      <c r="AF11" s="7">
        <f>jrc_potencia!AX10</f>
        <v>0</v>
      </c>
      <c r="AG11" s="7">
        <f>jrc_potencia!AY10</f>
        <v>0</v>
      </c>
      <c r="AH11" s="7">
        <f>jrc_potencia!AZ10</f>
        <v>0</v>
      </c>
      <c r="AJ11" s="1"/>
    </row>
    <row r="12" spans="1:36" x14ac:dyDescent="0.25">
      <c r="A12" s="6" t="s">
        <v>12</v>
      </c>
      <c r="B12" s="1">
        <f>jrc_potencia!T45</f>
        <v>288.05000000000064</v>
      </c>
      <c r="C12" s="1">
        <f>jrc_potencia!U45</f>
        <v>512.20999999999958</v>
      </c>
      <c r="D12" s="1">
        <f>jrc_potencia!V45</f>
        <v>423.9092499999997</v>
      </c>
      <c r="E12" s="1">
        <f>jrc_potencia!W45</f>
        <v>499.65900000000056</v>
      </c>
      <c r="F12" s="1">
        <f>jrc_potencia!X45</f>
        <v>545.80499999999938</v>
      </c>
      <c r="G12" s="1">
        <f>jrc_potencia!Y45</f>
        <v>458.19500000000062</v>
      </c>
      <c r="H12" s="1">
        <f>jrc_potencia!Z45</f>
        <v>296.18300000000022</v>
      </c>
      <c r="I12" s="1">
        <f>jrc_potencia!AA45</f>
        <v>240.4109999999996</v>
      </c>
      <c r="J12" s="1">
        <f>jrc_potencia!AB45</f>
        <v>258.90794000000028</v>
      </c>
      <c r="K12" s="1">
        <f>jrc_potencia!AC45</f>
        <v>168.02864</v>
      </c>
      <c r="L12" s="1">
        <f>jrc_potencia!AD45</f>
        <v>91.719780000000355</v>
      </c>
      <c r="M12" s="1">
        <f>jrc_potencia!AE45</f>
        <v>365.50867999999929</v>
      </c>
      <c r="N12" s="1">
        <f>jrc_potencia!AF45</f>
        <v>368.69750000000005</v>
      </c>
      <c r="O12" s="1">
        <f>jrc_potencia!AG45</f>
        <v>655.5404400000001</v>
      </c>
      <c r="P12" s="1">
        <f>jrc_potencia!AH45</f>
        <v>95.883200000000102</v>
      </c>
      <c r="Q12" s="1">
        <f>jrc_potencia!AI45</f>
        <v>68.222200000000015</v>
      </c>
      <c r="R12" s="1">
        <f>jrc_potencia!AJ45</f>
        <v>289.21559999999999</v>
      </c>
      <c r="S12" s="1">
        <f>jrc_potencia!AK45</f>
        <v>89.452200000000119</v>
      </c>
      <c r="T12" s="1">
        <f>jrc_potencia!AL45</f>
        <v>95.556999999999988</v>
      </c>
      <c r="U12" s="1">
        <f>jrc_potencia!AM45</f>
        <v>249.19999999999959</v>
      </c>
      <c r="V12" s="1">
        <f>jrc_potencia!AN45</f>
        <v>3.7000000000000028</v>
      </c>
      <c r="W12" s="1">
        <f>jrc_potencia!AO45</f>
        <v>9.4500000000000277</v>
      </c>
      <c r="X12" s="1">
        <f>jrc_potencia!AP45</f>
        <v>514.78</v>
      </c>
      <c r="Y12" s="1">
        <f>jrc_potencia!AQ45</f>
        <v>136.79999999999995</v>
      </c>
      <c r="Z12" s="1">
        <f>jrc_potencia!AR45</f>
        <v>154.65000000000009</v>
      </c>
      <c r="AA12" s="1">
        <f>jrc_potencia!AS45</f>
        <v>0</v>
      </c>
      <c r="AB12" s="1">
        <f>jrc_potencia!AT45</f>
        <v>10.9</v>
      </c>
      <c r="AC12" s="1">
        <f>jrc_potencia!AU45</f>
        <v>774.25</v>
      </c>
      <c r="AD12" s="1">
        <f>jrc_potencia!AV45</f>
        <v>146.25</v>
      </c>
      <c r="AE12" s="1">
        <f>jrc_potencia!AW45</f>
        <v>3.8000000000000003</v>
      </c>
      <c r="AF12" s="1">
        <f>jrc_potencia!AX45</f>
        <v>0</v>
      </c>
      <c r="AG12" s="1">
        <f>jrc_potencia!AY45</f>
        <v>0</v>
      </c>
      <c r="AH12" s="1">
        <f>jrc_potencia!AZ45</f>
        <v>276.55</v>
      </c>
      <c r="AJ12" s="1"/>
    </row>
    <row r="13" spans="1:36" x14ac:dyDescent="0.25">
      <c r="A13" s="6" t="s">
        <v>18</v>
      </c>
      <c r="B13" s="1">
        <f>jrc_potencia!T6</f>
        <v>1054.2000000000044</v>
      </c>
      <c r="C13" s="1">
        <f>jrc_potencia!U6</f>
        <v>1921.7999999999956</v>
      </c>
      <c r="D13" s="1">
        <f>jrc_potencia!V6</f>
        <v>4394.9200000000055</v>
      </c>
      <c r="E13" s="1">
        <f>jrc_potencia!W6</f>
        <v>2642.5</v>
      </c>
      <c r="F13" s="1">
        <f>jrc_potencia!X6</f>
        <v>1550</v>
      </c>
      <c r="G13" s="1">
        <f>jrc_potencia!Y6</f>
        <v>1641</v>
      </c>
      <c r="H13" s="1">
        <f>jrc_potencia!Z6</f>
        <v>681.40000000000146</v>
      </c>
      <c r="I13" s="1">
        <f>jrc_potencia!AA6</f>
        <v>2619.7999999999956</v>
      </c>
      <c r="J13" s="1">
        <f>jrc_potencia!AB6</f>
        <v>1190</v>
      </c>
      <c r="K13" s="1">
        <f>jrc_potencia!AC6</f>
        <v>1845.75</v>
      </c>
      <c r="L13" s="1">
        <f>jrc_potencia!AD6</f>
        <v>1764</v>
      </c>
      <c r="M13" s="1">
        <f>jrc_potencia!AE6</f>
        <v>744</v>
      </c>
      <c r="N13" s="1">
        <f>jrc_potencia!AF6</f>
        <v>1916</v>
      </c>
      <c r="O13" s="1">
        <f>jrc_potencia!AG6</f>
        <v>3113.1000000000022</v>
      </c>
      <c r="P13" s="1">
        <f>jrc_potencia!AH6</f>
        <v>780.79999999999927</v>
      </c>
      <c r="Q13" s="1">
        <f>jrc_potencia!AI6</f>
        <v>724</v>
      </c>
      <c r="R13" s="1">
        <f>jrc_potencia!AJ6</f>
        <v>1685.0200000000004</v>
      </c>
      <c r="S13" s="1">
        <f>jrc_potencia!AK6</f>
        <v>3471.7800000000025</v>
      </c>
      <c r="T13" s="1">
        <f>jrc_potencia!AL6</f>
        <v>1243.3999999999978</v>
      </c>
      <c r="U13" s="1">
        <f>jrc_potencia!AM6</f>
        <v>1845.5</v>
      </c>
      <c r="V13" s="1">
        <f>jrc_potencia!AN6</f>
        <v>1518.9000000000015</v>
      </c>
      <c r="W13" s="1">
        <f>jrc_potencia!AO6</f>
        <v>369.02500000000146</v>
      </c>
      <c r="X13" s="1">
        <f>jrc_potencia!AP6</f>
        <v>205.39999999999782</v>
      </c>
      <c r="Y13" s="1">
        <f>jrc_potencia!AQ6</f>
        <v>1306.2000000000007</v>
      </c>
      <c r="Z13" s="1">
        <f>jrc_potencia!AR6</f>
        <v>835</v>
      </c>
      <c r="AA13" s="1">
        <f>jrc_potencia!AS6</f>
        <v>1897.7000000000007</v>
      </c>
      <c r="AB13" s="1">
        <f>jrc_potencia!AT6</f>
        <v>2731.6000000000004</v>
      </c>
      <c r="AC13" s="1">
        <f>jrc_potencia!AU6</f>
        <v>824.79999999999927</v>
      </c>
      <c r="AD13" s="1">
        <f>jrc_potencia!AV6</f>
        <v>293.5</v>
      </c>
      <c r="AE13" s="1">
        <f>jrc_potencia!AW6</f>
        <v>1351.4400000000005</v>
      </c>
      <c r="AF13" s="1">
        <f>jrc_potencia!AX6</f>
        <v>648.86000000000058</v>
      </c>
      <c r="AG13" s="1">
        <f>jrc_potencia!AY6</f>
        <v>415.40999999999985</v>
      </c>
      <c r="AH13" s="1">
        <f>jrc_potencia!AZ6</f>
        <v>24</v>
      </c>
      <c r="AJ13" s="1"/>
    </row>
    <row r="14" spans="1:36" x14ac:dyDescent="0.25">
      <c r="A14" s="6" t="s">
        <v>19</v>
      </c>
      <c r="B14">
        <f>jrc_potencia!T16</f>
        <v>0</v>
      </c>
      <c r="C14">
        <f>jrc_potencia!U16</f>
        <v>12.999999999996362</v>
      </c>
      <c r="D14">
        <f>jrc_potencia!V16</f>
        <v>5</v>
      </c>
      <c r="E14">
        <f>jrc_potencia!W16</f>
        <v>0</v>
      </c>
      <c r="F14">
        <f>jrc_potencia!X16</f>
        <v>0</v>
      </c>
      <c r="G14">
        <f>jrc_potencia!Y16</f>
        <v>2.749999999992724</v>
      </c>
      <c r="H14">
        <f>jrc_potencia!Z16</f>
        <v>0</v>
      </c>
      <c r="I14">
        <f>jrc_potencia!AA16</f>
        <v>14.5</v>
      </c>
      <c r="J14">
        <f>jrc_potencia!AB16</f>
        <v>40</v>
      </c>
      <c r="K14">
        <f>jrc_potencia!AC16</f>
        <v>6.2999999999956344</v>
      </c>
      <c r="L14">
        <f>jrc_potencia!AD16</f>
        <v>292.30000000000291</v>
      </c>
      <c r="M14">
        <f>jrc_potencia!AE16</f>
        <v>220</v>
      </c>
      <c r="N14">
        <f>jrc_potencia!AF16</f>
        <v>93.000000000021828</v>
      </c>
      <c r="O14">
        <f>jrc_potencia!AG16</f>
        <v>200.4999999999709</v>
      </c>
      <c r="P14">
        <f>jrc_potencia!AH16</f>
        <v>210.39999999999418</v>
      </c>
      <c r="Q14">
        <f>jrc_potencia!AI16</f>
        <v>347.5000000000291</v>
      </c>
      <c r="R14">
        <f>jrc_potencia!AJ16</f>
        <v>419.50000000001455</v>
      </c>
      <c r="S14">
        <f>jrc_potencia!AK16</f>
        <v>1133.8000000000029</v>
      </c>
      <c r="T14">
        <f>jrc_potencia!AL16</f>
        <v>501.59999999999127</v>
      </c>
      <c r="U14">
        <f>jrc_potencia!AM16</f>
        <v>1622.8999999999942</v>
      </c>
      <c r="V14">
        <f>jrc_potencia!AN16</f>
        <v>1809.8000000000029</v>
      </c>
      <c r="W14">
        <f>jrc_potencia!AO16</f>
        <v>1030.5000000000146</v>
      </c>
      <c r="X14">
        <f>jrc_potencia!AP16</f>
        <v>3010.3999999999796</v>
      </c>
      <c r="Y14">
        <f>jrc_potencia!AQ16</f>
        <v>1660.7999999999884</v>
      </c>
      <c r="Z14">
        <f>jrc_potencia!AR16</f>
        <v>3222.8000000000175</v>
      </c>
      <c r="AA14">
        <f>jrc_potencia!AS16</f>
        <v>3769.1999999999825</v>
      </c>
      <c r="AB14">
        <f>jrc_potencia!AT16</f>
        <v>3858.8000000000029</v>
      </c>
      <c r="AC14">
        <f>jrc_potencia!AU16</f>
        <v>6498.3400000000402</v>
      </c>
      <c r="AD14">
        <f>jrc_potencia!AV16</f>
        <v>1504.5733333333628</v>
      </c>
      <c r="AE14">
        <f>jrc_potencia!AW16</f>
        <v>698.38333333330229</v>
      </c>
      <c r="AF14">
        <f>jrc_potencia!AX16</f>
        <v>3702.3150000000023</v>
      </c>
      <c r="AG14">
        <f>jrc_potencia!AY16</f>
        <v>4033.6999999999825</v>
      </c>
      <c r="AH14">
        <f>jrc_potencia!AZ16</f>
        <v>2332.8250000000116</v>
      </c>
      <c r="AJ14" s="1"/>
    </row>
    <row r="15" spans="1:36" x14ac:dyDescent="0.25">
      <c r="A15" s="35" t="s">
        <v>30</v>
      </c>
      <c r="B15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6" x14ac:dyDescent="0.25">
      <c r="A16" s="35" t="s">
        <v>31</v>
      </c>
      <c r="B16">
        <f>jrc_potencia!T11</f>
        <v>1997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x14ac:dyDescent="0.25">
      <c r="A17" s="35" t="s">
        <v>32</v>
      </c>
      <c r="B17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20" spans="1:34" x14ac:dyDescent="0.25">
      <c r="A20" s="35"/>
    </row>
    <row r="21" spans="1:34" x14ac:dyDescent="0.25">
      <c r="A21" s="37"/>
    </row>
    <row r="22" spans="1:34" x14ac:dyDescent="0.25">
      <c r="A22" s="37"/>
    </row>
    <row r="23" spans="1:34" x14ac:dyDescent="0.25">
      <c r="A23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About</vt:lpstr>
      <vt:lpstr>jrc_potencia</vt:lpstr>
      <vt:lpstr>BCRbQ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fabian.hein</cp:lastModifiedBy>
  <dcterms:created xsi:type="dcterms:W3CDTF">2015-12-15T21:40:01Z</dcterms:created>
  <dcterms:modified xsi:type="dcterms:W3CDTF">2020-06-24T12:03:39Z</dcterms:modified>
</cp:coreProperties>
</file>