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fuels\BCTR\"/>
    </mc:Choice>
  </mc:AlternateContent>
  <xr:revisionPtr revIDLastSave="0" documentId="13_ncr:1_{91D2284C-77EE-4592-88FD-237EF133B677}" xr6:coauthVersionLast="47" xr6:coauthVersionMax="47" xr10:uidLastSave="{00000000-0000-0000-0000-000000000000}"/>
  <bookViews>
    <workbookView xWindow="-110" yWindow="-110" windowWidth="19420" windowHeight="11500" xr2:uid="{A875A243-FD0C-4B21-82AE-BAE80D34FF17}"/>
  </bookViews>
  <sheets>
    <sheet name="About" sheetId="1" r:id="rId1"/>
    <sheet name="JRC POTEnCIA_PolVar" sheetId="3" r:id="rId2"/>
    <sheet name="BCTR" sheetId="2" r:id="rId3"/>
  </sheets>
  <definedNames>
    <definedName name="_xlnm.Print_Titles" localSheetId="1">'JRC POTEnCIA_PolVar'!$1:$1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B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B3" i="2"/>
</calcChain>
</file>

<file path=xl/sharedStrings.xml><?xml version="1.0" encoding="utf-8"?>
<sst xmlns="http://schemas.openxmlformats.org/spreadsheetml/2006/main" count="73" uniqueCount="55">
  <si>
    <t>BCTR BAU Carbon Tax Rate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</si>
  <si>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</si>
  <si>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</si>
  <si>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</si>
  <si>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</si>
  <si>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</si>
  <si>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</si>
  <si>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</si>
  <si>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</si>
  <si>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</si>
  <si>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</si>
  <si>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Joint Research Center</t>
  </si>
  <si>
    <t>POTEnCIA Central Scenario</t>
  </si>
  <si>
    <t>https://rcp.jrc.es/</t>
  </si>
  <si>
    <t>available on request</t>
  </si>
  <si>
    <t>Central_2018_EU28_summary_yearly.xlsx' file, 'PolVar' sheet</t>
  </si>
  <si>
    <t>The Central scenario assumes that no further policies and measures are introduced beyond the end of 2017.</t>
  </si>
  <si>
    <t>EU ETS permit price projections are taken from the POTEnCIA Central scenario published in 2019.</t>
  </si>
  <si>
    <t>European Commission</t>
  </si>
  <si>
    <t>EU Emissions Trading System (EU ETS)</t>
  </si>
  <si>
    <t>https://ec.europa.eu/clima/policies/ets_en</t>
  </si>
  <si>
    <t>See section on "Sectors and gases covered"</t>
  </si>
  <si>
    <t>EU28 - Policy variables</t>
  </si>
  <si>
    <t>Emissions Trading System (ETS)</t>
  </si>
  <si>
    <t>ETS price (€2010 / t CO2)</t>
  </si>
  <si>
    <t xml:space="preserve">Energy Efficiency Directive (Article 7) </t>
  </si>
  <si>
    <t>Cumulative savings requirement (ktoe)</t>
  </si>
  <si>
    <t>Effective cumulative savings (ktoe)</t>
  </si>
  <si>
    <t>Industry</t>
  </si>
  <si>
    <t>Residential</t>
  </si>
  <si>
    <t>Services</t>
  </si>
  <si>
    <t>Transport</t>
  </si>
  <si>
    <t>Cross-cutting</t>
  </si>
  <si>
    <t>Efficiency values (€2010 / MWh)</t>
  </si>
  <si>
    <t>Energy Performance of Buildings (nZEBs)</t>
  </si>
  <si>
    <t>New and renovated households useful surface area (in 000 sqm)</t>
  </si>
  <si>
    <t>Non-renewable primary energy consumption in new buildings (kWh / sqm)</t>
  </si>
  <si>
    <t>Infrastructure efficiency improvement costs in new buildings (€2010 / sqm)</t>
  </si>
  <si>
    <t>CO2 emission standards for new Cars and Vans</t>
  </si>
  <si>
    <t>Number of new vehicles</t>
  </si>
  <si>
    <t>Passenger cars</t>
  </si>
  <si>
    <t>Light duty vehicles</t>
  </si>
  <si>
    <t>CO2 emissions of new vehicles - country specific (g CO2 / vkm)</t>
  </si>
  <si>
    <t>Dual value (€2010 / t CO2)</t>
  </si>
  <si>
    <t>EUR to USD conversion</t>
  </si>
  <si>
    <t>https://www.exchangerates.org.uk/EUR-USD-spot-exchange-rates-history-2010.html</t>
  </si>
  <si>
    <t>2010 EUR to 2010 USD</t>
  </si>
  <si>
    <t>Currency year conversions</t>
  </si>
  <si>
    <t>See "cpi.xlsx" in the InputData folder for source information.</t>
  </si>
  <si>
    <t>2010 to 2012 USD</t>
  </si>
  <si>
    <t>Sources:</t>
  </si>
  <si>
    <t>y</t>
  </si>
  <si>
    <t>=</t>
  </si>
  <si>
    <t>We take the ETS value from the Potencia scenarios, but smooth the data to avoid spikes in fossil generation.</t>
  </si>
  <si>
    <t>EU28 and UK have the ETS permit price projections. No changes were made to EU28 to adjust for EU27.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</si>
</sst>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;\-#,##0.0;&quot;-&quot;"/>
    <numFmt numFmtId="166" formatCode="#,##0;\-#,##0;&quot;-&quot;"/>
    <numFmt numFmtId="167" formatCode="#,##0.0;\-#,##0.0;&quot;&quot;"/>
    <numFmt numFmtId="168" formatCode="#,##0;\-#,##0;&quot;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quotePrefix="1"/>
    <xf numFmtId="0" fontId="5" fillId="3" borderId="1" xfId="2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center" vertical="center"/>
    </xf>
    <xf numFmtId="0" fontId="7" fillId="4" borderId="0" xfId="2" applyFont="1" applyFill="1" applyAlignment="1">
      <alignment vertical="center"/>
    </xf>
    <xf numFmtId="164" fontId="8" fillId="0" borderId="0" xfId="2" applyNumberFormat="1" applyFont="1" applyAlignment="1">
      <alignment vertical="center"/>
    </xf>
    <xf numFmtId="1" fontId="7" fillId="4" borderId="0" xfId="2" applyNumberFormat="1" applyFont="1" applyFill="1" applyAlignment="1">
      <alignment vertical="center"/>
    </xf>
    <xf numFmtId="0" fontId="9" fillId="5" borderId="1" xfId="2" applyFont="1" applyFill="1" applyBorder="1" applyAlignment="1">
      <alignment horizontal="left" vertical="center"/>
    </xf>
    <xf numFmtId="165" fontId="7" fillId="5" borderId="1" xfId="2" applyNumberFormat="1" applyFont="1" applyFill="1" applyBorder="1" applyAlignment="1">
      <alignment vertical="center"/>
    </xf>
    <xf numFmtId="0" fontId="7" fillId="0" borderId="2" xfId="2" applyFont="1" applyBorder="1" applyAlignment="1">
      <alignment horizontal="left" vertical="center" indent="1"/>
    </xf>
    <xf numFmtId="165" fontId="7" fillId="0" borderId="2" xfId="2" applyNumberFormat="1" applyFont="1" applyBorder="1" applyAlignment="1">
      <alignment vertical="center"/>
    </xf>
    <xf numFmtId="0" fontId="9" fillId="6" borderId="3" xfId="2" applyFont="1" applyFill="1" applyBorder="1" applyAlignment="1">
      <alignment horizontal="left" vertical="center" indent="1"/>
    </xf>
    <xf numFmtId="165" fontId="7" fillId="6" borderId="3" xfId="2" applyNumberFormat="1" applyFont="1" applyFill="1" applyBorder="1" applyAlignment="1">
      <alignment vertical="center"/>
    </xf>
    <xf numFmtId="0" fontId="9" fillId="6" borderId="4" xfId="2" applyFont="1" applyFill="1" applyBorder="1" applyAlignment="1">
      <alignment horizontal="left" vertical="center" indent="1"/>
    </xf>
    <xf numFmtId="165" fontId="7" fillId="6" borderId="4" xfId="2" applyNumberFormat="1" applyFont="1" applyFill="1" applyBorder="1" applyAlignment="1">
      <alignment vertical="center"/>
    </xf>
    <xf numFmtId="0" fontId="7" fillId="0" borderId="0" xfId="2" applyFont="1" applyAlignment="1">
      <alignment horizontal="left" vertical="center" indent="2"/>
    </xf>
    <xf numFmtId="165" fontId="7" fillId="0" borderId="0" xfId="2" applyNumberFormat="1" applyFont="1" applyAlignment="1">
      <alignment vertical="center"/>
    </xf>
    <xf numFmtId="0" fontId="7" fillId="0" borderId="2" xfId="2" applyFont="1" applyBorder="1" applyAlignment="1">
      <alignment horizontal="left" vertical="center" indent="2"/>
    </xf>
    <xf numFmtId="166" fontId="7" fillId="0" borderId="0" xfId="2" applyNumberFormat="1" applyFont="1" applyAlignment="1">
      <alignment vertical="center"/>
    </xf>
    <xf numFmtId="167" fontId="7" fillId="6" borderId="4" xfId="2" applyNumberFormat="1" applyFont="1" applyFill="1" applyBorder="1" applyAlignment="1">
      <alignment vertical="center"/>
    </xf>
    <xf numFmtId="168" fontId="7" fillId="0" borderId="0" xfId="2" applyNumberFormat="1" applyFont="1" applyAlignment="1">
      <alignment vertical="center"/>
    </xf>
    <xf numFmtId="0" fontId="7" fillId="0" borderId="5" xfId="2" applyFont="1" applyBorder="1" applyAlignment="1">
      <alignment horizontal="left" vertical="center" indent="2"/>
    </xf>
    <xf numFmtId="167" fontId="7" fillId="0" borderId="0" xfId="2" applyNumberFormat="1" applyFont="1" applyAlignment="1">
      <alignment vertical="center"/>
    </xf>
    <xf numFmtId="167" fontId="7" fillId="0" borderId="2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2" fontId="0" fillId="0" borderId="0" xfId="0" applyNumberFormat="1"/>
    <xf numFmtId="0" fontId="5" fillId="3" borderId="0" xfId="2" applyFont="1" applyFill="1" applyAlignment="1">
      <alignment horizontal="left" vertical="center"/>
    </xf>
    <xf numFmtId="1" fontId="6" fillId="3" borderId="0" xfId="2" applyNumberFormat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2B4475B-1E44-4904-BF17-4A88B08885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'JRC POTEnCIA_PolVar'!$U$5:$AZ$5</c:f>
              <c:numCache>
                <c:formatCode>#,##0.0;\-#,##0.0;"-"</c:formatCode>
                <c:ptCount val="32"/>
                <c:pt idx="0">
                  <c:v>20.450616549204799</c:v>
                </c:pt>
                <c:pt idx="1">
                  <c:v>22.750163749787699</c:v>
                </c:pt>
                <c:pt idx="2">
                  <c:v>20.487668377578931</c:v>
                </c:pt>
                <c:pt idx="3">
                  <c:v>28.374247577550154</c:v>
                </c:pt>
                <c:pt idx="4">
                  <c:v>30.533062358233479</c:v>
                </c:pt>
                <c:pt idx="5">
                  <c:v>30.352687324637454</c:v>
                </c:pt>
                <c:pt idx="6">
                  <c:v>27.32993959494371</c:v>
                </c:pt>
                <c:pt idx="7">
                  <c:v>24.609466638219342</c:v>
                </c:pt>
                <c:pt idx="8">
                  <c:v>22.16104097716741</c:v>
                </c:pt>
                <c:pt idx="9">
                  <c:v>19.95745788222067</c:v>
                </c:pt>
                <c:pt idx="10">
                  <c:v>22.73355633769707</c:v>
                </c:pt>
                <c:pt idx="11">
                  <c:v>25.181220668510981</c:v>
                </c:pt>
                <c:pt idx="12">
                  <c:v>24.381828883542461</c:v>
                </c:pt>
                <c:pt idx="13">
                  <c:v>33.121879533240254</c:v>
                </c:pt>
                <c:pt idx="14">
                  <c:v>38.506971307564342</c:v>
                </c:pt>
                <c:pt idx="15">
                  <c:v>47.150562640638967</c:v>
                </c:pt>
                <c:pt idx="16">
                  <c:v>52.296243414647932</c:v>
                </c:pt>
                <c:pt idx="17">
                  <c:v>52.293513028098083</c:v>
                </c:pt>
                <c:pt idx="18">
                  <c:v>59.320850414677864</c:v>
                </c:pt>
                <c:pt idx="19">
                  <c:v>65.162003656664353</c:v>
                </c:pt>
                <c:pt idx="20">
                  <c:v>68.73200071190044</c:v>
                </c:pt>
                <c:pt idx="21">
                  <c:v>72.897190929419125</c:v>
                </c:pt>
                <c:pt idx="22">
                  <c:v>72.497724082681898</c:v>
                </c:pt>
                <c:pt idx="23">
                  <c:v>75.357064469233748</c:v>
                </c:pt>
                <c:pt idx="24">
                  <c:v>78.328557275639398</c:v>
                </c:pt>
                <c:pt idx="25">
                  <c:v>84.869633813664407</c:v>
                </c:pt>
                <c:pt idx="26">
                  <c:v>84.204623125351731</c:v>
                </c:pt>
                <c:pt idx="27">
                  <c:v>87.827037407623422</c:v>
                </c:pt>
                <c:pt idx="28">
                  <c:v>100.6429014360058</c:v>
                </c:pt>
                <c:pt idx="29">
                  <c:v>99.962631834683975</c:v>
                </c:pt>
                <c:pt idx="30">
                  <c:v>111.98682238530424</c:v>
                </c:pt>
                <c:pt idx="31">
                  <c:v>121.65967942422328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E-4F1E-BB2F-7A24D8B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41776"/>
        <c:axId val="704538864"/>
      </c:lineChart>
      <c:catAx>
        <c:axId val="70454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38864"/>
        <c:crosses val="autoZero"/>
        <c:auto val="1"/>
        <c:lblAlgn val="ctr"/>
        <c:lblOffset val="100"/>
        <c:noMultiLvlLbl val="0"/>
      </c:catAx>
      <c:valAx>
        <c:axId val="7045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\-#,##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48</xdr:row>
      <xdr:rowOff>25400</xdr:rowOff>
    </xdr:from>
    <xdr:to>
      <xdr:col>8</xdr:col>
      <xdr:colOff>377825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AB34C-F36A-4CEE-A810-1F7A7231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EUR-USD-spot-exchange-rates-history-2010.html" TargetMode="External"/><Relationship Id="rId2" Type="http://schemas.openxmlformats.org/officeDocument/2006/relationships/hyperlink" Target="https://ec.europa.eu/clima/policies/ets_en" TargetMode="External"/><Relationship Id="rId1" Type="http://schemas.openxmlformats.org/officeDocument/2006/relationships/hyperlink" Target="https://rcp.jrc.e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B27"/>
  <sheetViews>
    <sheetView tabSelected="1" workbookViewId="0">
      <selection activeCell="C15" sqref="C15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50</v>
      </c>
      <c r="B3" t="s">
        <v>11</v>
      </c>
    </row>
    <row r="4" spans="1:2" x14ac:dyDescent="0.35">
      <c r="B4" s="4">
        <v>2019</v>
      </c>
    </row>
    <row r="5" spans="1:2" x14ac:dyDescent="0.35">
      <c r="B5" t="s">
        <v>12</v>
      </c>
    </row>
    <row r="6" spans="1:2" x14ac:dyDescent="0.35">
      <c r="B6" s="5" t="s">
        <v>13</v>
      </c>
    </row>
    <row r="7" spans="1:2" x14ac:dyDescent="0.35">
      <c r="B7" t="s">
        <v>14</v>
      </c>
    </row>
    <row r="8" spans="1:2" x14ac:dyDescent="0.35">
      <c r="B8" s="6" t="s">
        <v>15</v>
      </c>
    </row>
    <row r="10" spans="1:2" x14ac:dyDescent="0.35">
      <c r="B10" t="s">
        <v>18</v>
      </c>
    </row>
    <row r="11" spans="1:2" x14ac:dyDescent="0.35">
      <c r="B11" t="s">
        <v>19</v>
      </c>
    </row>
    <row r="12" spans="1:2" x14ac:dyDescent="0.35">
      <c r="B12" s="5" t="s">
        <v>20</v>
      </c>
    </row>
    <row r="13" spans="1:2" x14ac:dyDescent="0.35">
      <c r="B13" t="s">
        <v>21</v>
      </c>
    </row>
    <row r="15" spans="1:2" x14ac:dyDescent="0.35">
      <c r="A15" s="1" t="s">
        <v>1</v>
      </c>
    </row>
    <row r="16" spans="1:2" x14ac:dyDescent="0.35">
      <c r="A16" t="s">
        <v>17</v>
      </c>
    </row>
    <row r="17" spans="1:2" x14ac:dyDescent="0.35">
      <c r="A17" t="s">
        <v>16</v>
      </c>
    </row>
    <row r="18" spans="1:2" x14ac:dyDescent="0.35">
      <c r="A18" t="s">
        <v>54</v>
      </c>
    </row>
    <row r="19" spans="1:2" x14ac:dyDescent="0.35">
      <c r="A19" t="s">
        <v>44</v>
      </c>
    </row>
    <row r="20" spans="1:2" x14ac:dyDescent="0.35">
      <c r="A20">
        <v>1.327</v>
      </c>
      <c r="B20" t="s">
        <v>46</v>
      </c>
    </row>
    <row r="21" spans="1:2" x14ac:dyDescent="0.35">
      <c r="A21" s="5" t="s">
        <v>45</v>
      </c>
    </row>
    <row r="23" spans="1:2" x14ac:dyDescent="0.35">
      <c r="A23" t="s">
        <v>47</v>
      </c>
    </row>
    <row r="24" spans="1:2" x14ac:dyDescent="0.35">
      <c r="A24">
        <v>1.0529999999999999</v>
      </c>
      <c r="B24" t="s">
        <v>49</v>
      </c>
    </row>
    <row r="25" spans="1:2" x14ac:dyDescent="0.35">
      <c r="A25" t="s">
        <v>48</v>
      </c>
    </row>
    <row r="27" spans="1:2" x14ac:dyDescent="0.35">
      <c r="A27" t="s">
        <v>53</v>
      </c>
    </row>
  </sheetData>
  <hyperlinks>
    <hyperlink ref="B6" r:id="rId1" xr:uid="{9150F554-6CEB-4855-B994-0CEA78630469}"/>
    <hyperlink ref="B12" r:id="rId2" xr:uid="{EB74E961-F9AD-4DAD-A48B-455C03A7D6FE}"/>
    <hyperlink ref="A21" r:id="rId3" xr:uid="{5B752874-D768-4AA5-AE76-EBDA4567C3E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C2C1-9723-4AD4-8D8A-156C43AC1AA5}">
  <sheetPr>
    <pageSetUpPr fitToPage="1"/>
  </sheetPr>
  <dimension ref="A1:AZ54"/>
  <sheetViews>
    <sheetView showGridLines="0" zoomScaleNormal="100" workbookViewId="0">
      <pane xSplit="1" ySplit="1" topLeftCell="B2" activePane="bottomRight" state="frozen"/>
      <selection activeCell="A27" sqref="A27"/>
      <selection pane="topRight" activeCell="A27" sqref="A27"/>
      <selection pane="bottomLeft" activeCell="A27" sqref="A27"/>
      <selection pane="bottomRight" activeCell="F39" sqref="F39"/>
    </sheetView>
  </sheetViews>
  <sheetFormatPr defaultColWidth="9.08984375" defaultRowHeight="12" customHeight="1" x14ac:dyDescent="0.35"/>
  <cols>
    <col min="1" max="1" width="51.7265625" style="9" customWidth="1"/>
    <col min="2" max="52" width="9.7265625" style="29" customWidth="1"/>
    <col min="53" max="16384" width="9.08984375" style="9"/>
  </cols>
  <sheetData>
    <row r="1" spans="1:52" ht="12" customHeight="1" x14ac:dyDescent="0.35">
      <c r="A1" s="7" t="s">
        <v>22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2" customHeigh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>
        <v>1</v>
      </c>
      <c r="V2" s="32">
        <v>2</v>
      </c>
      <c r="W2" s="32">
        <v>3</v>
      </c>
      <c r="X2" s="32">
        <v>4</v>
      </c>
      <c r="Y2" s="32">
        <v>5</v>
      </c>
      <c r="Z2" s="32">
        <v>6</v>
      </c>
      <c r="AA2" s="32">
        <v>7</v>
      </c>
      <c r="AB2" s="32">
        <v>8</v>
      </c>
      <c r="AC2" s="32">
        <v>9</v>
      </c>
      <c r="AD2" s="32">
        <v>10</v>
      </c>
      <c r="AE2" s="32">
        <v>11</v>
      </c>
      <c r="AF2" s="32">
        <v>12</v>
      </c>
      <c r="AG2" s="32">
        <v>13</v>
      </c>
      <c r="AH2" s="32">
        <v>14</v>
      </c>
      <c r="AI2" s="32">
        <v>15</v>
      </c>
      <c r="AJ2" s="32">
        <v>16</v>
      </c>
      <c r="AK2" s="32">
        <v>17</v>
      </c>
      <c r="AL2" s="32">
        <v>18</v>
      </c>
      <c r="AM2" s="32">
        <v>19</v>
      </c>
      <c r="AN2" s="32">
        <v>20</v>
      </c>
      <c r="AO2" s="32">
        <v>21</v>
      </c>
      <c r="AP2" s="32">
        <v>22</v>
      </c>
      <c r="AQ2" s="32">
        <v>23</v>
      </c>
      <c r="AR2" s="32">
        <v>24</v>
      </c>
      <c r="AS2" s="32">
        <v>25</v>
      </c>
      <c r="AT2" s="32">
        <v>26</v>
      </c>
      <c r="AU2" s="32">
        <v>27</v>
      </c>
      <c r="AV2" s="32">
        <v>28</v>
      </c>
      <c r="AW2" s="32">
        <v>29</v>
      </c>
      <c r="AX2" s="32">
        <v>30</v>
      </c>
      <c r="AY2" s="32">
        <v>31</v>
      </c>
      <c r="AZ2" s="32">
        <v>32</v>
      </c>
    </row>
    <row r="3" spans="1:52" ht="12" customHeight="1" x14ac:dyDescent="0.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ht="12" customHeight="1" x14ac:dyDescent="0.35">
      <c r="A4" s="12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ht="12" customHeight="1" x14ac:dyDescent="0.35">
      <c r="A5" s="14" t="s">
        <v>24</v>
      </c>
      <c r="B5" s="15"/>
      <c r="C5" s="15"/>
      <c r="D5" s="15"/>
      <c r="E5" s="15"/>
      <c r="F5" s="15"/>
      <c r="G5" s="15">
        <v>22.412482810125713</v>
      </c>
      <c r="H5" s="15">
        <v>18.272405158082261</v>
      </c>
      <c r="I5" s="15">
        <v>17.162795781415973</v>
      </c>
      <c r="J5" s="15">
        <v>22.146963852821798</v>
      </c>
      <c r="K5" s="15">
        <v>13.758851389383951</v>
      </c>
      <c r="L5" s="15">
        <v>11.2</v>
      </c>
      <c r="M5" s="15">
        <v>12.909627547347471</v>
      </c>
      <c r="N5" s="15">
        <v>7.2367428800271583</v>
      </c>
      <c r="O5" s="15">
        <v>4.2078576026770351</v>
      </c>
      <c r="P5" s="15">
        <v>5.5733466970043146</v>
      </c>
      <c r="Q5" s="15">
        <v>6.9723042046886903</v>
      </c>
      <c r="R5" s="15">
        <v>4.8819781891344443</v>
      </c>
      <c r="S5" s="15">
        <v>5.347402605002225</v>
      </c>
      <c r="T5" s="15">
        <v>14.1319839400115</v>
      </c>
      <c r="U5" s="15">
        <v>20.450616549204799</v>
      </c>
      <c r="V5" s="15">
        <v>22.750163749787699</v>
      </c>
      <c r="W5" s="15">
        <v>20.487668377578931</v>
      </c>
      <c r="X5" s="15">
        <v>28.374247577550154</v>
      </c>
      <c r="Y5" s="15">
        <v>30.533062358233479</v>
      </c>
      <c r="Z5" s="15">
        <v>30.352687324637454</v>
      </c>
      <c r="AA5" s="15">
        <v>27.32993959494371</v>
      </c>
      <c r="AB5" s="15">
        <v>24.609466638219342</v>
      </c>
      <c r="AC5" s="15">
        <v>22.16104097716741</v>
      </c>
      <c r="AD5" s="15">
        <v>19.95745788222067</v>
      </c>
      <c r="AE5" s="15">
        <v>22.73355633769707</v>
      </c>
      <c r="AF5" s="15">
        <v>25.181220668510981</v>
      </c>
      <c r="AG5" s="15">
        <v>24.381828883542461</v>
      </c>
      <c r="AH5" s="15">
        <v>33.121879533240254</v>
      </c>
      <c r="AI5" s="15">
        <v>38.506971307564342</v>
      </c>
      <c r="AJ5" s="15">
        <v>47.150562640638967</v>
      </c>
      <c r="AK5" s="15">
        <v>52.296243414647932</v>
      </c>
      <c r="AL5" s="15">
        <v>52.293513028098083</v>
      </c>
      <c r="AM5" s="15">
        <v>59.320850414677864</v>
      </c>
      <c r="AN5" s="15">
        <v>65.162003656664353</v>
      </c>
      <c r="AO5" s="15">
        <v>68.73200071190044</v>
      </c>
      <c r="AP5" s="15">
        <v>72.897190929419125</v>
      </c>
      <c r="AQ5" s="15">
        <v>72.497724082681898</v>
      </c>
      <c r="AR5" s="15">
        <v>75.357064469233748</v>
      </c>
      <c r="AS5" s="15">
        <v>78.328557275639398</v>
      </c>
      <c r="AT5" s="15">
        <v>84.869633813664407</v>
      </c>
      <c r="AU5" s="15">
        <v>84.204623125351731</v>
      </c>
      <c r="AV5" s="15">
        <v>87.827037407623422</v>
      </c>
      <c r="AW5" s="15">
        <v>100.6429014360058</v>
      </c>
      <c r="AX5" s="15">
        <v>99.962631834683975</v>
      </c>
      <c r="AY5" s="15">
        <v>111.98682238530424</v>
      </c>
      <c r="AZ5" s="15">
        <v>121.65967942422328</v>
      </c>
    </row>
    <row r="7" spans="1:52" ht="12" customHeight="1" x14ac:dyDescent="0.35">
      <c r="A7" s="12" t="s">
        <v>25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ht="12" customHeight="1" x14ac:dyDescent="0.35">
      <c r="A8" s="16" t="s">
        <v>26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>
        <v>8207.6461454036344</v>
      </c>
      <c r="Q8" s="17">
        <v>24622.938436210905</v>
      </c>
      <c r="R8" s="17">
        <v>49291.242978577146</v>
      </c>
      <c r="S8" s="17">
        <v>82209.945561976027</v>
      </c>
      <c r="T8" s="17">
        <v>123432.25492414182</v>
      </c>
      <c r="U8" s="17">
        <v>172950.3284334956</v>
      </c>
      <c r="V8" s="17">
        <v>230766.78030056367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ht="12" customHeight="1" x14ac:dyDescent="0.35">
      <c r="A9" s="18" t="s">
        <v>27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10666.633225268808</v>
      </c>
      <c r="Q9" s="19">
        <v>30358.563234268167</v>
      </c>
      <c r="R9" s="19">
        <v>57426.174531711127</v>
      </c>
      <c r="S9" s="19">
        <v>87852.058154005295</v>
      </c>
      <c r="T9" s="19">
        <v>131436.91056920856</v>
      </c>
      <c r="U9" s="19">
        <v>182002.49363524586</v>
      </c>
      <c r="V9" s="19">
        <v>237715.28350610728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ht="12" customHeight="1" x14ac:dyDescent="0.35">
      <c r="A10" s="20" t="s">
        <v>28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688.52917653575696</v>
      </c>
      <c r="Q10" s="21">
        <v>1669.4390341128899</v>
      </c>
      <c r="R10" s="21">
        <v>3403.9844804455333</v>
      </c>
      <c r="S10" s="21">
        <v>5282.7345933124197</v>
      </c>
      <c r="T10" s="21">
        <v>7354.0414410349404</v>
      </c>
      <c r="U10" s="21">
        <v>9757.6652958856339</v>
      </c>
      <c r="V10" s="21">
        <v>12509.488917045175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</row>
    <row r="11" spans="1:52" ht="12" customHeight="1" x14ac:dyDescent="0.35">
      <c r="A11" s="20" t="s">
        <v>29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>
        <v>992.02515726566457</v>
      </c>
      <c r="Q11" s="21">
        <v>2865.0019226731215</v>
      </c>
      <c r="R11" s="21">
        <v>5700.2402429167523</v>
      </c>
      <c r="S11" s="21">
        <v>8639.2583546647911</v>
      </c>
      <c r="T11" s="21">
        <v>12577.799982848192</v>
      </c>
      <c r="U11" s="21">
        <v>18100.682689662786</v>
      </c>
      <c r="V11" s="21">
        <v>24684.578440647165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ht="12" customHeight="1" x14ac:dyDescent="0.35">
      <c r="A12" s="20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>
        <v>165.21031308875274</v>
      </c>
      <c r="Q12" s="21">
        <v>535.19645435368022</v>
      </c>
      <c r="R12" s="21">
        <v>923.70648411992738</v>
      </c>
      <c r="S12" s="21">
        <v>1466.0693988718776</v>
      </c>
      <c r="T12" s="21">
        <v>2169.5028836142756</v>
      </c>
      <c r="U12" s="21">
        <v>3070.8516150792516</v>
      </c>
      <c r="V12" s="21">
        <v>4176.6733920890529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</row>
    <row r="13" spans="1:52" ht="12" customHeight="1" x14ac:dyDescent="0.35">
      <c r="A13" s="20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>
        <v>787.91645457150514</v>
      </c>
      <c r="Q13" s="21">
        <v>2424.7564214081926</v>
      </c>
      <c r="R13" s="21">
        <v>4049.1157248621321</v>
      </c>
      <c r="S13" s="21">
        <v>5828.9780988460925</v>
      </c>
      <c r="T13" s="21">
        <v>7567.2881691114235</v>
      </c>
      <c r="U13" s="21">
        <v>9355.2444901955932</v>
      </c>
      <c r="V13" s="21">
        <v>11196.816439581289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ht="12" customHeight="1" x14ac:dyDescent="0.35">
      <c r="A14" s="20" t="s">
        <v>32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>
        <v>8032.9521238071284</v>
      </c>
      <c r="Q14" s="21">
        <v>22864.169401720283</v>
      </c>
      <c r="R14" s="21">
        <v>43349.12759936678</v>
      </c>
      <c r="S14" s="21">
        <v>66635.017708310115</v>
      </c>
      <c r="T14" s="21">
        <v>101768.27809259972</v>
      </c>
      <c r="U14" s="21">
        <v>141718.0495444226</v>
      </c>
      <c r="V14" s="21">
        <v>185147.72631674458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</row>
    <row r="15" spans="1:52" ht="12" customHeight="1" x14ac:dyDescent="0.35">
      <c r="A15" s="18" t="s">
        <v>33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ht="12" customHeight="1" x14ac:dyDescent="0.35">
      <c r="A16" s="20" t="s">
        <v>28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</v>
      </c>
      <c r="S16" s="21">
        <v>5.8006565117191082E-4</v>
      </c>
      <c r="T16" s="21">
        <v>0.26199267762459566</v>
      </c>
      <c r="U16" s="21">
        <v>0.52328768378481061</v>
      </c>
      <c r="V16" s="21">
        <v>0.58217958559702421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</row>
    <row r="17" spans="1:52" ht="12" customHeight="1" x14ac:dyDescent="0.35">
      <c r="A17" s="20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</v>
      </c>
      <c r="S17" s="21">
        <v>4.5077669107603472E-3</v>
      </c>
      <c r="T17" s="21">
        <v>2.0141618696011676</v>
      </c>
      <c r="U17" s="21">
        <v>3.9816316752301248</v>
      </c>
      <c r="V17" s="21">
        <v>4.408069097582457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</row>
    <row r="18" spans="1:52" ht="12" customHeight="1" x14ac:dyDescent="0.35">
      <c r="A18" s="20" t="s">
        <v>30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v>0</v>
      </c>
      <c r="S18" s="21">
        <v>1.0985793662886725E-4</v>
      </c>
      <c r="T18" s="21">
        <v>5.0952534610351922E-2</v>
      </c>
      <c r="U18" s="21">
        <v>0.10416606690694466</v>
      </c>
      <c r="V18" s="21">
        <v>0.11794038957809122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</row>
    <row r="19" spans="1:52" ht="12" customHeight="1" x14ac:dyDescent="0.35">
      <c r="A19" s="20" t="s">
        <v>31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>
        <v>0</v>
      </c>
      <c r="S19" s="21">
        <v>3.9581406356989601E-4</v>
      </c>
      <c r="T19" s="21">
        <v>0.17859406992658627</v>
      </c>
      <c r="U19" s="21">
        <v>0.35785281592173851</v>
      </c>
      <c r="V19" s="21">
        <v>0.39836596348786424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</row>
    <row r="20" spans="1:52" ht="12" customHeight="1" x14ac:dyDescent="0.35">
      <c r="A20" s="22" t="s">
        <v>32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>
        <v>0</v>
      </c>
      <c r="S20" s="15">
        <v>4.0326001207490229E-4</v>
      </c>
      <c r="T20" s="15">
        <v>0.17972656477165935</v>
      </c>
      <c r="U20" s="15">
        <v>0.35495731874293363</v>
      </c>
      <c r="V20" s="15">
        <v>0.39234871232088903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2" spans="1:52" ht="12" customHeight="1" x14ac:dyDescent="0.35">
      <c r="A22" s="12" t="s">
        <v>34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ht="12" customHeight="1" x14ac:dyDescent="0.35">
      <c r="A23" s="18" t="s">
        <v>35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ht="12" customHeight="1" x14ac:dyDescent="0.35">
      <c r="A24" s="20" t="s">
        <v>29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224179.36721184163</v>
      </c>
      <c r="X24" s="21">
        <v>219090.7993697036</v>
      </c>
      <c r="Y24" s="21">
        <v>215522.15574471551</v>
      </c>
      <c r="Z24" s="21">
        <v>211714.4209601015</v>
      </c>
      <c r="AA24" s="21">
        <v>210575.78582385232</v>
      </c>
      <c r="AB24" s="21">
        <v>210853.74212985457</v>
      </c>
      <c r="AC24" s="21">
        <v>210948.81218355853</v>
      </c>
      <c r="AD24" s="21">
        <v>210120.78843319102</v>
      </c>
      <c r="AE24" s="21">
        <v>210846.78006423515</v>
      </c>
      <c r="AF24" s="21">
        <v>210787.93677424005</v>
      </c>
      <c r="AG24" s="21">
        <v>209828.01583189733</v>
      </c>
      <c r="AH24" s="21">
        <v>209272.60311384877</v>
      </c>
      <c r="AI24" s="21">
        <v>209160.66373007323</v>
      </c>
      <c r="AJ24" s="21">
        <v>209587.45836300935</v>
      </c>
      <c r="AK24" s="21">
        <v>209993.65198081182</v>
      </c>
      <c r="AL24" s="21">
        <v>210720.71844422485</v>
      </c>
      <c r="AM24" s="21">
        <v>211853.14838767526</v>
      </c>
      <c r="AN24" s="21">
        <v>212432.98354259648</v>
      </c>
      <c r="AO24" s="21">
        <v>212998.98967247165</v>
      </c>
      <c r="AP24" s="21">
        <v>214322.1614008891</v>
      </c>
      <c r="AQ24" s="21">
        <v>215497.22130825333</v>
      </c>
      <c r="AR24" s="21">
        <v>216615.75520211982</v>
      </c>
      <c r="AS24" s="21">
        <v>217105.66199149512</v>
      </c>
      <c r="AT24" s="21">
        <v>217106.9070609675</v>
      </c>
      <c r="AU24" s="21">
        <v>217687.7769506014</v>
      </c>
      <c r="AV24" s="21">
        <v>217956.40878443784</v>
      </c>
      <c r="AW24" s="21">
        <v>216695.10475960418</v>
      </c>
      <c r="AX24" s="21">
        <v>215484.69133410288</v>
      </c>
      <c r="AY24" s="21">
        <v>214132.07042702247</v>
      </c>
      <c r="AZ24" s="21">
        <v>213270.3593869227</v>
      </c>
    </row>
    <row r="25" spans="1:52" ht="12" customHeight="1" x14ac:dyDescent="0.35">
      <c r="A25" s="20" t="s">
        <v>30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>
        <v>118181.28108663169</v>
      </c>
      <c r="V25" s="21">
        <v>111338.921239595</v>
      </c>
      <c r="W25" s="21">
        <v>107005.12061549527</v>
      </c>
      <c r="X25" s="21">
        <v>104200.56909195347</v>
      </c>
      <c r="Y25" s="21">
        <v>102076.16166706762</v>
      </c>
      <c r="Z25" s="21">
        <v>100314.4800965819</v>
      </c>
      <c r="AA25" s="21">
        <v>99311.621063092622</v>
      </c>
      <c r="AB25" s="21">
        <v>98957.840185401888</v>
      </c>
      <c r="AC25" s="21">
        <v>98440.196783799795</v>
      </c>
      <c r="AD25" s="21">
        <v>97721.058074307293</v>
      </c>
      <c r="AE25" s="21">
        <v>97299.7985488173</v>
      </c>
      <c r="AF25" s="21">
        <v>96752.892187008852</v>
      </c>
      <c r="AG25" s="21">
        <v>95868.704910204964</v>
      </c>
      <c r="AH25" s="21">
        <v>95148.649810806673</v>
      </c>
      <c r="AI25" s="21">
        <v>94698.338339345806</v>
      </c>
      <c r="AJ25" s="21">
        <v>94350.306836192394</v>
      </c>
      <c r="AK25" s="21">
        <v>93965.336019473558</v>
      </c>
      <c r="AL25" s="21">
        <v>93601.541373091852</v>
      </c>
      <c r="AM25" s="21">
        <v>93362.546611255384</v>
      </c>
      <c r="AN25" s="21">
        <v>92986.154066053801</v>
      </c>
      <c r="AO25" s="21">
        <v>92761.528447737859</v>
      </c>
      <c r="AP25" s="21">
        <v>92817.335407818173</v>
      </c>
      <c r="AQ25" s="21">
        <v>92878.642825537841</v>
      </c>
      <c r="AR25" s="21">
        <v>92955.919966060857</v>
      </c>
      <c r="AS25" s="21">
        <v>92888.412363985524</v>
      </c>
      <c r="AT25" s="21">
        <v>92671.72902824184</v>
      </c>
      <c r="AU25" s="21">
        <v>92794.387042414863</v>
      </c>
      <c r="AV25" s="21">
        <v>92440.919150076224</v>
      </c>
      <c r="AW25" s="21">
        <v>91871.884374267305</v>
      </c>
      <c r="AX25" s="21">
        <v>91398.421268339691</v>
      </c>
      <c r="AY25" s="21">
        <v>90933.831955360758</v>
      </c>
      <c r="AZ25" s="21">
        <v>90580.205084653222</v>
      </c>
    </row>
    <row r="26" spans="1:52" ht="12" customHeight="1" x14ac:dyDescent="0.35">
      <c r="A26" s="18" t="s">
        <v>36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ht="12" customHeight="1" x14ac:dyDescent="0.35">
      <c r="A27" s="20" t="s">
        <v>29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>
        <v>61.31627834004486</v>
      </c>
      <c r="X27" s="21">
        <v>60.411992654238873</v>
      </c>
      <c r="Y27" s="21">
        <v>60.234796444962065</v>
      </c>
      <c r="Z27" s="21">
        <v>60.038733979098772</v>
      </c>
      <c r="AA27" s="21">
        <v>59.909283097915171</v>
      </c>
      <c r="AB27" s="21">
        <v>59.840113789714337</v>
      </c>
      <c r="AC27" s="21">
        <v>59.752269369735259</v>
      </c>
      <c r="AD27" s="21">
        <v>59.695849754147432</v>
      </c>
      <c r="AE27" s="21">
        <v>59.633625495853494</v>
      </c>
      <c r="AF27" s="21">
        <v>59.584616164217756</v>
      </c>
      <c r="AG27" s="21">
        <v>59.402112732198127</v>
      </c>
      <c r="AH27" s="21">
        <v>59.455451004071548</v>
      </c>
      <c r="AI27" s="21">
        <v>59.457440223239765</v>
      </c>
      <c r="AJ27" s="21">
        <v>59.472594513430387</v>
      </c>
      <c r="AK27" s="21">
        <v>59.498449331799257</v>
      </c>
      <c r="AL27" s="21">
        <v>59.299700271282077</v>
      </c>
      <c r="AM27" s="21">
        <v>59.326348916497096</v>
      </c>
      <c r="AN27" s="21">
        <v>59.241807968873822</v>
      </c>
      <c r="AO27" s="21">
        <v>59.223833629953425</v>
      </c>
      <c r="AP27" s="21">
        <v>59.067335694950764</v>
      </c>
      <c r="AQ27" s="21">
        <v>58.810477786673815</v>
      </c>
      <c r="AR27" s="21">
        <v>58.394491819263614</v>
      </c>
      <c r="AS27" s="21">
        <v>58.216870597895472</v>
      </c>
      <c r="AT27" s="21">
        <v>57.737178089091664</v>
      </c>
      <c r="AU27" s="21">
        <v>57.465751642936773</v>
      </c>
      <c r="AV27" s="21">
        <v>57.26984600015426</v>
      </c>
      <c r="AW27" s="21">
        <v>57.067571218710285</v>
      </c>
      <c r="AX27" s="21">
        <v>56.824583828877891</v>
      </c>
      <c r="AY27" s="21">
        <v>56.674425882995031</v>
      </c>
      <c r="AZ27" s="21">
        <v>56.725771768851637</v>
      </c>
    </row>
    <row r="28" spans="1:52" ht="12" customHeight="1" x14ac:dyDescent="0.35">
      <c r="A28" s="20" t="s">
        <v>30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v>122.5665110702827</v>
      </c>
      <c r="V28" s="21">
        <v>121.67758745375586</v>
      </c>
      <c r="W28" s="21">
        <v>120.59410004226066</v>
      </c>
      <c r="X28" s="21">
        <v>116.23432453040934</v>
      </c>
      <c r="Y28" s="21">
        <v>115.75480769923581</v>
      </c>
      <c r="Z28" s="21">
        <v>114.9895170683307</v>
      </c>
      <c r="AA28" s="21">
        <v>114.75619772881441</v>
      </c>
      <c r="AB28" s="21">
        <v>114.56472675832447</v>
      </c>
      <c r="AC28" s="21">
        <v>114.45381236821484</v>
      </c>
      <c r="AD28" s="21">
        <v>114.24782730636451</v>
      </c>
      <c r="AE28" s="21">
        <v>113.64129050053327</v>
      </c>
      <c r="AF28" s="21">
        <v>112.71407946100919</v>
      </c>
      <c r="AG28" s="21">
        <v>111.23807161269607</v>
      </c>
      <c r="AH28" s="21">
        <v>110.72250153869881</v>
      </c>
      <c r="AI28" s="21">
        <v>110.83017655961724</v>
      </c>
      <c r="AJ28" s="21">
        <v>110.50047145240981</v>
      </c>
      <c r="AK28" s="21">
        <v>109.47367203513876</v>
      </c>
      <c r="AL28" s="21">
        <v>107.50892226986606</v>
      </c>
      <c r="AM28" s="21">
        <v>106.12927344938269</v>
      </c>
      <c r="AN28" s="21">
        <v>104.85425755755206</v>
      </c>
      <c r="AO28" s="21">
        <v>103.95470595309577</v>
      </c>
      <c r="AP28" s="21">
        <v>103.23289050183396</v>
      </c>
      <c r="AQ28" s="21">
        <v>102.4377636989348</v>
      </c>
      <c r="AR28" s="21">
        <v>101.62648802802553</v>
      </c>
      <c r="AS28" s="21">
        <v>101.17602453946718</v>
      </c>
      <c r="AT28" s="21">
        <v>100.45810743806776</v>
      </c>
      <c r="AU28" s="21">
        <v>99.749873414781021</v>
      </c>
      <c r="AV28" s="21">
        <v>99.986683207775599</v>
      </c>
      <c r="AW28" s="21">
        <v>99.787765709706207</v>
      </c>
      <c r="AX28" s="21">
        <v>98.841388421462625</v>
      </c>
      <c r="AY28" s="21">
        <v>98.439848158251834</v>
      </c>
      <c r="AZ28" s="21">
        <v>98.105468018585029</v>
      </c>
    </row>
    <row r="29" spans="1:52" ht="12" customHeight="1" x14ac:dyDescent="0.35">
      <c r="A29" s="18" t="s">
        <v>37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ht="12" customHeight="1" x14ac:dyDescent="0.35">
      <c r="A30" s="20" t="s">
        <v>29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>
        <v>188.7691542227933</v>
      </c>
      <c r="X30" s="23">
        <v>189.81458778366459</v>
      </c>
      <c r="Y30" s="23">
        <v>190.6943892831739</v>
      </c>
      <c r="Z30" s="23">
        <v>190.42652085636723</v>
      </c>
      <c r="AA30" s="23">
        <v>189.86638870474792</v>
      </c>
      <c r="AB30" s="23">
        <v>188.64771405591162</v>
      </c>
      <c r="AC30" s="23">
        <v>187.36756650648798</v>
      </c>
      <c r="AD30" s="23">
        <v>185.80066188655064</v>
      </c>
      <c r="AE30" s="23">
        <v>184.57454034701757</v>
      </c>
      <c r="AF30" s="23">
        <v>183.13222364976397</v>
      </c>
      <c r="AG30" s="23">
        <v>181.16939482903319</v>
      </c>
      <c r="AH30" s="23">
        <v>177.6643955741948</v>
      </c>
      <c r="AI30" s="23">
        <v>175.1530495667931</v>
      </c>
      <c r="AJ30" s="23">
        <v>172.5121681270561</v>
      </c>
      <c r="AK30" s="23">
        <v>169.17117315983722</v>
      </c>
      <c r="AL30" s="23">
        <v>165.31786579004509</v>
      </c>
      <c r="AM30" s="23">
        <v>160.98265721680144</v>
      </c>
      <c r="AN30" s="23">
        <v>157.53026022722153</v>
      </c>
      <c r="AO30" s="23">
        <v>153.3537189166081</v>
      </c>
      <c r="AP30" s="23">
        <v>150.04901486123924</v>
      </c>
      <c r="AQ30" s="23">
        <v>146.94594154563842</v>
      </c>
      <c r="AR30" s="23">
        <v>143.44756031765141</v>
      </c>
      <c r="AS30" s="23">
        <v>141.00574792740028</v>
      </c>
      <c r="AT30" s="23">
        <v>138.28318032316059</v>
      </c>
      <c r="AU30" s="23">
        <v>135.35608300716771</v>
      </c>
      <c r="AV30" s="23">
        <v>132.92421113478139</v>
      </c>
      <c r="AW30" s="23">
        <v>130.05053495997353</v>
      </c>
      <c r="AX30" s="23">
        <v>127.46673488281328</v>
      </c>
      <c r="AY30" s="23">
        <v>124.12713446172884</v>
      </c>
      <c r="AZ30" s="23">
        <v>120.28849765553251</v>
      </c>
    </row>
    <row r="31" spans="1:52" ht="12" customHeight="1" x14ac:dyDescent="0.35">
      <c r="A31" s="20" t="s">
        <v>30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271.07299343709514</v>
      </c>
      <c r="V31" s="23">
        <v>278.9398950672296</v>
      </c>
      <c r="W31" s="23">
        <v>281.32910804961762</v>
      </c>
      <c r="X31" s="23">
        <v>283.90462371167564</v>
      </c>
      <c r="Y31" s="23">
        <v>282.17783971552626</v>
      </c>
      <c r="Z31" s="23">
        <v>276.12589240937041</v>
      </c>
      <c r="AA31" s="23">
        <v>268.94015035820155</v>
      </c>
      <c r="AB31" s="23">
        <v>260.989777342092</v>
      </c>
      <c r="AC31" s="23">
        <v>252.94340606688408</v>
      </c>
      <c r="AD31" s="23">
        <v>246.97686596497459</v>
      </c>
      <c r="AE31" s="23">
        <v>239.89375713342579</v>
      </c>
      <c r="AF31" s="23">
        <v>235.79398537955376</v>
      </c>
      <c r="AG31" s="23">
        <v>228.81050601754842</v>
      </c>
      <c r="AH31" s="23">
        <v>220.3022330208546</v>
      </c>
      <c r="AI31" s="23">
        <v>211.80453800094998</v>
      </c>
      <c r="AJ31" s="23">
        <v>210.26822207614077</v>
      </c>
      <c r="AK31" s="23">
        <v>207.51321059876534</v>
      </c>
      <c r="AL31" s="23">
        <v>205.48966251574126</v>
      </c>
      <c r="AM31" s="23">
        <v>204.58960760088002</v>
      </c>
      <c r="AN31" s="23">
        <v>201.24202211281937</v>
      </c>
      <c r="AO31" s="23">
        <v>198.21806931615725</v>
      </c>
      <c r="AP31" s="23">
        <v>194.21131051601543</v>
      </c>
      <c r="AQ31" s="23">
        <v>188.85037722786473</v>
      </c>
      <c r="AR31" s="23">
        <v>185.45771186352209</v>
      </c>
      <c r="AS31" s="23">
        <v>182.78466819910923</v>
      </c>
      <c r="AT31" s="23">
        <v>178.03386051796613</v>
      </c>
      <c r="AU31" s="23">
        <v>174.36493614009572</v>
      </c>
      <c r="AV31" s="23">
        <v>168.54561601698518</v>
      </c>
      <c r="AW31" s="23">
        <v>164.45816036030124</v>
      </c>
      <c r="AX31" s="23">
        <v>162.92601083010817</v>
      </c>
      <c r="AY31" s="23">
        <v>157.1265898154179</v>
      </c>
      <c r="AZ31" s="23">
        <v>152.8510417485713</v>
      </c>
    </row>
    <row r="32" spans="1:52" ht="12" customHeight="1" x14ac:dyDescent="0.35">
      <c r="A32" s="18" t="s">
        <v>33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ht="12" customHeight="1" x14ac:dyDescent="0.35">
      <c r="A33" s="20" t="s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>
        <v>92.095138287166918</v>
      </c>
      <c r="X33" s="21">
        <v>99.126214990442946</v>
      </c>
      <c r="Y33" s="21">
        <v>101.31460702397874</v>
      </c>
      <c r="Z33" s="21">
        <v>100.3753664599228</v>
      </c>
      <c r="AA33" s="21">
        <v>99.902039218360343</v>
      </c>
      <c r="AB33" s="21">
        <v>98.503153914893815</v>
      </c>
      <c r="AC33" s="21">
        <v>97.57248280520021</v>
      </c>
      <c r="AD33" s="21">
        <v>96.785523113821739</v>
      </c>
      <c r="AE33" s="21">
        <v>95.81563720667053</v>
      </c>
      <c r="AF33" s="21">
        <v>94.786978060891968</v>
      </c>
      <c r="AG33" s="21">
        <v>93.639842423281621</v>
      </c>
      <c r="AH33" s="21">
        <v>91.564112151181234</v>
      </c>
      <c r="AI33" s="21">
        <v>89.850651245685896</v>
      </c>
      <c r="AJ33" s="21">
        <v>83.293088355220149</v>
      </c>
      <c r="AK33" s="21">
        <v>81.749919077126009</v>
      </c>
      <c r="AL33" s="21">
        <v>79.947059659749215</v>
      </c>
      <c r="AM33" s="21">
        <v>76.797799170108718</v>
      </c>
      <c r="AN33" s="21">
        <v>75.005227958671526</v>
      </c>
      <c r="AO33" s="21">
        <v>75.252611928830405</v>
      </c>
      <c r="AP33" s="21">
        <v>73.944368934745086</v>
      </c>
      <c r="AQ33" s="21">
        <v>72.505825526854423</v>
      </c>
      <c r="AR33" s="21">
        <v>71.058679260867621</v>
      </c>
      <c r="AS33" s="21">
        <v>70.131322983735501</v>
      </c>
      <c r="AT33" s="21">
        <v>69.110081443621368</v>
      </c>
      <c r="AU33" s="21">
        <v>68.032295731781588</v>
      </c>
      <c r="AV33" s="21">
        <v>67.032262038479971</v>
      </c>
      <c r="AW33" s="21">
        <v>66.154988268485141</v>
      </c>
      <c r="AX33" s="21">
        <v>65.335854608839568</v>
      </c>
      <c r="AY33" s="21">
        <v>64.266621579243647</v>
      </c>
      <c r="AZ33" s="21">
        <v>62.848580798509666</v>
      </c>
    </row>
    <row r="34" spans="1:52" ht="12" customHeight="1" x14ac:dyDescent="0.35">
      <c r="A34" s="22" t="s">
        <v>30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v>107.28812449849225</v>
      </c>
      <c r="V34" s="15">
        <v>107.09210980739324</v>
      </c>
      <c r="W34" s="15">
        <v>106.64816345947727</v>
      </c>
      <c r="X34" s="15">
        <v>132.32562986840952</v>
      </c>
      <c r="Y34" s="15">
        <v>138.82843745157768</v>
      </c>
      <c r="Z34" s="15">
        <v>140.45933683457699</v>
      </c>
      <c r="AA34" s="15">
        <v>126.51639567077166</v>
      </c>
      <c r="AB34" s="15">
        <v>121.56563691456991</v>
      </c>
      <c r="AC34" s="15">
        <v>111.96596671607543</v>
      </c>
      <c r="AD34" s="15">
        <v>107.7712442260496</v>
      </c>
      <c r="AE34" s="15">
        <v>105.75521118106312</v>
      </c>
      <c r="AF34" s="15">
        <v>124.03534871833284</v>
      </c>
      <c r="AG34" s="15">
        <v>120.19577601150729</v>
      </c>
      <c r="AH34" s="15">
        <v>109.00550952885457</v>
      </c>
      <c r="AI34" s="15">
        <v>113.785723585738</v>
      </c>
      <c r="AJ34" s="15">
        <v>111.46414067605033</v>
      </c>
      <c r="AK34" s="15">
        <v>105.50910400915778</v>
      </c>
      <c r="AL34" s="15">
        <v>108.46739791810546</v>
      </c>
      <c r="AM34" s="15">
        <v>103.42240845968412</v>
      </c>
      <c r="AN34" s="15">
        <v>100.84675254475874</v>
      </c>
      <c r="AO34" s="15">
        <v>99.884605427302745</v>
      </c>
      <c r="AP34" s="15">
        <v>97.513476955112267</v>
      </c>
      <c r="AQ34" s="15">
        <v>94.803191597048681</v>
      </c>
      <c r="AR34" s="15">
        <v>92.769515755824244</v>
      </c>
      <c r="AS34" s="15">
        <v>90.978635968507064</v>
      </c>
      <c r="AT34" s="15">
        <v>84.345835406378228</v>
      </c>
      <c r="AU34" s="15">
        <v>80.723653039506644</v>
      </c>
      <c r="AV34" s="15">
        <v>78.361927761149175</v>
      </c>
      <c r="AW34" s="15">
        <v>75.74086878474894</v>
      </c>
      <c r="AX34" s="15">
        <v>73.391827679081629</v>
      </c>
      <c r="AY34" s="15">
        <v>70.735309664018473</v>
      </c>
      <c r="AZ34" s="15">
        <v>80.930182967175355</v>
      </c>
    </row>
    <row r="36" spans="1:52" ht="12" customHeight="1" x14ac:dyDescent="0.35">
      <c r="A36" s="12" t="s">
        <v>38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ht="12" customHeight="1" x14ac:dyDescent="0.35">
      <c r="A37" s="18" t="s">
        <v>39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ht="12" customHeight="1" x14ac:dyDescent="0.35">
      <c r="A38" s="20" t="s">
        <v>40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>
        <v>14657700.455976911</v>
      </c>
      <c r="S38" s="25">
        <v>15110073.989768853</v>
      </c>
      <c r="T38" s="25">
        <v>16314362.449261392</v>
      </c>
      <c r="U38" s="25">
        <v>17629482.063461602</v>
      </c>
      <c r="V38" s="25">
        <v>18579785.959209021</v>
      </c>
      <c r="W38" s="25">
        <v>20034283.427807938</v>
      </c>
      <c r="X38" s="25">
        <v>21306683.95498893</v>
      </c>
      <c r="Y38" s="25">
        <v>22041628.998837259</v>
      </c>
      <c r="Z38" s="25">
        <v>22489268.022378981</v>
      </c>
      <c r="AA38" s="25">
        <v>22912890.508668754</v>
      </c>
      <c r="AB38" s="25">
        <v>22900492.245983902</v>
      </c>
      <c r="AC38" s="25">
        <v>23087888.164943762</v>
      </c>
      <c r="AD38" s="25">
        <v>23399312.07112553</v>
      </c>
      <c r="AE38" s="25">
        <v>23557562.861357275</v>
      </c>
      <c r="AF38" s="25">
        <v>23954980.056383297</v>
      </c>
      <c r="AG38" s="25">
        <v>24200830.051130928</v>
      </c>
      <c r="AH38" s="25">
        <v>24554682.410819195</v>
      </c>
      <c r="AI38" s="25">
        <v>25059466.379850179</v>
      </c>
      <c r="AJ38" s="25">
        <v>25518351.651789989</v>
      </c>
      <c r="AK38" s="25">
        <v>25958059.711314291</v>
      </c>
      <c r="AL38" s="25">
        <v>26365805.147053555</v>
      </c>
      <c r="AM38" s="25">
        <v>26732316.304730393</v>
      </c>
      <c r="AN38" s="25">
        <v>27065574.72313093</v>
      </c>
      <c r="AO38" s="25">
        <v>27336445.841670074</v>
      </c>
      <c r="AP38" s="25">
        <v>27633439.874487642</v>
      </c>
      <c r="AQ38" s="25">
        <v>27916680.400118288</v>
      </c>
      <c r="AR38" s="25">
        <v>28153006.368449729</v>
      </c>
      <c r="AS38" s="25">
        <v>28377490.836692989</v>
      </c>
      <c r="AT38" s="25">
        <v>28596039.666436743</v>
      </c>
      <c r="AU38" s="25">
        <v>28875532.658988848</v>
      </c>
      <c r="AV38" s="25">
        <v>29113425.516692415</v>
      </c>
      <c r="AW38" s="25">
        <v>29300369.693428665</v>
      </c>
      <c r="AX38" s="25">
        <v>29508772.634346019</v>
      </c>
      <c r="AY38" s="25">
        <v>29719858.432896696</v>
      </c>
      <c r="AZ38" s="25">
        <v>29920208.715001188</v>
      </c>
    </row>
    <row r="39" spans="1:52" ht="12" customHeight="1" x14ac:dyDescent="0.35">
      <c r="A39" s="20" t="s">
        <v>41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>
        <v>1304742.3432493263</v>
      </c>
      <c r="S39" s="25">
        <v>1662504.5523411871</v>
      </c>
      <c r="T39" s="25">
        <v>1898521.1116411968</v>
      </c>
      <c r="U39" s="25">
        <v>2070338.6206930869</v>
      </c>
      <c r="V39" s="25">
        <v>2305008.3989921687</v>
      </c>
      <c r="W39" s="25">
        <v>2405246.5858434392</v>
      </c>
      <c r="X39" s="25">
        <v>2497865.4139882657</v>
      </c>
      <c r="Y39" s="25">
        <v>2613141.984101939</v>
      </c>
      <c r="Z39" s="25">
        <v>2736881.8629833809</v>
      </c>
      <c r="AA39" s="25">
        <v>2871917.7959774719</v>
      </c>
      <c r="AB39" s="25">
        <v>2960065.3454507496</v>
      </c>
      <c r="AC39" s="25">
        <v>3030179.8640581509</v>
      </c>
      <c r="AD39" s="25">
        <v>3106581.4813890844</v>
      </c>
      <c r="AE39" s="25">
        <v>3196148.2636367697</v>
      </c>
      <c r="AF39" s="25">
        <v>3318088.5602513039</v>
      </c>
      <c r="AG39" s="25">
        <v>3389492.1408001394</v>
      </c>
      <c r="AH39" s="25">
        <v>3461141.6263684211</v>
      </c>
      <c r="AI39" s="25">
        <v>3508693.3332012785</v>
      </c>
      <c r="AJ39" s="25">
        <v>3585385.7261609286</v>
      </c>
      <c r="AK39" s="25">
        <v>3663516.631589158</v>
      </c>
      <c r="AL39" s="25">
        <v>3744777.7341912286</v>
      </c>
      <c r="AM39" s="25">
        <v>3824221.1095546642</v>
      </c>
      <c r="AN39" s="25">
        <v>3903033.1090853261</v>
      </c>
      <c r="AO39" s="25">
        <v>3983664.1974557247</v>
      </c>
      <c r="AP39" s="25">
        <v>4064412.6226342423</v>
      </c>
      <c r="AQ39" s="25">
        <v>4147624.3117375313</v>
      </c>
      <c r="AR39" s="25">
        <v>4235913.9771921402</v>
      </c>
      <c r="AS39" s="25">
        <v>4318777.7586987838</v>
      </c>
      <c r="AT39" s="25">
        <v>4409405.813328783</v>
      </c>
      <c r="AU39" s="25">
        <v>4503494.17345443</v>
      </c>
      <c r="AV39" s="25">
        <v>4599971.5487073176</v>
      </c>
      <c r="AW39" s="25">
        <v>4686743.09201492</v>
      </c>
      <c r="AX39" s="25">
        <v>4787113.8225420574</v>
      </c>
      <c r="AY39" s="25">
        <v>4901010.9500020929</v>
      </c>
      <c r="AZ39" s="25">
        <v>5026995.416179914</v>
      </c>
    </row>
    <row r="40" spans="1:52" ht="12" customHeight="1" x14ac:dyDescent="0.35">
      <c r="A40" s="18" t="s">
        <v>42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ht="12" customHeight="1" x14ac:dyDescent="0.35">
      <c r="A41" s="26" t="s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>
        <v>118.32289423851969</v>
      </c>
      <c r="S41" s="27">
        <v>117.9758410899442</v>
      </c>
      <c r="T41" s="27">
        <v>116.50371855464934</v>
      </c>
      <c r="U41" s="27">
        <v>114.93411232400429</v>
      </c>
      <c r="V41" s="27">
        <v>113.56186009008893</v>
      </c>
      <c r="W41" s="27">
        <v>101.67871925283879</v>
      </c>
      <c r="X41" s="27">
        <v>98.816982769805804</v>
      </c>
      <c r="Y41" s="27">
        <v>94.991880288068742</v>
      </c>
      <c r="Z41" s="27">
        <v>94.994863967604388</v>
      </c>
      <c r="AA41" s="27">
        <v>94.557273668828415</v>
      </c>
      <c r="AB41" s="27">
        <v>94.995693557937727</v>
      </c>
      <c r="AC41" s="27">
        <v>94.602951288924999</v>
      </c>
      <c r="AD41" s="27">
        <v>94.998514234294944</v>
      </c>
      <c r="AE41" s="27">
        <v>94.355912926280396</v>
      </c>
      <c r="AF41" s="27">
        <v>92.175909693858031</v>
      </c>
      <c r="AG41" s="27">
        <v>89.794587659587862</v>
      </c>
      <c r="AH41" s="27">
        <v>87.24836035239683</v>
      </c>
      <c r="AI41" s="27">
        <v>84.818438759747082</v>
      </c>
      <c r="AJ41" s="27">
        <v>82.366397900317878</v>
      </c>
      <c r="AK41" s="27">
        <v>80.03874198582588</v>
      </c>
      <c r="AL41" s="27">
        <v>77.757659957970844</v>
      </c>
      <c r="AM41" s="27">
        <v>75.636882277510722</v>
      </c>
      <c r="AN41" s="27">
        <v>73.634206783085205</v>
      </c>
      <c r="AO41" s="27">
        <v>71.854622699944557</v>
      </c>
      <c r="AP41" s="27">
        <v>70.194698920882075</v>
      </c>
      <c r="AQ41" s="27">
        <v>68.722154256486661</v>
      </c>
      <c r="AR41" s="27">
        <v>67.305264004324329</v>
      </c>
      <c r="AS41" s="27">
        <v>66.031427835206756</v>
      </c>
      <c r="AT41" s="27">
        <v>64.700810290850086</v>
      </c>
      <c r="AU41" s="27">
        <v>63.497478842467444</v>
      </c>
      <c r="AV41" s="27">
        <v>62.242266559920189</v>
      </c>
      <c r="AW41" s="27">
        <v>61.125534883718707</v>
      </c>
      <c r="AX41" s="27">
        <v>59.947273143567422</v>
      </c>
      <c r="AY41" s="27">
        <v>58.887067825622097</v>
      </c>
      <c r="AZ41" s="27">
        <v>57.752954668264849</v>
      </c>
    </row>
    <row r="42" spans="1:52" ht="12" customHeight="1" x14ac:dyDescent="0.35">
      <c r="A42" s="20" t="s">
        <v>41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>
        <v>165.01162606771334</v>
      </c>
      <c r="S42" s="27">
        <v>163.48833609079387</v>
      </c>
      <c r="T42" s="27">
        <v>161.2238600439718</v>
      </c>
      <c r="U42" s="27">
        <v>159.1274114467906</v>
      </c>
      <c r="V42" s="27">
        <v>146.70556894417419</v>
      </c>
      <c r="W42" s="27">
        <v>146.72298528774246</v>
      </c>
      <c r="X42" s="27">
        <v>146.72743261821739</v>
      </c>
      <c r="Y42" s="27">
        <v>146.93603003142022</v>
      </c>
      <c r="Z42" s="27">
        <v>145.28272544871902</v>
      </c>
      <c r="AA42" s="27">
        <v>142.24282293602423</v>
      </c>
      <c r="AB42" s="27">
        <v>139.23078656501139</v>
      </c>
      <c r="AC42" s="27">
        <v>136.16576366039479</v>
      </c>
      <c r="AD42" s="27">
        <v>133.04949225524427</v>
      </c>
      <c r="AE42" s="27">
        <v>129.95743576051268</v>
      </c>
      <c r="AF42" s="27">
        <v>126.73311796828042</v>
      </c>
      <c r="AG42" s="27">
        <v>123.19502674124446</v>
      </c>
      <c r="AH42" s="27">
        <v>119.42414803055013</v>
      </c>
      <c r="AI42" s="27">
        <v>115.85669628852681</v>
      </c>
      <c r="AJ42" s="27">
        <v>112.26255426808225</v>
      </c>
      <c r="AK42" s="27">
        <v>108.86629124123839</v>
      </c>
      <c r="AL42" s="27">
        <v>105.56894216681256</v>
      </c>
      <c r="AM42" s="27">
        <v>102.50516942939392</v>
      </c>
      <c r="AN42" s="27">
        <v>99.638105576221392</v>
      </c>
      <c r="AO42" s="27">
        <v>97.080197260300267</v>
      </c>
      <c r="AP42" s="27">
        <v>94.727248830844999</v>
      </c>
      <c r="AQ42" s="27">
        <v>92.610978179433772</v>
      </c>
      <c r="AR42" s="27">
        <v>90.580837255979958</v>
      </c>
      <c r="AS42" s="27">
        <v>88.816288685733937</v>
      </c>
      <c r="AT42" s="27">
        <v>86.997050437939549</v>
      </c>
      <c r="AU42" s="27">
        <v>85.292549036513975</v>
      </c>
      <c r="AV42" s="27">
        <v>83.630607074136648</v>
      </c>
      <c r="AW42" s="27">
        <v>82.064437617351999</v>
      </c>
      <c r="AX42" s="27">
        <v>80.487576382352955</v>
      </c>
      <c r="AY42" s="27">
        <v>78.983616698706157</v>
      </c>
      <c r="AZ42" s="27">
        <v>77.508550101149098</v>
      </c>
    </row>
    <row r="43" spans="1:52" ht="12" customHeight="1" x14ac:dyDescent="0.35">
      <c r="A43" s="18" t="s">
        <v>43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ht="12" customHeight="1" x14ac:dyDescent="0.35">
      <c r="A44" s="20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>
        <v>199.88297586504606</v>
      </c>
      <c r="X44" s="27">
        <v>182.41072176732089</v>
      </c>
      <c r="Y44" s="27">
        <v>177.51067430474782</v>
      </c>
      <c r="Z44" s="27">
        <v>143.40042404066202</v>
      </c>
      <c r="AA44" s="27">
        <v>115.84476086062429</v>
      </c>
      <c r="AB44" s="27">
        <v>80.124709356910245</v>
      </c>
      <c r="AC44" s="27">
        <v>55.418725903827145</v>
      </c>
      <c r="AD44" s="27">
        <v>20.711248007725139</v>
      </c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</row>
    <row r="45" spans="1:52" ht="12" customHeight="1" x14ac:dyDescent="0.35">
      <c r="A45" s="22" t="s">
        <v>41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>
        <v>165.00955491382882</v>
      </c>
      <c r="W45" s="28">
        <v>112.82297320356355</v>
      </c>
      <c r="X45" s="28">
        <v>64.444303764818287</v>
      </c>
      <c r="Y45" s="28">
        <v>20.527663813726789</v>
      </c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54" spans="10:14" ht="12" customHeight="1" x14ac:dyDescent="0.35">
      <c r="J54" s="29" t="s">
        <v>51</v>
      </c>
      <c r="K54" s="29" t="s">
        <v>52</v>
      </c>
      <c r="L54" s="29">
        <v>0.104397</v>
      </c>
      <c r="M54" s="29">
        <v>-0.32546700000000001</v>
      </c>
      <c r="N54" s="29">
        <v>21.989605000000001</v>
      </c>
    </row>
  </sheetData>
  <pageMargins left="0.39370078740157483" right="0.39370078740157483" top="0.75196850393700787" bottom="0.39370078740157483" header="0.31496062992125984" footer="0.31496062992125984"/>
  <pageSetup paperSize="9" scale="25" fitToHeight="0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workbookViewId="0">
      <selection activeCell="B3" sqref="B3"/>
    </sheetView>
  </sheetViews>
  <sheetFormatPr defaultRowHeight="14.5" x14ac:dyDescent="0.35"/>
  <cols>
    <col min="1" max="1" width="48" customWidth="1"/>
    <col min="2" max="2" width="59.453125" bestFit="1" customWidth="1"/>
  </cols>
  <sheetData>
    <row r="1" spans="1:33" x14ac:dyDescent="0.35">
      <c r="A1" s="2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 s="30">
        <f>('JRC POTEnCIA_PolVar'!$L$54*'JRC POTEnCIA_PolVar'!U2^2+'JRC POTEnCIA_PolVar'!$M$54*'JRC POTEnCIA_PolVar'!U2+'JRC POTEnCIA_PolVar'!$N$54)*About!$A$20*About!$A$24</f>
        <v>30.417848780084995</v>
      </c>
      <c r="C3" s="30">
        <f>('JRC POTEnCIA_PolVar'!$L$54*'JRC POTEnCIA_PolVar'!V2^2+'JRC POTEnCIA_PolVar'!$M$54*'JRC POTEnCIA_PolVar'!V2+'JRC POTEnCIA_PolVar'!$N$54)*About!$A$20*About!$A$24</f>
        <v>30.400695144728999</v>
      </c>
      <c r="D3" s="30">
        <f>('JRC POTEnCIA_PolVar'!$L$54*'JRC POTEnCIA_PolVar'!W2^2+'JRC POTEnCIA_PolVar'!$M$54*'JRC POTEnCIA_PolVar'!W2+'JRC POTEnCIA_PolVar'!$N$54)*About!$A$20*About!$A$24</f>
        <v>30.675295838186997</v>
      </c>
      <c r="E3" s="30">
        <f>('JRC POTEnCIA_PolVar'!$L$54*'JRC POTEnCIA_PolVar'!X2^2+'JRC POTEnCIA_PolVar'!$M$54*'JRC POTEnCIA_PolVar'!X2+'JRC POTEnCIA_PolVar'!$N$54)*About!$A$20*About!$A$24</f>
        <v>31.241650860458996</v>
      </c>
      <c r="F3" s="30">
        <f>('JRC POTEnCIA_PolVar'!$L$54*'JRC POTEnCIA_PolVar'!Y2^2+'JRC POTEnCIA_PolVar'!$M$54*'JRC POTEnCIA_PolVar'!Y2+'JRC POTEnCIA_PolVar'!$N$54)*About!$A$20*About!$A$24</f>
        <v>32.099760211544996</v>
      </c>
      <c r="G3" s="30">
        <f>('JRC POTEnCIA_PolVar'!$L$54*'JRC POTEnCIA_PolVar'!Z2^2+'JRC POTEnCIA_PolVar'!$M$54*'JRC POTEnCIA_PolVar'!Z2+'JRC POTEnCIA_PolVar'!$N$54)*About!$A$20*About!$A$24</f>
        <v>33.249623891444998</v>
      </c>
      <c r="H3" s="30">
        <f>('JRC POTEnCIA_PolVar'!$L$54*'JRC POTEnCIA_PolVar'!AA2^2+'JRC POTEnCIA_PolVar'!$M$54*'JRC POTEnCIA_PolVar'!AA2+'JRC POTEnCIA_PolVar'!$N$54)*About!$A$20*About!$A$24</f>
        <v>34.691241900159</v>
      </c>
      <c r="I3" s="30">
        <f>('JRC POTEnCIA_PolVar'!$L$54*'JRC POTEnCIA_PolVar'!AB2^2+'JRC POTEnCIA_PolVar'!$M$54*'JRC POTEnCIA_PolVar'!AB2+'JRC POTEnCIA_PolVar'!$N$54)*About!$A$20*About!$A$24</f>
        <v>36.424614237687003</v>
      </c>
      <c r="J3" s="30">
        <f>('JRC POTEnCIA_PolVar'!$L$54*'JRC POTEnCIA_PolVar'!AC2^2+'JRC POTEnCIA_PolVar'!$M$54*'JRC POTEnCIA_PolVar'!AC2+'JRC POTEnCIA_PolVar'!$N$54)*About!$A$20*About!$A$24</f>
        <v>38.449740904028999</v>
      </c>
      <c r="K3" s="30">
        <f>('JRC POTEnCIA_PolVar'!$L$54*'JRC POTEnCIA_PolVar'!AD2^2+'JRC POTEnCIA_PolVar'!$M$54*'JRC POTEnCIA_PolVar'!AD2+'JRC POTEnCIA_PolVar'!$N$54)*About!$A$20*About!$A$24</f>
        <v>40.766621899184997</v>
      </c>
      <c r="L3" s="30">
        <f>('JRC POTEnCIA_PolVar'!$L$54*'JRC POTEnCIA_PolVar'!AE2^2+'JRC POTEnCIA_PolVar'!$M$54*'JRC POTEnCIA_PolVar'!AE2+'JRC POTEnCIA_PolVar'!$N$54)*About!$A$20*About!$A$24</f>
        <v>43.375257223154996</v>
      </c>
      <c r="M3" s="30">
        <f>('JRC POTEnCIA_PolVar'!$L$54*'JRC POTEnCIA_PolVar'!AF2^2+'JRC POTEnCIA_PolVar'!$M$54*'JRC POTEnCIA_PolVar'!AF2+'JRC POTEnCIA_PolVar'!$N$54)*About!$A$20*About!$A$24</f>
        <v>46.275646875939003</v>
      </c>
      <c r="N3" s="30">
        <f>('JRC POTEnCIA_PolVar'!$L$54*'JRC POTEnCIA_PolVar'!AG2^2+'JRC POTEnCIA_PolVar'!$M$54*'JRC POTEnCIA_PolVar'!AG2+'JRC POTEnCIA_PolVar'!$N$54)*About!$A$20*About!$A$24</f>
        <v>49.467790857537004</v>
      </c>
      <c r="O3" s="30">
        <f>('JRC POTEnCIA_PolVar'!$L$54*'JRC POTEnCIA_PolVar'!AH2^2+'JRC POTEnCIA_PolVar'!$M$54*'JRC POTEnCIA_PolVar'!AH2+'JRC POTEnCIA_PolVar'!$N$54)*About!$A$20*About!$A$24</f>
        <v>52.951689167948999</v>
      </c>
      <c r="P3" s="30">
        <f>('JRC POTEnCIA_PolVar'!$L$54*'JRC POTEnCIA_PolVar'!AI2^2+'JRC POTEnCIA_PolVar'!$M$54*'JRC POTEnCIA_PolVar'!AI2+'JRC POTEnCIA_PolVar'!$N$54)*About!$A$20*About!$A$24</f>
        <v>56.727341807174994</v>
      </c>
      <c r="Q3" s="30">
        <f>('JRC POTEnCIA_PolVar'!$L$54*'JRC POTEnCIA_PolVar'!AJ2^2+'JRC POTEnCIA_PolVar'!$M$54*'JRC POTEnCIA_PolVar'!AJ2+'JRC POTEnCIA_PolVar'!$N$54)*About!$A$20*About!$A$24</f>
        <v>60.794748775215005</v>
      </c>
      <c r="R3" s="30">
        <f>('JRC POTEnCIA_PolVar'!$L$54*'JRC POTEnCIA_PolVar'!AK2^2+'JRC POTEnCIA_PolVar'!$M$54*'JRC POTEnCIA_PolVar'!AK2+'JRC POTEnCIA_PolVar'!$N$54)*About!$A$20*About!$A$24</f>
        <v>65.153910072068996</v>
      </c>
      <c r="S3" s="30">
        <f>('JRC POTEnCIA_PolVar'!$L$54*'JRC POTEnCIA_PolVar'!AL2^2+'JRC POTEnCIA_PolVar'!$M$54*'JRC POTEnCIA_PolVar'!AL2+'JRC POTEnCIA_PolVar'!$N$54)*About!$A$20*About!$A$24</f>
        <v>69.804825697736987</v>
      </c>
      <c r="T3" s="30">
        <f>('JRC POTEnCIA_PolVar'!$L$54*'JRC POTEnCIA_PolVar'!AM2^2+'JRC POTEnCIA_PolVar'!$M$54*'JRC POTEnCIA_PolVar'!AM2+'JRC POTEnCIA_PolVar'!$N$54)*About!$A$20*About!$A$24</f>
        <v>74.747495652218987</v>
      </c>
      <c r="U3" s="30">
        <f>('JRC POTEnCIA_PolVar'!$L$54*'JRC POTEnCIA_PolVar'!AN2^2+'JRC POTEnCIA_PolVar'!$M$54*'JRC POTEnCIA_PolVar'!AN2+'JRC POTEnCIA_PolVar'!$N$54)*About!$A$20*About!$A$24</f>
        <v>79.981919935514995</v>
      </c>
      <c r="V3" s="30">
        <f>('JRC POTEnCIA_PolVar'!$L$54*'JRC POTEnCIA_PolVar'!AO2^2+'JRC POTEnCIA_PolVar'!$M$54*'JRC POTEnCIA_PolVar'!AO2+'JRC POTEnCIA_PolVar'!$N$54)*About!$A$20*About!$A$24</f>
        <v>85.508098547624996</v>
      </c>
      <c r="W3" s="30">
        <f>('JRC POTEnCIA_PolVar'!$L$54*'JRC POTEnCIA_PolVar'!AP2^2+'JRC POTEnCIA_PolVar'!$M$54*'JRC POTEnCIA_PolVar'!AP2+'JRC POTEnCIA_PolVar'!$N$54)*About!$A$20*About!$A$24</f>
        <v>91.326031488548992</v>
      </c>
      <c r="X3" s="30">
        <f>('JRC POTEnCIA_PolVar'!$L$54*'JRC POTEnCIA_PolVar'!AQ2^2+'JRC POTEnCIA_PolVar'!$M$54*'JRC POTEnCIA_PolVar'!AQ2+'JRC POTEnCIA_PolVar'!$N$54)*About!$A$20*About!$A$24</f>
        <v>97.435718758286995</v>
      </c>
      <c r="Y3" s="30">
        <f>('JRC POTEnCIA_PolVar'!$L$54*'JRC POTEnCIA_PolVar'!AR2^2+'JRC POTEnCIA_PolVar'!$M$54*'JRC POTEnCIA_PolVar'!AR2+'JRC POTEnCIA_PolVar'!$N$54)*About!$A$20*About!$A$24</f>
        <v>103.83716035683899</v>
      </c>
      <c r="Z3" s="30">
        <f>('JRC POTEnCIA_PolVar'!$L$54*'JRC POTEnCIA_PolVar'!AS2^2+'JRC POTEnCIA_PolVar'!$M$54*'JRC POTEnCIA_PolVar'!AS2+'JRC POTEnCIA_PolVar'!$N$54)*About!$A$20*About!$A$24</f>
        <v>110.530356284205</v>
      </c>
      <c r="AA3" s="30">
        <f>('JRC POTEnCIA_PolVar'!$L$54*'JRC POTEnCIA_PolVar'!AT2^2+'JRC POTEnCIA_PolVar'!$M$54*'JRC POTEnCIA_PolVar'!AT2+'JRC POTEnCIA_PolVar'!$N$54)*About!$A$20*About!$A$24</f>
        <v>117.51530654038498</v>
      </c>
      <c r="AB3" s="30">
        <f>('JRC POTEnCIA_PolVar'!$L$54*'JRC POTEnCIA_PolVar'!AU2^2+'JRC POTEnCIA_PolVar'!$M$54*'JRC POTEnCIA_PolVar'!AU2+'JRC POTEnCIA_PolVar'!$N$54)*About!$A$20*About!$A$24</f>
        <v>124.79201112537898</v>
      </c>
      <c r="AC3" s="30">
        <f>('JRC POTEnCIA_PolVar'!$L$54*'JRC POTEnCIA_PolVar'!AV2^2+'JRC POTEnCIA_PolVar'!$M$54*'JRC POTEnCIA_PolVar'!AV2+'JRC POTEnCIA_PolVar'!$N$54)*About!$A$20*About!$A$24</f>
        <v>132.36047003918699</v>
      </c>
      <c r="AD3" s="30">
        <f>('JRC POTEnCIA_PolVar'!$L$54*'JRC POTEnCIA_PolVar'!AW2^2+'JRC POTEnCIA_PolVar'!$M$54*'JRC POTEnCIA_PolVar'!AW2+'JRC POTEnCIA_PolVar'!$N$54)*About!$A$20*About!$A$24</f>
        <v>140.22068328180899</v>
      </c>
      <c r="AE3" s="30">
        <f>('JRC POTEnCIA_PolVar'!$L$54*'JRC POTEnCIA_PolVar'!AX2^2+'JRC POTEnCIA_PolVar'!$M$54*'JRC POTEnCIA_PolVar'!AX2+'JRC POTEnCIA_PolVar'!$N$54)*About!$A$20*About!$A$24</f>
        <v>148.37265085324501</v>
      </c>
      <c r="AF3" s="30">
        <f>('JRC POTEnCIA_PolVar'!$L$54*'JRC POTEnCIA_PolVar'!AY2^2+'JRC POTEnCIA_PolVar'!$M$54*'JRC POTEnCIA_PolVar'!AY2+'JRC POTEnCIA_PolVar'!$N$54)*About!$A$20*About!$A$24</f>
        <v>156.81637275349496</v>
      </c>
      <c r="AG3" s="30">
        <f>('JRC POTEnCIA_PolVar'!$L$54*'JRC POTEnCIA_PolVar'!AZ2^2+'JRC POTEnCIA_PolVar'!$M$54*'JRC POTEnCIA_PolVar'!AZ2+'JRC POTEnCIA_PolVar'!$N$54)*About!$A$20*About!$A$24</f>
        <v>165.55184898255899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 s="30">
        <f>B3</f>
        <v>30.417848780084995</v>
      </c>
      <c r="C6" s="30">
        <f t="shared" ref="C6:AG6" si="0">C3</f>
        <v>30.400695144728999</v>
      </c>
      <c r="D6" s="30">
        <f t="shared" si="0"/>
        <v>30.675295838186997</v>
      </c>
      <c r="E6" s="30">
        <f t="shared" si="0"/>
        <v>31.241650860458996</v>
      </c>
      <c r="F6" s="30">
        <f t="shared" si="0"/>
        <v>32.099760211544996</v>
      </c>
      <c r="G6" s="30">
        <f t="shared" si="0"/>
        <v>33.249623891444998</v>
      </c>
      <c r="H6" s="30">
        <f t="shared" si="0"/>
        <v>34.691241900159</v>
      </c>
      <c r="I6" s="30">
        <f t="shared" si="0"/>
        <v>36.424614237687003</v>
      </c>
      <c r="J6" s="30">
        <f t="shared" si="0"/>
        <v>38.449740904028999</v>
      </c>
      <c r="K6" s="30">
        <f t="shared" si="0"/>
        <v>40.766621899184997</v>
      </c>
      <c r="L6" s="30">
        <f t="shared" si="0"/>
        <v>43.375257223154996</v>
      </c>
      <c r="M6" s="30">
        <f t="shared" si="0"/>
        <v>46.275646875939003</v>
      </c>
      <c r="N6" s="30">
        <f t="shared" si="0"/>
        <v>49.467790857537004</v>
      </c>
      <c r="O6" s="30">
        <f t="shared" si="0"/>
        <v>52.951689167948999</v>
      </c>
      <c r="P6" s="30">
        <f t="shared" si="0"/>
        <v>56.727341807174994</v>
      </c>
      <c r="Q6" s="30">
        <f t="shared" si="0"/>
        <v>60.794748775215005</v>
      </c>
      <c r="R6" s="30">
        <f t="shared" si="0"/>
        <v>65.153910072068996</v>
      </c>
      <c r="S6" s="30">
        <f t="shared" si="0"/>
        <v>69.804825697736987</v>
      </c>
      <c r="T6" s="30">
        <f t="shared" si="0"/>
        <v>74.747495652218987</v>
      </c>
      <c r="U6" s="30">
        <f t="shared" si="0"/>
        <v>79.981919935514995</v>
      </c>
      <c r="V6" s="30">
        <f t="shared" si="0"/>
        <v>85.508098547624996</v>
      </c>
      <c r="W6" s="30">
        <f t="shared" si="0"/>
        <v>91.326031488548992</v>
      </c>
      <c r="X6" s="30">
        <f t="shared" si="0"/>
        <v>97.435718758286995</v>
      </c>
      <c r="Y6" s="30">
        <f t="shared" si="0"/>
        <v>103.83716035683899</v>
      </c>
      <c r="Z6" s="30">
        <f t="shared" si="0"/>
        <v>110.530356284205</v>
      </c>
      <c r="AA6" s="30">
        <f t="shared" si="0"/>
        <v>117.51530654038498</v>
      </c>
      <c r="AB6" s="30">
        <f t="shared" si="0"/>
        <v>124.79201112537898</v>
      </c>
      <c r="AC6" s="30">
        <f t="shared" si="0"/>
        <v>132.36047003918699</v>
      </c>
      <c r="AD6" s="30">
        <f t="shared" si="0"/>
        <v>140.22068328180899</v>
      </c>
      <c r="AE6" s="30">
        <f t="shared" si="0"/>
        <v>148.37265085324501</v>
      </c>
      <c r="AF6" s="30">
        <f t="shared" si="0"/>
        <v>156.81637275349496</v>
      </c>
      <c r="AG6" s="30">
        <f t="shared" si="0"/>
        <v>165.55184898255899</v>
      </c>
    </row>
    <row r="7" spans="1:33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3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5">
      <c r="A9" s="3" t="s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JRC POTEnCIA_PolVar</vt:lpstr>
      <vt:lpstr>BCTR</vt:lpstr>
      <vt:lpstr>'JRC POTEnCIA_PolVar'!Print_Titles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2020-08-15T02:29:02Z</dcterms:created>
  <dcterms:modified xsi:type="dcterms:W3CDTF">2022-09-16T15:39:37Z</dcterms:modified>
</cp:coreProperties>
</file>