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RPSDbS\"/>
    </mc:Choice>
  </mc:AlternateContent>
  <xr:revisionPtr revIDLastSave="0" documentId="13_ncr:1_{0C90A27C-57B7-4576-B610-2DF7674887A5}" xr6:coauthVersionLast="47" xr6:coauthVersionMax="47" xr10:uidLastSave="{00000000-0000-0000-0000-000000000000}"/>
  <bookViews>
    <workbookView xWindow="35880" yWindow="4050" windowWidth="19185" windowHeight="11265" tabRatio="722" activeTab="3" xr2:uid="{AC72C5EC-EE21-41F5-88E2-B69BAFE27B97}"/>
  </bookViews>
  <sheets>
    <sheet name="About" sheetId="1" r:id="rId1"/>
    <sheet name="Electricity generation EU" sheetId="5" r:id="rId2"/>
    <sheet name="BRPSPTY" sheetId="2" r:id="rId3"/>
    <sheet name="BRPSDbS-RPS-percentages" sheetId="3" r:id="rId4"/>
    <sheet name="BRPSDbS-electricity-shar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B29" i="5"/>
  <c r="C8" i="5" s="1"/>
  <c r="C23" i="5" l="1"/>
  <c r="C15" i="5"/>
  <c r="C14" i="5"/>
  <c r="C26" i="5"/>
  <c r="C18" i="5"/>
  <c r="B18" i="4" s="1"/>
  <c r="C10" i="5"/>
  <c r="B10" i="4" s="1"/>
  <c r="C25" i="5"/>
  <c r="C17" i="5"/>
  <c r="C9" i="5"/>
  <c r="C24" i="5"/>
  <c r="C16" i="5"/>
  <c r="B5" i="4"/>
  <c r="C22" i="5"/>
  <c r="C2" i="5"/>
  <c r="B2" i="4" s="1"/>
  <c r="C21" i="5"/>
  <c r="B21" i="4" s="1"/>
  <c r="C13" i="5"/>
  <c r="B13" i="4" s="1"/>
  <c r="C28" i="5"/>
  <c r="C20" i="5"/>
  <c r="B20" i="4" s="1"/>
  <c r="C12" i="5"/>
  <c r="C27" i="5"/>
  <c r="B27" i="4" s="1"/>
  <c r="C19" i="5"/>
  <c r="B19" i="4" s="1"/>
  <c r="C11" i="5"/>
  <c r="B11" i="4" s="1"/>
  <c r="C3" i="5"/>
  <c r="B12" i="4"/>
  <c r="B16" i="4"/>
  <c r="B14" i="4"/>
  <c r="B28" i="4"/>
  <c r="B9" i="4"/>
  <c r="B15" i="4"/>
  <c r="B8" i="4"/>
  <c r="B26" i="4"/>
  <c r="B4" i="4"/>
  <c r="B25" i="4"/>
  <c r="B3" i="4"/>
  <c r="B24" i="4"/>
  <c r="B23" i="4"/>
  <c r="B22" i="4"/>
  <c r="B7" i="4"/>
  <c r="B6" i="4"/>
  <c r="C29" i="5"/>
  <c r="B17" i="4"/>
</calcChain>
</file>

<file path=xl/sharedStrings.xml><?xml version="1.0" encoding="utf-8"?>
<sst xmlns="http://schemas.openxmlformats.org/spreadsheetml/2006/main" count="251" uniqueCount="163">
  <si>
    <t>BAU RPS Data by Subregion</t>
  </si>
  <si>
    <t>BRPSDbS BAU Renewable Portfolio Std Percentage by Subregion</t>
  </si>
  <si>
    <t>BRPSDbS BAU Electricity Shares by Subregion</t>
  </si>
  <si>
    <t xml:space="preserve">Sources : </t>
  </si>
  <si>
    <t>EU RPS data forecast</t>
  </si>
  <si>
    <t>BRPSPTY variable</t>
  </si>
  <si>
    <t>Electricity sales share by subregion</t>
  </si>
  <si>
    <t>ENTSO-E Statistical Factsheet 2021</t>
  </si>
  <si>
    <t>Notes :</t>
  </si>
  <si>
    <t>The RPS percentage by sub-region (country) is taken from the RPS percentage value in the EU (see BRPSPTY variable).</t>
  </si>
  <si>
    <t>It is considered identical for all countries.</t>
  </si>
  <si>
    <t xml:space="preserve">Country </t>
  </si>
  <si>
    <t>Electricity generation 2021 (TWh)</t>
  </si>
  <si>
    <t>Share of electricity generation</t>
  </si>
  <si>
    <t>Austria</t>
  </si>
  <si>
    <t>Belgium</t>
  </si>
  <si>
    <t>Bulgaria</t>
  </si>
  <si>
    <t>Croatia</t>
  </si>
  <si>
    <t>Cyprus</t>
  </si>
  <si>
    <t>Czech Republic</t>
  </si>
  <si>
    <t>Estonia</t>
  </si>
  <si>
    <t>Denmark</t>
  </si>
  <si>
    <t>France</t>
  </si>
  <si>
    <t>Finland</t>
  </si>
  <si>
    <t>Germany</t>
  </si>
  <si>
    <t>Greece</t>
  </si>
  <si>
    <t>Hungary</t>
  </si>
  <si>
    <t>Ireland</t>
  </si>
  <si>
    <t>Italia</t>
  </si>
  <si>
    <t>Latvia</t>
  </si>
  <si>
    <t>Lithuania</t>
  </si>
  <si>
    <t>Luxemburg</t>
  </si>
  <si>
    <t>Malta</t>
  </si>
  <si>
    <t>na</t>
  </si>
  <si>
    <t>Nertherlands</t>
  </si>
  <si>
    <t>Poland</t>
  </si>
  <si>
    <t xml:space="preserve">Portugal </t>
  </si>
  <si>
    <t>Romania</t>
  </si>
  <si>
    <t>Slovakia</t>
  </si>
  <si>
    <t>Slovenia</t>
  </si>
  <si>
    <t>Spain</t>
  </si>
  <si>
    <t>Sweden</t>
  </si>
  <si>
    <t>TOTAL</t>
  </si>
  <si>
    <t xml:space="preserve">Source : </t>
  </si>
  <si>
    <t>Unit : dimensionless</t>
  </si>
  <si>
    <t>RPS</t>
  </si>
  <si>
    <t>Unit: dimensionless (share of RPS-qualifying electricity)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</si>
  <si>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</si>
  <si>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</si>
  <si>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</si>
  <si>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</si>
  <si>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</si>
  <si>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</si>
  <si>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</si>
  <si>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</si>
  <si>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</si>
  <si>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</si>
  <si>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</si>
  <si>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</si>
  <si>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</si>
  <si>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</si>
  <si>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</si>
  <si>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</si>
  <si>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</si>
  <si>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</si>
  <si>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</si>
  <si>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</si>
  <si>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</si>
  <si>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</si>
  <si>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</si>
  <si>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</si>
  <si>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</si>
  <si>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</si>
  <si>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</si>
  <si>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</si>
  <si>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</si>
  <si>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</si>
  <si>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</si>
  <si>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</si>
  <si>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</si>
  <si>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</si>
  <si>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</si>
  <si>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</si>
  <si>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</si>
  <si>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</si>
  <si>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</si>
  <si>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</si>
  <si>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</si>
  <si>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</si>
  <si>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</si>
  <si>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</si>
  <si>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</si>
  <si>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</si>
  <si>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</si>
  <si>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</si>
  <si>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</si>
  <si>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</si>
  <si>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</si>
  <si>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</si>
  <si>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</si>
  <si>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</si>
  <si>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</si>
  <si>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</si>
  <si>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</si>
  <si>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</si>
  <si>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</si>
  <si>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</si>
  <si>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</si>
  <si>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</si>
  <si>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</si>
  <si>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</si>
  <si>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</si>
  <si>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</si>
  <si>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</si>
  <si>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</si>
  <si>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</si>
  <si>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</si>
  <si>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</si>
  <si>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</si>
  <si>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</si>
  <si>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</si>
  <si>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</si>
  <si>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</si>
  <si>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</si>
  <si>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</si>
  <si>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</si>
  <si>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</si>
  <si>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</si>
  <si>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</si>
  <si>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</si>
  <si>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</si>
  <si>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</si>
  <si>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</si>
  <si>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</si>
  <si>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</si>
  <si>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</si>
  <si>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</si>
  <si>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</si>
  <si>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</si>
  <si>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</si>
  <si>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</si>
  <si>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</si>
  <si>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</si>
  <si>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</si>
  <si>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</si>
  <si>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</si>
  <si>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</si>
  <si>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</si>
  <si>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</si>
  <si>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</si>
  <si>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</si>
  <si>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</si>
  <si>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</si>
  <si>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</si>
  <si>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</si>
  <si>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</si>
  <si>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</si>
  <si>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</si>
  <si>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</si>
  <si>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</si>
  <si>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</si>
  <si>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dimensionless (share of electricity sales by subregion)</t>
  </si>
  <si>
    <t xml:space="preserve">Share of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</si>
</sst>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2" applyFont="1" applyFill="1"/>
    <xf numFmtId="0" fontId="6" fillId="2" borderId="0" xfId="0" quotePrefix="1" applyFont="1" applyFill="1"/>
    <xf numFmtId="0" fontId="2" fillId="0" borderId="0" xfId="0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164" fontId="2" fillId="0" borderId="0" xfId="1" applyNumberFormat="1" applyFont="1"/>
    <xf numFmtId="0" fontId="4" fillId="2" borderId="0" xfId="0" applyFont="1" applyFill="1"/>
    <xf numFmtId="0" fontId="3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A204A-1171-4D98-9114-D7BCA0C35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8375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123825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D6F0B3A3-BDA0-4A52-9115-CD6BA71E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503" y="288925"/>
          <a:ext cx="3277147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76D-08BF-44A9-A70D-20B756160676}">
  <sheetPr codeName="Sheet1"/>
  <dimension ref="B10:D34"/>
  <sheetViews>
    <sheetView topLeftCell="A4" workbookViewId="0">
      <selection activeCell="B20" sqref="B20:G21"/>
    </sheetView>
  </sheetViews>
  <sheetFormatPr defaultColWidth="10.81640625" defaultRowHeight="14.5" x14ac:dyDescent="0.35"/>
  <cols>
    <col min="1" max="2" width="10.81640625" style="2"/>
    <col min="3" max="3" width="45.26953125" style="2" bestFit="1" customWidth="1"/>
    <col min="4" max="16384" width="10.81640625" style="2"/>
  </cols>
  <sheetData>
    <row r="10" spans="2:4" x14ac:dyDescent="0.35">
      <c r="B10" s="15" t="s">
        <v>0</v>
      </c>
    </row>
    <row r="11" spans="2:4" x14ac:dyDescent="0.35">
      <c r="B11" s="15" t="s">
        <v>1</v>
      </c>
    </row>
    <row r="12" spans="2:4" x14ac:dyDescent="0.35">
      <c r="B12" s="15" t="s">
        <v>2</v>
      </c>
    </row>
    <row r="13" spans="2:4" x14ac:dyDescent="0.35">
      <c r="B13" s="1"/>
    </row>
    <row r="14" spans="2:4" x14ac:dyDescent="0.35">
      <c r="B14" s="3" t="s">
        <v>3</v>
      </c>
      <c r="C14" s="3" t="s">
        <v>4</v>
      </c>
      <c r="D14" t="s">
        <v>5</v>
      </c>
    </row>
    <row r="15" spans="2:4" x14ac:dyDescent="0.35">
      <c r="B15" s="3"/>
      <c r="C15" s="3" t="s">
        <v>6</v>
      </c>
      <c r="D15" s="4" t="s">
        <v>7</v>
      </c>
    </row>
    <row r="16" spans="2:4" x14ac:dyDescent="0.35">
      <c r="B16" s="3"/>
      <c r="C16" s="3"/>
      <c r="D16" s="4"/>
    </row>
    <row r="17" spans="2:4" x14ac:dyDescent="0.35">
      <c r="B17" s="3"/>
      <c r="C17" s="3"/>
      <c r="D17" s="4"/>
    </row>
    <row r="18" spans="2:4" x14ac:dyDescent="0.35">
      <c r="B18" s="3" t="s">
        <v>8</v>
      </c>
      <c r="C18" s="5"/>
    </row>
    <row r="20" spans="2:4" x14ac:dyDescent="0.35">
      <c r="B20" s="5" t="s">
        <v>9</v>
      </c>
    </row>
    <row r="21" spans="2:4" x14ac:dyDescent="0.35">
      <c r="B21" s="6" t="s">
        <v>10</v>
      </c>
      <c r="C21" s="7"/>
    </row>
    <row r="22" spans="2:4" x14ac:dyDescent="0.35">
      <c r="B22" s="6"/>
      <c r="C22" s="7"/>
    </row>
    <row r="23" spans="2:4" x14ac:dyDescent="0.35">
      <c r="B23" s="6"/>
      <c r="C23" s="7"/>
    </row>
    <row r="24" spans="2:4" x14ac:dyDescent="0.35">
      <c r="B24" s="6"/>
      <c r="C24" s="7"/>
    </row>
    <row r="25" spans="2:4" x14ac:dyDescent="0.35">
      <c r="B25" s="6"/>
      <c r="C25" s="7"/>
    </row>
    <row r="26" spans="2:4" x14ac:dyDescent="0.35">
      <c r="B26" s="6"/>
      <c r="C26" s="7"/>
    </row>
    <row r="27" spans="2:4" x14ac:dyDescent="0.35">
      <c r="B27" s="6"/>
      <c r="C27" s="7"/>
    </row>
    <row r="28" spans="2:4" x14ac:dyDescent="0.35">
      <c r="B28" s="6"/>
      <c r="C28" s="7"/>
    </row>
    <row r="29" spans="2:4" x14ac:dyDescent="0.35">
      <c r="B29" s="6"/>
      <c r="C29" s="7"/>
    </row>
    <row r="30" spans="2:4" x14ac:dyDescent="0.35">
      <c r="B30" s="6"/>
      <c r="C30" s="7"/>
    </row>
    <row r="31" spans="2:4" x14ac:dyDescent="0.35">
      <c r="B31" s="8"/>
      <c r="C31" s="7"/>
    </row>
    <row r="32" spans="2:4" x14ac:dyDescent="0.35">
      <c r="B32" s="9"/>
      <c r="C32" s="7"/>
    </row>
    <row r="33" spans="2:3" x14ac:dyDescent="0.35">
      <c r="B33" s="9"/>
      <c r="C33" s="7"/>
    </row>
    <row r="34" spans="2:3" x14ac:dyDescent="0.35">
      <c r="B34" s="7"/>
      <c r="C34" s="7"/>
    </row>
  </sheetData>
  <hyperlinks>
    <hyperlink ref="D15" r:id="rId1" display="ETNSO-E Statistical Factsheet 2021" xr:uid="{7DCAAB9E-4273-4E3E-97AD-08A691938A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36BA-C0A6-4C7B-A73D-679DC9384E16}">
  <sheetPr codeName="Sheet2"/>
  <dimension ref="A1:C31"/>
  <sheetViews>
    <sheetView workbookViewId="0">
      <selection activeCell="C26" sqref="C26"/>
    </sheetView>
  </sheetViews>
  <sheetFormatPr defaultColWidth="11.453125"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14</v>
      </c>
      <c r="B2">
        <v>56.4</v>
      </c>
      <c r="C2" s="11">
        <f>IFERROR(B2/$B$29,0)</f>
        <v>2.1797101449275366E-2</v>
      </c>
    </row>
    <row r="3" spans="1:3" x14ac:dyDescent="0.35">
      <c r="A3" t="s">
        <v>15</v>
      </c>
      <c r="B3">
        <v>93.4</v>
      </c>
      <c r="C3" s="11">
        <f t="shared" ref="C3:C28" si="0">IFERROR(B3/$B$29,0)</f>
        <v>3.6096618357487932E-2</v>
      </c>
    </row>
    <row r="4" spans="1:3" x14ac:dyDescent="0.35">
      <c r="A4" t="s">
        <v>16</v>
      </c>
      <c r="B4">
        <v>46.9</v>
      </c>
      <c r="C4" s="11">
        <f t="shared" si="0"/>
        <v>1.8125603864734302E-2</v>
      </c>
    </row>
    <row r="5" spans="1:3" x14ac:dyDescent="0.35">
      <c r="A5" t="s">
        <v>17</v>
      </c>
      <c r="B5">
        <v>14</v>
      </c>
      <c r="C5" s="11">
        <f t="shared" si="0"/>
        <v>5.4106280193236727E-3</v>
      </c>
    </row>
    <row r="6" spans="1:3" x14ac:dyDescent="0.35">
      <c r="A6" t="s">
        <v>18</v>
      </c>
      <c r="B6">
        <v>4.5</v>
      </c>
      <c r="C6" s="11">
        <f t="shared" si="0"/>
        <v>1.739130434782609E-3</v>
      </c>
    </row>
    <row r="7" spans="1:3" x14ac:dyDescent="0.35">
      <c r="A7" t="s">
        <v>19</v>
      </c>
      <c r="B7">
        <v>79.3</v>
      </c>
      <c r="C7" s="11">
        <f t="shared" si="0"/>
        <v>3.0647342995169087E-2</v>
      </c>
    </row>
    <row r="8" spans="1:3" x14ac:dyDescent="0.35">
      <c r="A8" t="s">
        <v>20</v>
      </c>
      <c r="B8">
        <v>5.9</v>
      </c>
      <c r="C8" s="11">
        <f t="shared" si="0"/>
        <v>2.2801932367149764E-3</v>
      </c>
    </row>
    <row r="9" spans="1:3" x14ac:dyDescent="0.35">
      <c r="A9" t="s">
        <v>21</v>
      </c>
      <c r="B9">
        <v>32.6</v>
      </c>
      <c r="C9" s="11">
        <f t="shared" si="0"/>
        <v>1.2599033816425123E-2</v>
      </c>
    </row>
    <row r="10" spans="1:3" x14ac:dyDescent="0.35">
      <c r="A10" t="s">
        <v>22</v>
      </c>
      <c r="B10">
        <v>512.1</v>
      </c>
      <c r="C10" s="11">
        <f t="shared" si="0"/>
        <v>0.19791304347826091</v>
      </c>
    </row>
    <row r="11" spans="1:3" x14ac:dyDescent="0.35">
      <c r="A11" t="s">
        <v>23</v>
      </c>
      <c r="B11">
        <v>63.7</v>
      </c>
      <c r="C11" s="11">
        <f t="shared" si="0"/>
        <v>2.461835748792271E-2</v>
      </c>
    </row>
    <row r="12" spans="1:3" x14ac:dyDescent="0.35">
      <c r="A12" t="s">
        <v>24</v>
      </c>
      <c r="B12">
        <v>505</v>
      </c>
      <c r="C12" s="11">
        <f t="shared" si="0"/>
        <v>0.19516908212560391</v>
      </c>
    </row>
    <row r="13" spans="1:3" x14ac:dyDescent="0.35">
      <c r="A13" t="s">
        <v>25</v>
      </c>
      <c r="B13">
        <v>40.799999999999997</v>
      </c>
      <c r="C13" s="11">
        <f t="shared" si="0"/>
        <v>1.5768115942028989E-2</v>
      </c>
    </row>
    <row r="14" spans="1:3" x14ac:dyDescent="0.35">
      <c r="A14" t="s">
        <v>26</v>
      </c>
      <c r="B14">
        <v>31.9</v>
      </c>
      <c r="C14" s="11">
        <f t="shared" si="0"/>
        <v>1.2328502415458938E-2</v>
      </c>
    </row>
    <row r="15" spans="1:3" x14ac:dyDescent="0.35">
      <c r="A15" t="s">
        <v>27</v>
      </c>
      <c r="B15">
        <v>23.4</v>
      </c>
      <c r="C15" s="11">
        <f t="shared" si="0"/>
        <v>9.0434782608695662E-3</v>
      </c>
    </row>
    <row r="16" spans="1:3" x14ac:dyDescent="0.35">
      <c r="A16" t="s">
        <v>28</v>
      </c>
      <c r="B16">
        <v>251</v>
      </c>
      <c r="C16" s="11">
        <f t="shared" si="0"/>
        <v>9.7004830917874416E-2</v>
      </c>
    </row>
    <row r="17" spans="1:3" x14ac:dyDescent="0.35">
      <c r="A17" t="s">
        <v>29</v>
      </c>
      <c r="B17">
        <v>5.6</v>
      </c>
      <c r="C17" s="11">
        <f t="shared" si="0"/>
        <v>2.1642512077294689E-3</v>
      </c>
    </row>
    <row r="18" spans="1:3" x14ac:dyDescent="0.35">
      <c r="A18" t="s">
        <v>30</v>
      </c>
      <c r="B18">
        <v>4.2</v>
      </c>
      <c r="C18" s="11">
        <f t="shared" si="0"/>
        <v>1.6231884057971019E-3</v>
      </c>
    </row>
    <row r="19" spans="1:3" x14ac:dyDescent="0.35">
      <c r="A19" t="s">
        <v>31</v>
      </c>
      <c r="B19">
        <v>0.3</v>
      </c>
      <c r="C19" s="11">
        <f t="shared" si="0"/>
        <v>1.1594202898550727E-4</v>
      </c>
    </row>
    <row r="20" spans="1:3" x14ac:dyDescent="0.35">
      <c r="A20" t="s">
        <v>32</v>
      </c>
      <c r="B20" t="s">
        <v>33</v>
      </c>
      <c r="C20" s="11">
        <f t="shared" si="0"/>
        <v>0</v>
      </c>
    </row>
    <row r="21" spans="1:3" x14ac:dyDescent="0.35">
      <c r="A21" t="s">
        <v>34</v>
      </c>
      <c r="B21">
        <v>98</v>
      </c>
      <c r="C21" s="11">
        <f t="shared" si="0"/>
        <v>3.7874396135265706E-2</v>
      </c>
    </row>
    <row r="22" spans="1:3" x14ac:dyDescent="0.35">
      <c r="A22" t="s">
        <v>35</v>
      </c>
      <c r="B22">
        <v>161.5</v>
      </c>
      <c r="C22" s="11">
        <f t="shared" si="0"/>
        <v>6.2415458937198076E-2</v>
      </c>
    </row>
    <row r="23" spans="1:3" x14ac:dyDescent="0.35">
      <c r="A23" t="s">
        <v>36</v>
      </c>
      <c r="B23">
        <v>46.8</v>
      </c>
      <c r="C23" s="11">
        <f t="shared" si="0"/>
        <v>1.8086956521739132E-2</v>
      </c>
    </row>
    <row r="24" spans="1:3" x14ac:dyDescent="0.35">
      <c r="A24" t="s">
        <v>37</v>
      </c>
      <c r="B24">
        <v>57.7</v>
      </c>
      <c r="C24" s="11">
        <f t="shared" si="0"/>
        <v>2.2299516908212566E-2</v>
      </c>
    </row>
    <row r="25" spans="1:3" x14ac:dyDescent="0.35">
      <c r="A25" t="s">
        <v>38</v>
      </c>
      <c r="B25">
        <v>29.2</v>
      </c>
      <c r="C25" s="11">
        <f t="shared" si="0"/>
        <v>1.1285024154589374E-2</v>
      </c>
    </row>
    <row r="26" spans="1:3" x14ac:dyDescent="0.35">
      <c r="A26" t="s">
        <v>39</v>
      </c>
      <c r="B26">
        <v>14.6</v>
      </c>
      <c r="C26" s="11">
        <f t="shared" si="0"/>
        <v>5.6425120772946868E-3</v>
      </c>
    </row>
    <row r="27" spans="1:3" x14ac:dyDescent="0.35">
      <c r="A27" t="s">
        <v>40</v>
      </c>
      <c r="B27">
        <v>247.2</v>
      </c>
      <c r="C27" s="11">
        <f t="shared" si="0"/>
        <v>9.5536231884057979E-2</v>
      </c>
    </row>
    <row r="28" spans="1:3" x14ac:dyDescent="0.35">
      <c r="A28" t="s">
        <v>41</v>
      </c>
      <c r="B28">
        <v>161.5</v>
      </c>
      <c r="C28" s="11">
        <f t="shared" si="0"/>
        <v>6.2415458937198076E-2</v>
      </c>
    </row>
    <row r="29" spans="1:3" x14ac:dyDescent="0.35">
      <c r="A29" s="10" t="s">
        <v>42</v>
      </c>
      <c r="B29" s="10">
        <f>SUM(B2:B28)</f>
        <v>2587.4999999999995</v>
      </c>
      <c r="C29" s="14">
        <f t="shared" ref="C29" si="1">B29/$B$29</f>
        <v>1</v>
      </c>
    </row>
    <row r="31" spans="1:3" x14ac:dyDescent="0.35">
      <c r="A31" s="12" t="s">
        <v>43</v>
      </c>
      <c r="B31" s="16" t="s">
        <v>7</v>
      </c>
    </row>
  </sheetData>
  <hyperlinks>
    <hyperlink ref="B31" r:id="rId1" display="ETNSO-E Statistical Factsheet 2021" xr:uid="{C2CF3573-02A3-4128-990E-3F668D0ED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2C12-33CC-444B-9DFD-8A8D6A4A375F}">
  <sheetPr codeName="Sheet3"/>
  <dimension ref="A1:AF2"/>
  <sheetViews>
    <sheetView workbookViewId="0">
      <selection activeCell="B2" sqref="B2"/>
    </sheetView>
  </sheetViews>
  <sheetFormatPr defaultColWidth="11.453125" defaultRowHeight="14.5" x14ac:dyDescent="0.35"/>
  <cols>
    <col min="1" max="1" width="18.26953125" bestFit="1" customWidth="1"/>
  </cols>
  <sheetData>
    <row r="1" spans="1:32" x14ac:dyDescent="0.35">
      <c r="A1" t="s">
        <v>44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45</v>
      </c>
      <c r="B2">
        <v>0.39912416911933146</v>
      </c>
      <c r="C2">
        <v>0.38847727423831385</v>
      </c>
      <c r="D2">
        <v>0.40678144979051944</v>
      </c>
      <c r="E2">
        <v>0.41710855978319605</v>
      </c>
      <c r="F2">
        <v>0.42743566977587272</v>
      </c>
      <c r="G2">
        <v>0.43776277976854933</v>
      </c>
      <c r="H2">
        <v>0.44392189315073527</v>
      </c>
      <c r="I2">
        <v>0.45008100653292127</v>
      </c>
      <c r="J2">
        <v>0.45624011991510721</v>
      </c>
      <c r="K2">
        <v>0.46239923329729321</v>
      </c>
      <c r="L2">
        <v>0.46855834667947915</v>
      </c>
      <c r="M2">
        <v>0.47822621893375017</v>
      </c>
      <c r="N2">
        <v>0.48789409118802118</v>
      </c>
      <c r="O2">
        <v>0.4975619634422922</v>
      </c>
      <c r="P2">
        <v>0.50722983569656321</v>
      </c>
      <c r="Q2">
        <v>0.51689770795083423</v>
      </c>
      <c r="R2">
        <v>0.52600669989761895</v>
      </c>
      <c r="S2">
        <v>0.53511569184440366</v>
      </c>
      <c r="T2">
        <v>0.54422468379118827</v>
      </c>
      <c r="U2">
        <v>0.55333367573797299</v>
      </c>
      <c r="V2">
        <v>0.5624426676847577</v>
      </c>
      <c r="W2">
        <v>0.57115389074898182</v>
      </c>
      <c r="X2">
        <v>0.57986511381320593</v>
      </c>
      <c r="Y2">
        <v>0.58857633687742994</v>
      </c>
      <c r="Z2">
        <v>0.59728755994165406</v>
      </c>
      <c r="AA2">
        <v>0.60599878300587817</v>
      </c>
      <c r="AB2">
        <v>0.61464409535256004</v>
      </c>
      <c r="AC2">
        <v>0.62328940769924179</v>
      </c>
      <c r="AD2">
        <v>0.63193472004592366</v>
      </c>
      <c r="AE2">
        <v>0.64058003239260541</v>
      </c>
      <c r="AF2">
        <v>0.64922534473928728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5D7-1647-4EFE-BB0F-D23692D47B43}">
  <sheetPr codeName="Sheet4">
    <tabColor theme="4"/>
  </sheetPr>
  <dimension ref="A1:CD61"/>
  <sheetViews>
    <sheetView tabSelected="1" workbookViewId="0">
      <selection activeCell="I15" sqref="I15"/>
    </sheetView>
  </sheetViews>
  <sheetFormatPr defaultColWidth="11.453125" defaultRowHeight="14.5" x14ac:dyDescent="0.35"/>
  <cols>
    <col min="1" max="1" width="18.26953125" bestFit="1" customWidth="1"/>
  </cols>
  <sheetData>
    <row r="1" spans="1:82" x14ac:dyDescent="0.35">
      <c r="A1" s="13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</row>
    <row r="2" spans="1:82" x14ac:dyDescent="0.3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3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3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3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3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3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3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3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3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3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3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3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3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3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3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3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3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3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3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3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3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35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35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35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3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3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3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3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3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3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3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3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35">
      <c r="A37" t="s">
        <v>136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35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35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35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35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35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35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35">
      <c r="A44" t="s">
        <v>143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35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35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35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35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35">
      <c r="A49" t="s">
        <v>148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35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35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35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35">
      <c r="A53" t="s">
        <v>152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35">
      <c r="A54" t="s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35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35">
      <c r="A56" t="s">
        <v>155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35">
      <c r="A57" t="s">
        <v>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3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35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35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35">
      <c r="A61" t="s">
        <v>160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81F4-FEC3-49E2-91DD-588C4C08D8ED}">
  <sheetPr codeName="Sheet5">
    <tabColor theme="4"/>
  </sheetPr>
  <dimension ref="A1:B61"/>
  <sheetViews>
    <sheetView topLeftCell="A7" workbookViewId="0">
      <selection activeCell="B3" sqref="B3"/>
    </sheetView>
  </sheetViews>
  <sheetFormatPr defaultColWidth="11.453125" defaultRowHeight="14.5" x14ac:dyDescent="0.35"/>
  <sheetData>
    <row r="1" spans="1:2" x14ac:dyDescent="0.35">
      <c r="A1" t="s">
        <v>161</v>
      </c>
      <c r="B1" t="s">
        <v>162</v>
      </c>
    </row>
    <row r="2" spans="1:2" x14ac:dyDescent="0.35">
      <c r="A2" t="s">
        <v>14</v>
      </c>
      <c r="B2">
        <f>'Electricity generation EU'!C2</f>
        <v>2.1797101449275366E-2</v>
      </c>
    </row>
    <row r="3" spans="1:2" x14ac:dyDescent="0.35">
      <c r="A3" t="s">
        <v>15</v>
      </c>
      <c r="B3">
        <f>'Electricity generation EU'!C3</f>
        <v>3.6096618357487932E-2</v>
      </c>
    </row>
    <row r="4" spans="1:2" x14ac:dyDescent="0.35">
      <c r="A4" t="s">
        <v>16</v>
      </c>
      <c r="B4">
        <f>'Electricity generation EU'!C4</f>
        <v>1.8125603864734302E-2</v>
      </c>
    </row>
    <row r="5" spans="1:2" x14ac:dyDescent="0.35">
      <c r="A5" t="s">
        <v>17</v>
      </c>
      <c r="B5">
        <f>'Electricity generation EU'!C5</f>
        <v>5.4106280193236727E-3</v>
      </c>
    </row>
    <row r="6" spans="1:2" x14ac:dyDescent="0.35">
      <c r="A6" t="s">
        <v>18</v>
      </c>
      <c r="B6">
        <f>'Electricity generation EU'!C6</f>
        <v>1.739130434782609E-3</v>
      </c>
    </row>
    <row r="7" spans="1:2" x14ac:dyDescent="0.35">
      <c r="A7" t="s">
        <v>19</v>
      </c>
      <c r="B7">
        <f>'Electricity generation EU'!C7</f>
        <v>3.0647342995169087E-2</v>
      </c>
    </row>
    <row r="8" spans="1:2" x14ac:dyDescent="0.35">
      <c r="A8" t="s">
        <v>20</v>
      </c>
      <c r="B8">
        <f>'Electricity generation EU'!C8</f>
        <v>2.2801932367149764E-3</v>
      </c>
    </row>
    <row r="9" spans="1:2" x14ac:dyDescent="0.35">
      <c r="A9" t="s">
        <v>21</v>
      </c>
      <c r="B9">
        <f>'Electricity generation EU'!C9</f>
        <v>1.2599033816425123E-2</v>
      </c>
    </row>
    <row r="10" spans="1:2" x14ac:dyDescent="0.35">
      <c r="A10" t="s">
        <v>22</v>
      </c>
      <c r="B10">
        <f>'Electricity generation EU'!C10</f>
        <v>0.19791304347826091</v>
      </c>
    </row>
    <row r="11" spans="1:2" x14ac:dyDescent="0.35">
      <c r="A11" t="s">
        <v>23</v>
      </c>
      <c r="B11">
        <f>'Electricity generation EU'!C11</f>
        <v>2.461835748792271E-2</v>
      </c>
    </row>
    <row r="12" spans="1:2" x14ac:dyDescent="0.35">
      <c r="A12" t="s">
        <v>24</v>
      </c>
      <c r="B12">
        <f>'Electricity generation EU'!C12</f>
        <v>0.19516908212560391</v>
      </c>
    </row>
    <row r="13" spans="1:2" x14ac:dyDescent="0.35">
      <c r="A13" t="s">
        <v>25</v>
      </c>
      <c r="B13">
        <f>'Electricity generation EU'!C13</f>
        <v>1.5768115942028989E-2</v>
      </c>
    </row>
    <row r="14" spans="1:2" x14ac:dyDescent="0.35">
      <c r="A14" t="s">
        <v>26</v>
      </c>
      <c r="B14">
        <f>'Electricity generation EU'!C14</f>
        <v>1.2328502415458938E-2</v>
      </c>
    </row>
    <row r="15" spans="1:2" x14ac:dyDescent="0.35">
      <c r="A15" t="s">
        <v>27</v>
      </c>
      <c r="B15">
        <f>'Electricity generation EU'!C15</f>
        <v>9.0434782608695662E-3</v>
      </c>
    </row>
    <row r="16" spans="1:2" x14ac:dyDescent="0.35">
      <c r="A16" t="s">
        <v>28</v>
      </c>
      <c r="B16">
        <f>'Electricity generation EU'!C16</f>
        <v>9.7004830917874416E-2</v>
      </c>
    </row>
    <row r="17" spans="1:2" x14ac:dyDescent="0.35">
      <c r="A17" t="s">
        <v>29</v>
      </c>
      <c r="B17">
        <f>'Electricity generation EU'!C17</f>
        <v>2.1642512077294689E-3</v>
      </c>
    </row>
    <row r="18" spans="1:2" x14ac:dyDescent="0.35">
      <c r="A18" t="s">
        <v>30</v>
      </c>
      <c r="B18">
        <f>'Electricity generation EU'!C18</f>
        <v>1.6231884057971019E-3</v>
      </c>
    </row>
    <row r="19" spans="1:2" x14ac:dyDescent="0.35">
      <c r="A19" t="s">
        <v>31</v>
      </c>
      <c r="B19">
        <f>'Electricity generation EU'!C19</f>
        <v>1.1594202898550727E-4</v>
      </c>
    </row>
    <row r="20" spans="1:2" x14ac:dyDescent="0.35">
      <c r="A20" t="s">
        <v>32</v>
      </c>
      <c r="B20">
        <f>'Electricity generation EU'!C20</f>
        <v>0</v>
      </c>
    </row>
    <row r="21" spans="1:2" x14ac:dyDescent="0.35">
      <c r="A21" t="s">
        <v>34</v>
      </c>
      <c r="B21">
        <f>'Electricity generation EU'!C21</f>
        <v>3.7874396135265706E-2</v>
      </c>
    </row>
    <row r="22" spans="1:2" x14ac:dyDescent="0.35">
      <c r="A22" t="s">
        <v>35</v>
      </c>
      <c r="B22">
        <f>'Electricity generation EU'!C22</f>
        <v>6.2415458937198076E-2</v>
      </c>
    </row>
    <row r="23" spans="1:2" x14ac:dyDescent="0.35">
      <c r="A23" t="s">
        <v>36</v>
      </c>
      <c r="B23">
        <f>'Electricity generation EU'!C23</f>
        <v>1.8086956521739132E-2</v>
      </c>
    </row>
    <row r="24" spans="1:2" x14ac:dyDescent="0.35">
      <c r="A24" t="s">
        <v>37</v>
      </c>
      <c r="B24">
        <f>'Electricity generation EU'!C24</f>
        <v>2.2299516908212566E-2</v>
      </c>
    </row>
    <row r="25" spans="1:2" x14ac:dyDescent="0.35">
      <c r="A25" t="s">
        <v>38</v>
      </c>
      <c r="B25">
        <f>'Electricity generation EU'!C25</f>
        <v>1.1285024154589374E-2</v>
      </c>
    </row>
    <row r="26" spans="1:2" x14ac:dyDescent="0.35">
      <c r="A26" t="s">
        <v>39</v>
      </c>
      <c r="B26">
        <f>'Electricity generation EU'!C26</f>
        <v>5.6425120772946868E-3</v>
      </c>
    </row>
    <row r="27" spans="1:2" x14ac:dyDescent="0.35">
      <c r="A27" t="s">
        <v>40</v>
      </c>
      <c r="B27">
        <f>'Electricity generation EU'!C27</f>
        <v>9.5536231884057979E-2</v>
      </c>
    </row>
    <row r="28" spans="1:2" x14ac:dyDescent="0.35">
      <c r="A28" t="s">
        <v>41</v>
      </c>
      <c r="B28">
        <f>'Electricity generation EU'!C28</f>
        <v>6.2415458937198076E-2</v>
      </c>
    </row>
    <row r="29" spans="1:2" x14ac:dyDescent="0.35">
      <c r="A29" t="s">
        <v>128</v>
      </c>
      <c r="B29">
        <v>0</v>
      </c>
    </row>
    <row r="30" spans="1:2" x14ac:dyDescent="0.35">
      <c r="A30" t="s">
        <v>129</v>
      </c>
      <c r="B30">
        <v>0</v>
      </c>
    </row>
    <row r="31" spans="1:2" x14ac:dyDescent="0.35">
      <c r="A31" t="s">
        <v>130</v>
      </c>
      <c r="B31">
        <v>0</v>
      </c>
    </row>
    <row r="32" spans="1:2" x14ac:dyDescent="0.35">
      <c r="A32" t="s">
        <v>131</v>
      </c>
      <c r="B32">
        <v>0</v>
      </c>
    </row>
    <row r="33" spans="1:2" x14ac:dyDescent="0.35">
      <c r="A33" t="s">
        <v>132</v>
      </c>
      <c r="B33">
        <v>0</v>
      </c>
    </row>
    <row r="34" spans="1:2" x14ac:dyDescent="0.35">
      <c r="A34" t="s">
        <v>133</v>
      </c>
      <c r="B34">
        <v>0</v>
      </c>
    </row>
    <row r="35" spans="1:2" x14ac:dyDescent="0.35">
      <c r="A35" t="s">
        <v>134</v>
      </c>
      <c r="B35">
        <v>0</v>
      </c>
    </row>
    <row r="36" spans="1:2" x14ac:dyDescent="0.35">
      <c r="A36" t="s">
        <v>135</v>
      </c>
      <c r="B36">
        <v>0</v>
      </c>
    </row>
    <row r="37" spans="1:2" x14ac:dyDescent="0.35">
      <c r="A37" t="s">
        <v>136</v>
      </c>
      <c r="B37">
        <v>0</v>
      </c>
    </row>
    <row r="38" spans="1:2" x14ac:dyDescent="0.35">
      <c r="A38" t="s">
        <v>137</v>
      </c>
      <c r="B38">
        <v>0</v>
      </c>
    </row>
    <row r="39" spans="1:2" x14ac:dyDescent="0.35">
      <c r="A39" t="s">
        <v>138</v>
      </c>
      <c r="B39">
        <v>0</v>
      </c>
    </row>
    <row r="40" spans="1:2" x14ac:dyDescent="0.35">
      <c r="A40" t="s">
        <v>139</v>
      </c>
      <c r="B40">
        <v>0</v>
      </c>
    </row>
    <row r="41" spans="1:2" x14ac:dyDescent="0.35">
      <c r="A41" t="s">
        <v>140</v>
      </c>
      <c r="B41">
        <v>0</v>
      </c>
    </row>
    <row r="42" spans="1:2" x14ac:dyDescent="0.35">
      <c r="A42" t="s">
        <v>141</v>
      </c>
      <c r="B42">
        <v>0</v>
      </c>
    </row>
    <row r="43" spans="1:2" x14ac:dyDescent="0.35">
      <c r="A43" t="s">
        <v>142</v>
      </c>
      <c r="B43">
        <v>0</v>
      </c>
    </row>
    <row r="44" spans="1:2" x14ac:dyDescent="0.35">
      <c r="A44" t="s">
        <v>143</v>
      </c>
      <c r="B44">
        <v>0</v>
      </c>
    </row>
    <row r="45" spans="1:2" x14ac:dyDescent="0.35">
      <c r="A45" t="s">
        <v>144</v>
      </c>
      <c r="B45">
        <v>0</v>
      </c>
    </row>
    <row r="46" spans="1:2" x14ac:dyDescent="0.35">
      <c r="A46" t="s">
        <v>145</v>
      </c>
      <c r="B46">
        <v>0</v>
      </c>
    </row>
    <row r="47" spans="1:2" x14ac:dyDescent="0.35">
      <c r="A47" t="s">
        <v>146</v>
      </c>
      <c r="B47">
        <v>0</v>
      </c>
    </row>
    <row r="48" spans="1:2" x14ac:dyDescent="0.35">
      <c r="A48" t="s">
        <v>147</v>
      </c>
      <c r="B48">
        <v>0</v>
      </c>
    </row>
    <row r="49" spans="1:2" x14ac:dyDescent="0.35">
      <c r="A49" t="s">
        <v>148</v>
      </c>
      <c r="B49">
        <v>0</v>
      </c>
    </row>
    <row r="50" spans="1:2" x14ac:dyDescent="0.35">
      <c r="A50" t="s">
        <v>149</v>
      </c>
      <c r="B50">
        <v>0</v>
      </c>
    </row>
    <row r="51" spans="1:2" x14ac:dyDescent="0.35">
      <c r="A51" t="s">
        <v>150</v>
      </c>
      <c r="B51">
        <v>0</v>
      </c>
    </row>
    <row r="52" spans="1:2" x14ac:dyDescent="0.35">
      <c r="A52" t="s">
        <v>151</v>
      </c>
      <c r="B52">
        <v>0</v>
      </c>
    </row>
    <row r="53" spans="1:2" x14ac:dyDescent="0.35">
      <c r="A53" t="s">
        <v>152</v>
      </c>
      <c r="B53">
        <v>0</v>
      </c>
    </row>
    <row r="54" spans="1:2" x14ac:dyDescent="0.35">
      <c r="A54" t="s">
        <v>153</v>
      </c>
      <c r="B54">
        <v>0</v>
      </c>
    </row>
    <row r="55" spans="1:2" x14ac:dyDescent="0.35">
      <c r="A55" t="s">
        <v>154</v>
      </c>
      <c r="B55">
        <v>0</v>
      </c>
    </row>
    <row r="56" spans="1:2" x14ac:dyDescent="0.35">
      <c r="A56" t="s">
        <v>155</v>
      </c>
      <c r="B56">
        <v>0</v>
      </c>
    </row>
    <row r="57" spans="1:2" x14ac:dyDescent="0.35">
      <c r="A57" t="s">
        <v>156</v>
      </c>
      <c r="B57">
        <v>0</v>
      </c>
    </row>
    <row r="58" spans="1:2" x14ac:dyDescent="0.35">
      <c r="A58" t="s">
        <v>157</v>
      </c>
      <c r="B58">
        <v>0</v>
      </c>
    </row>
    <row r="59" spans="1:2" x14ac:dyDescent="0.35">
      <c r="A59" t="s">
        <v>158</v>
      </c>
      <c r="B59">
        <v>0</v>
      </c>
    </row>
    <row r="60" spans="1:2" x14ac:dyDescent="0.35">
      <c r="A60" t="s">
        <v>159</v>
      </c>
      <c r="B60">
        <v>0</v>
      </c>
    </row>
    <row r="61" spans="1:2" x14ac:dyDescent="0.35">
      <c r="A61" t="s">
        <v>160</v>
      </c>
      <c r="B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667D2-0F1C-4E1F-8A69-88295E72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7572D-F31B-4B49-899C-A72CB6F7CF6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9840284-0176-400F-B9D9-6563EC99B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Electricity generation EU</vt:lpstr>
      <vt:lpstr>BRPSPTY</vt:lpstr>
      <vt:lpstr>BRPSDbS-RPS-percentages</vt:lpstr>
      <vt:lpstr>BRPSDbS-electricity-shares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2024-01-17T09:54:51Z</dcterms:created>
  <dcterms:modified xsi:type="dcterms:W3CDTF">2024-05-13T11:59:06Z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