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ielle.gagnebin\Documents\02_ProjetsPays\01_DE\2004_EPS_Europe\eps-us-2.1.0\InputData\trans\SYBSoEVP\"/>
    </mc:Choice>
  </mc:AlternateContent>
  <xr:revisionPtr revIDLastSave="0" documentId="13_ncr:1_{7C817B35-5DEA-4FE4-BB05-EABD333D6C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bout" sheetId="1" r:id="rId1"/>
    <sheet name="Battery Cost Share" sheetId="3" r:id="rId2"/>
    <sheet name="SYBSoEVP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4" i="3"/>
  <c r="B5" i="3" s="1"/>
  <c r="B7" i="3" l="1"/>
</calcChain>
</file>

<file path=xl/sharedStrings.xml><?xml version="1.0" encoding="utf-8"?>
<sst xmlns="http://schemas.openxmlformats.org/spreadsheetml/2006/main" count="22" uniqueCount="22">
  <si>
    <t>EV Battery Cost / kWh</t>
  </si>
  <si>
    <t>battery</t>
  </si>
  <si>
    <t>SYBSoEVP Start Year Battery Share of Electric Vehicle Price</t>
  </si>
  <si>
    <t>Sources:</t>
  </si>
  <si>
    <t>base</t>
  </si>
  <si>
    <t>Battery share of vehicle price</t>
  </si>
  <si>
    <t>Notes</t>
  </si>
  <si>
    <t>The battery is a significant part of the price of an electric vehicle. The battery cost after the start</t>
  </si>
  <si>
    <t>year is handled through endogenous learning.</t>
  </si>
  <si>
    <t>Share of Price (dimensionless)</t>
  </si>
  <si>
    <t>https://publications.jrc.ec.europa.eu/repository/bitstream/JRC113360/kjna29440enn.pdf</t>
  </si>
  <si>
    <t>Average battery size in EV (Europe, in kWh)</t>
  </si>
  <si>
    <t>Battery pack cost (€2017/kWh)</t>
  </si>
  <si>
    <t>Battery pack costs (€2017)</t>
  </si>
  <si>
    <t>Euros to Dollar 2012</t>
  </si>
  <si>
    <t>€2017 to $2012, for LDVs except BEV</t>
  </si>
  <si>
    <t>MSRP ($2012)</t>
  </si>
  <si>
    <t>Battery pack costs ($2012)</t>
  </si>
  <si>
    <t>JRC</t>
  </si>
  <si>
    <t>Li-ion batteriesfor mobility and stationary storage applications - Scenarios for costs and market growth</t>
  </si>
  <si>
    <t>Pages 11, 14, 66, 67</t>
  </si>
  <si>
    <t>See conversion table in the InputData folder for source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</si>
</sst>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3" fillId="0" borderId="0" xfId="2"/>
    <xf numFmtId="0" fontId="0" fillId="3" borderId="0" xfId="0" applyFill="1"/>
    <xf numFmtId="164" fontId="0" fillId="0" borderId="0" xfId="0" applyNumberFormat="1"/>
    <xf numFmtId="1" fontId="0" fillId="3" borderId="0" xfId="0" applyNumberFormat="1" applyFill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/>
  </sheetViews>
  <sheetFormatPr baseColWidth="10" defaultColWidth="9.140625" defaultRowHeight="15" x14ac:dyDescent="0.25"/>
  <cols>
    <col min="2" max="2" width="80.140625" customWidth="1"/>
  </cols>
  <sheetData>
    <row r="1" spans="1:2" x14ac:dyDescent="0.25">
      <c r="A1" s="1" t="s">
        <v>2</v>
      </c>
    </row>
    <row r="3" spans="1:2" x14ac:dyDescent="0.25">
      <c r="A3" s="1" t="s">
        <v>3</v>
      </c>
      <c r="B3" s="3" t="s">
        <v>0</v>
      </c>
    </row>
    <row r="4" spans="1:2" x14ac:dyDescent="0.25">
      <c r="B4" t="s">
        <v>18</v>
      </c>
    </row>
    <row r="5" spans="1:2" x14ac:dyDescent="0.25">
      <c r="B5" s="2">
        <v>2018</v>
      </c>
    </row>
    <row r="6" spans="1:2" x14ac:dyDescent="0.25">
      <c r="B6" t="s">
        <v>19</v>
      </c>
    </row>
    <row r="7" spans="1:2" x14ac:dyDescent="0.25">
      <c r="B7" s="6" t="s">
        <v>10</v>
      </c>
    </row>
    <row r="8" spans="1:2" x14ac:dyDescent="0.25">
      <c r="B8" t="s">
        <v>20</v>
      </c>
    </row>
    <row r="10" spans="1:2" x14ac:dyDescent="0.25">
      <c r="A10" t="s">
        <v>6</v>
      </c>
    </row>
    <row r="11" spans="1:2" x14ac:dyDescent="0.25">
      <c r="A11" t="s">
        <v>7</v>
      </c>
    </row>
    <row r="12" spans="1:2" x14ac:dyDescent="0.25">
      <c r="A12" t="s">
        <v>8</v>
      </c>
    </row>
    <row r="15" spans="1:2" x14ac:dyDescent="0.25">
      <c r="A15" t="s">
        <v>14</v>
      </c>
    </row>
    <row r="16" spans="1:2" x14ac:dyDescent="0.25">
      <c r="A16" s="8">
        <v>1.2179086972318509</v>
      </c>
      <c r="B16" t="s">
        <v>15</v>
      </c>
    </row>
    <row r="17" spans="1:1" x14ac:dyDescent="0.25">
      <c r="A17" s="8"/>
    </row>
    <row r="18" spans="1:1" x14ac:dyDescent="0.25">
      <c r="A18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A9" sqref="A9"/>
    </sheetView>
  </sheetViews>
  <sheetFormatPr baseColWidth="10" defaultColWidth="9.140625" defaultRowHeight="15" x14ac:dyDescent="0.25"/>
  <cols>
    <col min="1" max="1" width="41.7109375" customWidth="1"/>
    <col min="2" max="2" width="17.85546875" customWidth="1"/>
    <col min="3" max="3" width="12.42578125" bestFit="1" customWidth="1"/>
  </cols>
  <sheetData>
    <row r="1" spans="1:4" x14ac:dyDescent="0.25">
      <c r="B1" t="s">
        <v>4</v>
      </c>
    </row>
    <row r="2" spans="1:4" x14ac:dyDescent="0.25">
      <c r="A2" t="s">
        <v>12</v>
      </c>
      <c r="B2">
        <v>170</v>
      </c>
      <c r="D2" s="6"/>
    </row>
    <row r="3" spans="1:4" x14ac:dyDescent="0.25">
      <c r="A3" t="s">
        <v>11</v>
      </c>
      <c r="B3">
        <v>40</v>
      </c>
    </row>
    <row r="4" spans="1:4" x14ac:dyDescent="0.25">
      <c r="A4" t="s">
        <v>13</v>
      </c>
      <c r="B4">
        <f>B3*B2</f>
        <v>6800</v>
      </c>
    </row>
    <row r="5" spans="1:4" x14ac:dyDescent="0.25">
      <c r="A5" t="s">
        <v>17</v>
      </c>
      <c r="B5" s="9">
        <f>B4*About!A16</f>
        <v>8281.7791411765866</v>
      </c>
    </row>
    <row r="6" spans="1:4" x14ac:dyDescent="0.25">
      <c r="A6" t="s">
        <v>16</v>
      </c>
      <c r="B6" s="7">
        <v>53641</v>
      </c>
    </row>
    <row r="7" spans="1:4" x14ac:dyDescent="0.25">
      <c r="A7" t="s">
        <v>5</v>
      </c>
      <c r="B7" s="4">
        <f>B5/B6</f>
        <v>0.15439270597447077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9.140625" defaultRowHeight="15" x14ac:dyDescent="0.25"/>
  <cols>
    <col min="2" max="2" width="13.140625" customWidth="1"/>
  </cols>
  <sheetData>
    <row r="1" spans="1:2" x14ac:dyDescent="0.25">
      <c r="B1" t="s">
        <v>9</v>
      </c>
    </row>
    <row r="2" spans="1:2" x14ac:dyDescent="0.25">
      <c r="A2" t="s">
        <v>1</v>
      </c>
      <c r="B2" s="5">
        <f>'Battery Cost Share'!B7</f>
        <v>0.15439270597447077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About</vt:lpstr>
      <vt:lpstr>Battery Cost Share</vt:lpstr>
      <vt:lpstr>SYBSoEVP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Murielle Gagnebin</cp:lastModifiedBy>
  <dcterms:created xsi:type="dcterms:W3CDTF">2016-03-04T00:30:44Z</dcterms:created>
  <dcterms:modified xsi:type="dcterms:W3CDTF">2020-05-18T20:20:12Z</dcterms:modified>
</cp:coreProperties>
</file>