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CE06EBC4-57E0-489A-A4FD-CF308517CF7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G35" i="27"/>
  <c r="G23" i="27"/>
  <c r="A1" i="23"/>
  <c r="V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F5" i="23"/>
  <c r="N5" i="23"/>
  <c r="AD5" i="23"/>
  <c r="F6" i="23"/>
  <c r="N6" i="23"/>
  <c r="V6" i="23"/>
  <c r="F7" i="23"/>
  <c r="N7" i="23"/>
  <c r="AD7" i="23"/>
  <c r="F8" i="23"/>
  <c r="N8" i="23"/>
  <c r="V8" i="23"/>
  <c r="AD8" i="23"/>
  <c r="N9" i="23"/>
  <c r="V9" i="23"/>
  <c r="AD9" i="23"/>
  <c r="F10" i="23"/>
  <c r="N10" i="23"/>
  <c r="V10" i="23"/>
  <c r="AD10" i="23"/>
  <c r="N11" i="23"/>
  <c r="V11" i="23"/>
  <c r="AD11" i="23"/>
  <c r="F12" i="23"/>
  <c r="N12" i="23"/>
  <c r="V12" i="23"/>
  <c r="AD12" i="23"/>
  <c r="N13" i="23"/>
  <c r="V13" i="23"/>
  <c r="AD13" i="23"/>
  <c r="F14" i="23"/>
  <c r="N14" i="23"/>
  <c r="V14" i="23"/>
  <c r="AD14" i="23"/>
  <c r="N15" i="23"/>
  <c r="V15" i="23"/>
  <c r="AD15" i="23"/>
  <c r="F16" i="23"/>
  <c r="N16" i="23"/>
  <c r="V16" i="23"/>
  <c r="AD16"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7" i="23" l="1"/>
  <c r="F15" i="23"/>
  <c r="F13" i="23"/>
  <c r="F11" i="23"/>
  <c r="F9" i="23"/>
  <c r="F1" i="23" s="1"/>
  <c r="AD6" i="23"/>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AH1" i="23"/>
  <c r="AA1" i="23"/>
  <c r="U1" i="23"/>
  <c r="J1" i="23"/>
  <c r="S1" i="23"/>
  <c r="D1" i="23"/>
  <c r="C1" i="23"/>
  <c r="G11" i="27" s="1"/>
  <c r="J11" i="27" s="1"/>
  <c r="K11" i="27" s="1"/>
  <c r="AF1" i="23"/>
  <c r="X1" i="23"/>
  <c r="P1" i="23"/>
  <c r="W1" i="23" l="1"/>
  <c r="L7" i="29"/>
  <c r="AG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09" i="31"/>
  <c r="P212" i="31"/>
  <c r="P214" i="31"/>
  <c r="P206" i="31"/>
  <c r="P376" i="31"/>
  <c r="P368"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3" i="31" l="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<sst xmlns="http://schemas.openxmlformats.org/spreadsheetml/2006/main" count="30722" uniqueCount="2647">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</sst>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2353</v>
      </c>
      <c r="C1" s="199">
        <v>45728</v>
      </c>
      <c r="G1" s="123" t="s">
        <v>2309</v>
      </c>
      <c r="H1" s="123" t="s">
        <v>2310</v>
      </c>
    </row>
    <row r="2" spans="1:8" x14ac:dyDescent="0.25">
      <c r="B2" t="str">
        <f>_xlfn.XLOOKUP(B1,H:H,G:G,0,0,1)</f>
        <v>FL</v>
      </c>
      <c r="C2" t="str">
        <f>_xlfn.XLOOKUP(B2,G:G, H:H, 0,0,1)</f>
        <v>Florida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Florida.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PV:**Florida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Wind:**Florida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Florida.</v>
      </c>
      <c r="L9" s="143" t="str">
        <f>J9&amp;K9</f>
        <v>**Description:** This policy prevents new capacity of the selected type(s) from being built or deployed.  // **Guidance for setting values:**No new coal is planned in Florida.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7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187</v>
      </c>
      <c r="H11" t="s">
        <v>2355</v>
      </c>
      <c r="I11" s="132">
        <v>2050</v>
      </c>
      <c r="J11" s="132">
        <f t="shared" si="0"/>
        <v>37.399999999999991</v>
      </c>
      <c r="K11" s="132">
        <f t="shared" si="1"/>
        <v>37.399999999999991</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2003</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2004</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2005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2006</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2007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2008</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2009</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2015</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2022</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2025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2028</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2025-03-12T19:30:44Z</dcterms:modified>
</cp:coreProperties>
</file>