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FL/bldgs/SYCEU/"/>
    </mc:Choice>
  </mc:AlternateContent>
  <xr:revisionPtr revIDLastSave="0" documentId="8_{533A44F8-CD80-DE4B-95EE-BC8C2B8397C2}"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<sst xmlns="http://schemas.openxmlformats.org/spreadsheetml/2006/main" count="26269" uniqueCount="759">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</sst>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714</v>
      </c>
      <c r="C1" s="84">
        <v>45357</v>
      </c>
      <c r="F1" s="82" t="s">
        <v>652</v>
      </c>
      <c r="G1" s="82" t="s">
        <v>652</v>
      </c>
    </row>
    <row r="2" spans="1:7" x14ac:dyDescent="0.2">
      <c r="A2" s="84">
        <v>45357</v>
      </c>
      <c r="B2" t="str">
        <f>LOOKUP(B1,F2:G51,G2:G51)</f>
        <v>FL</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20377114323478</v>
      </c>
      <c r="C2" s="14">
        <f>IFERROR(SUMIFS(BCEU!$C:$C,BCEU!$B:$B,$A2,BCEU!$H:$H,C$1,BCEU!$D:$D,About!$B$2,BCEU!$F:$F,"urban"),0)</f>
        <v>108304582122876</v>
      </c>
      <c r="D2" s="14">
        <f>IFERROR(SUMIFS(BCEU!$C:$C,BCEU!$B:$B,$A2,BCEU!$H:$H,D$1,BCEU!$D:$D,About!$B$2,BCEU!$F:$F,"urban"),0)</f>
        <v>0</v>
      </c>
      <c r="E2" s="14">
        <f>IFERROR(SUMIFS(BCEU!$C:$C,BCEU!$B:$B,$A2,BCEU!$H:$H,E$1,BCEU!$D:$D,About!$B$2,BCEU!$F:$F,"urban"),0)</f>
        <v>18413016563997.199</v>
      </c>
      <c r="F2" s="14">
        <f>IFERROR(SUMIFS(BCEU!$C:$C,BCEU!$B:$B,$A2,BCEU!$H:$H,F$1,BCEU!$D:$D,About!$B$2,BCEU!$F:$F,"urban"),0)</f>
        <v>111887115686684</v>
      </c>
      <c r="G2" s="14">
        <f>IFERROR(SUMIFS(BCEU!$C:$C,BCEU!$B:$B,$A2,BCEU!$H:$H,G$1,BCEU!$D:$D,About!$B$2,BCEU!$F:$F,"urban"),0)</f>
        <v>153012702777686</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5937893752384.8604</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12033680597356.199</v>
      </c>
      <c r="G4" s="14">
        <f>IFERROR(SUMIFS(BCEU!$C:$C,BCEU!$B:$B,$A4,BCEU!$H:$H,G$1,BCEU!$D:$D,About!$B$2,BCEU!$F:$F,"urban"),0)</f>
        <v>0</v>
      </c>
    </row>
    <row r="5" spans="1:9" x14ac:dyDescent="0.2">
      <c r="A5" s="1" t="s">
        <v>79</v>
      </c>
      <c r="B5" s="14">
        <f>IFERROR(SUMIFS(BCEU!$C:$C,BCEU!$B:$B,$A5,BCEU!$H:$H,B$1,BCEU!$D:$D,About!$B$2,BCEU!$F:$F,"urban"),0)</f>
        <v>72797637113.644806</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4091086342.9766598</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214190015343.44501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17391496972.331001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4036447378622.9102</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1818995049377.1699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1885566640552.54</v>
      </c>
      <c r="C2" s="14">
        <f>IFERROR(SUMIFS(BCEU!$C:$C,BCEU!$B:$B,$A2,BCEU!$G:$G,C$1,BCEU!$D:$D,About!$B$2,BCEU!$F:$F,"rural"),0)</f>
        <v>0</v>
      </c>
      <c r="D2" s="14">
        <f>IFERROR(SUMIFS(BCEU!$C:$C,BCEU!$B:$B,$A2,BCEU!$G:$G,D$1,BCEU!$D:$D,About!$B$2,BCEU!$F:$F,"rural"),0)</f>
        <v>0</v>
      </c>
      <c r="E2" s="14">
        <f>IFERROR(SUMIFS(BCEU!$C:$C,BCEU!$B:$B,$A2,BCEU!$G:$G,E$1,BCEU!$D:$D,About!$B$2,BCEU!$F:$F,"rural"),0)</f>
        <v>1703821710663.52</v>
      </c>
      <c r="F2" s="14">
        <f>IFERROR(SUMIFS(BCEU!$C:$C,BCEU!$B:$B,$A2,BCEU!$G:$G,F$1,BCEU!$D:$D,About!$B$2,BCEU!$F:$F,"rural"),0)</f>
        <v>0</v>
      </c>
      <c r="G2" s="14">
        <f>IFERROR(SUMIFS(BCEU!$C:$C,BCEU!$B:$B,$A2,BCEU!$G:$G,G$1,BCEU!$D:$D,About!$B$2,BCEU!$F:$F,"rural"),0)</f>
        <v>13976833850114.199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549183321820.02002</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6732900560.0113297</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19809984656.554401</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1608503027.6689401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373322540312.13</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1000420249364.1801</v>
      </c>
      <c r="C2" s="14">
        <f>IFERROR(SUMIFS(BCEU!$C:$C,BCEU!$B:$B,$A2,BCEU!$G:$G,C$1,BCEU!$D:$D,About!$B$2,BCEU!$F:$F,"commercial"),0)</f>
        <v>0</v>
      </c>
      <c r="D2" s="14">
        <f>IFERROR(SUMIFS(BCEU!$C:$C,BCEU!$B:$B,$A2,BCEU!$G:$G,D$1,BCEU!$D:$D,About!$B$2,BCEU!$F:$F,"commercial"),0)</f>
        <v>0</v>
      </c>
      <c r="E2" s="14">
        <f>IFERROR(SUMIFS(BCEU!$C:$C,BCEU!$B:$B,$A2,BCEU!$G:$G,E$1,BCEU!$D:$D,About!$B$2,BCEU!$F:$F,"commercial"),0)</f>
        <v>32547101661050.301</v>
      </c>
      <c r="F2" s="14">
        <f>IFERROR(SUMIFS(BCEU!$C:$C,BCEU!$B:$B,$A2,BCEU!$G:$G,F$1,BCEU!$D:$D,About!$B$2,BCEU!$F:$F,"commercial"),0)</f>
        <v>0</v>
      </c>
      <c r="G2" s="14">
        <f>IFERROR(SUMIFS(BCEU!$C:$C,BCEU!$B:$B,$A2,BCEU!$G:$G,G$1,BCEU!$D:$D,About!$B$2,BCEU!$F:$F,"commercial"),0)</f>
        <v>124232972855844</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5248501215059.1299</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25209978086907.898</v>
      </c>
    </row>
    <row r="5" spans="1:9" x14ac:dyDescent="0.2">
      <c r="A5" s="1" t="s">
        <v>79</v>
      </c>
      <c r="B5" s="14">
        <f>IFERROR(SUMIFS(BCEU!$C:$C,BCEU!$B:$B,$A5,BCEU!$G:$G,B$1,BCEU!$D:$D,About!$B$2,BCEU!$F:$F,"commercial"),0)</f>
        <v>3496690443390.73</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34369415304761.801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2934000000000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12000000000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8301000000000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2024-03-06T21:41:20Z</dcterms:modified>
</cp:coreProperties>
</file>