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FL\webappdata\"/>
    </mc:Choice>
  </mc:AlternateContent>
  <xr:revisionPtr revIDLastSave="0" documentId="8_{C8068EE2-3DF7-4371-ABA3-C219BEA50EB9}"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<sst xmlns="http://schemas.openxmlformats.org/spreadsheetml/2006/main" count="39510" uniqueCount="4472">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</sst>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4017</v>
      </c>
      <c r="C1" s="380">
        <v>46274</v>
      </c>
      <c r="G1" s="381" t="s">
        <v>3999</v>
      </c>
      <c r="H1" s="381" t="s">
        <v>4000</v>
      </c>
    </row>
    <row r="2" spans="1:8" x14ac:dyDescent="0.25">
      <c r="B2" t="str">
        <f>_xlfn.XLOOKUP(B1,H:H,G:G,0,0,1)</f>
        <v>FL</v>
      </c>
      <c r="C2" t="str">
        <f>_xlfn.XLOOKUP(B2,G:G, H:H, 0,0,1)</f>
        <v>Florida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FL</v>
      </c>
      <c r="C1" s="419">
        <f>SUM(C4:C87)</f>
        <v>186.709689894001</v>
      </c>
      <c r="D1" s="419">
        <f t="shared" ref="D1:AG1" si="0">SUM(D4:D87)</f>
        <v>187.48109118169833</v>
      </c>
      <c r="E1" s="419">
        <f t="shared" si="0"/>
        <v>190.33975666717703</v>
      </c>
      <c r="F1" s="419">
        <f t="shared" si="0"/>
        <v>197.9763472573905</v>
      </c>
      <c r="G1" s="419">
        <f t="shared" si="0"/>
        <v>202.72804322028881</v>
      </c>
      <c r="H1" s="419">
        <f t="shared" si="0"/>
        <v>208.34248400711709</v>
      </c>
      <c r="I1" s="419">
        <f t="shared" si="0"/>
        <v>215.81866075544181</v>
      </c>
      <c r="J1" s="419">
        <f t="shared" si="0"/>
        <v>219.36016317520773</v>
      </c>
      <c r="K1" s="419">
        <f t="shared" si="0"/>
        <v>232.41144154592681</v>
      </c>
      <c r="L1" s="419">
        <f t="shared" si="0"/>
        <v>233.45877780112912</v>
      </c>
      <c r="M1" s="419">
        <f t="shared" si="0"/>
        <v>242.57136045939728</v>
      </c>
      <c r="N1" s="419">
        <f t="shared" si="0"/>
        <v>241.85543174823158</v>
      </c>
      <c r="O1" s="419">
        <f t="shared" si="0"/>
        <v>246.79089644827943</v>
      </c>
      <c r="P1" s="419">
        <f t="shared" si="0"/>
        <v>253.91369819830527</v>
      </c>
      <c r="Q1" s="419">
        <f t="shared" si="0"/>
        <v>261.39311807225062</v>
      </c>
      <c r="R1" s="419">
        <f t="shared" si="0"/>
        <v>264.88678874933652</v>
      </c>
      <c r="S1" s="419">
        <f t="shared" si="0"/>
        <v>262.89132695370176</v>
      </c>
      <c r="T1" s="419">
        <f t="shared" si="0"/>
        <v>261.40605746632428</v>
      </c>
      <c r="U1" s="419">
        <f t="shared" si="0"/>
        <v>246.68294451546285</v>
      </c>
      <c r="V1" s="419">
        <f t="shared" si="0"/>
        <v>235.61369721605135</v>
      </c>
      <c r="W1" s="419">
        <f t="shared" si="0"/>
        <v>250.22018274599904</v>
      </c>
      <c r="X1" s="419">
        <f t="shared" si="0"/>
        <v>235.7583101239629</v>
      </c>
      <c r="Y1" s="419">
        <f t="shared" si="0"/>
        <v>233.6468932866797</v>
      </c>
      <c r="Z1" s="419">
        <f t="shared" si="0"/>
        <v>233.49289311560844</v>
      </c>
      <c r="AA1" s="419">
        <f t="shared" si="0"/>
        <v>239.22942084778418</v>
      </c>
      <c r="AB1" s="419">
        <f t="shared" si="0"/>
        <v>244.12144269925588</v>
      </c>
      <c r="AC1" s="419">
        <f t="shared" si="0"/>
        <v>247.20551490038198</v>
      </c>
      <c r="AD1" s="419">
        <f t="shared" si="0"/>
        <v>247.1202326320844</v>
      </c>
      <c r="AE1" s="419">
        <f t="shared" si="0"/>
        <v>249.56443276881237</v>
      </c>
      <c r="AF1" s="419">
        <f t="shared" si="0"/>
        <v>245.11937305010051</v>
      </c>
      <c r="AG1" s="419">
        <f t="shared" si="0"/>
        <v>223.07051057306825</v>
      </c>
      <c r="AH1" s="419">
        <f>SUM(AH4:AH87)</f>
        <v>240.0648149099363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25">
      <c r="A5" s="423" t="s">
        <v>2216</v>
      </c>
      <c r="B5" s="424" t="s">
        <v>4213</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25">
      <c r="A6" s="423" t="s">
        <v>2216</v>
      </c>
      <c r="B6" s="424" t="s">
        <v>4217</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25">
      <c r="A7" s="423" t="s">
        <v>2216</v>
      </c>
      <c r="B7" s="424" t="s">
        <v>4219</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25">
      <c r="A8" s="423" t="s">
        <v>2216</v>
      </c>
      <c r="B8" s="424" t="s">
        <v>4221</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25">
      <c r="A9" s="423" t="s">
        <v>2216</v>
      </c>
      <c r="B9" s="424" t="s">
        <v>4231</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25">
      <c r="A10" s="423" t="s">
        <v>2216</v>
      </c>
      <c r="B10" s="424" t="s">
        <v>4240</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25">
      <c r="A11" s="423" t="s">
        <v>2216</v>
      </c>
      <c r="B11" s="424" t="s">
        <v>4235</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25">
      <c r="A17" s="423" t="s">
        <v>2216</v>
      </c>
      <c r="B17" s="424" t="s">
        <v>4248</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25">
      <c r="A24" s="423" t="s">
        <v>2216</v>
      </c>
      <c r="B24" s="424" t="s">
        <v>4272</v>
      </c>
      <c r="C24" s="425">
        <f>SUMIFS('EPA Export Aggregation'!F:F,'EPA Export Aggregation'!$A:$A,$B24,'EPA Export Aggregation'!$D:$D,$A$1)*IF($A24="CH4",About!$D$58,IF($A24="N2O",About!$D$59,1))</f>
        <v>0.85560657045330002</v>
      </c>
      <c r="D24" s="425">
        <f>SUMIFS('EPA Export Aggregation'!G:G,'EPA Export Aggregation'!$A:$A,$B24,'EPA Export Aggregation'!$D:$D,$A$1)*IF($A24="CH4",About!$D$58,IF($A24="N2O",About!$D$59,1))</f>
        <v>0.82064288376750005</v>
      </c>
      <c r="E24" s="425">
        <f>SUMIFS('EPA Export Aggregation'!H:H,'EPA Export Aggregation'!$A:$A,$B24,'EPA Export Aggregation'!$D:$D,$A$1)*IF($A24="CH4",About!$D$58,IF($A24="N2O",About!$D$59,1))</f>
        <v>0.86923520178549996</v>
      </c>
      <c r="F24" s="425">
        <f>SUMIFS('EPA Export Aggregation'!I:I,'EPA Export Aggregation'!$A:$A,$B24,'EPA Export Aggregation'!$D:$D,$A$1)*IF($A24="CH4",About!$D$58,IF($A24="N2O",About!$D$59,1))</f>
        <v>0.77199612403100004</v>
      </c>
      <c r="G24" s="425">
        <f>SUMIFS('EPA Export Aggregation'!J:J,'EPA Export Aggregation'!$A:$A,$B24,'EPA Export Aggregation'!$D:$D,$A$1)*IF($A24="CH4",About!$D$58,IF($A24="N2O",About!$D$59,1))</f>
        <v>0.89808169564770002</v>
      </c>
      <c r="H24" s="425">
        <f>SUMIFS('EPA Export Aggregation'!K:K,'EPA Export Aggregation'!$A:$A,$B24,'EPA Export Aggregation'!$D:$D,$A$1)*IF($A24="CH4",About!$D$58,IF($A24="N2O",About!$D$59,1))</f>
        <v>0.89548225494190004</v>
      </c>
      <c r="I24" s="425">
        <f>SUMIFS('EPA Export Aggregation'!L:L,'EPA Export Aggregation'!$A:$A,$B24,'EPA Export Aggregation'!$D:$D,$A$1)*IF($A24="CH4",About!$D$58,IF($A24="N2O",About!$D$59,1))</f>
        <v>0.93366553301510002</v>
      </c>
      <c r="J24" s="425">
        <f>SUMIFS('EPA Export Aggregation'!M:M,'EPA Export Aggregation'!$A:$A,$B24,'EPA Export Aggregation'!$D:$D,$A$1)*IF($A24="CH4",About!$D$58,IF($A24="N2O",About!$D$59,1))</f>
        <v>0.94303320156430004</v>
      </c>
      <c r="K24" s="425">
        <f>SUMIFS('EPA Export Aggregation'!N:N,'EPA Export Aggregation'!$A:$A,$B24,'EPA Export Aggregation'!$D:$D,$A$1)*IF($A24="CH4",About!$D$58,IF($A24="N2O",About!$D$59,1))</f>
        <v>0.97988709567760002</v>
      </c>
      <c r="L24" s="425">
        <f>SUMIFS('EPA Export Aggregation'!O:O,'EPA Export Aggregation'!$A:$A,$B24,'EPA Export Aggregation'!$D:$D,$A$1)*IF($A24="CH4",About!$D$58,IF($A24="N2O",About!$D$59,1))</f>
        <v>0.91468146529969996</v>
      </c>
      <c r="M24" s="425">
        <f>SUMIFS('EPA Export Aggregation'!P:P,'EPA Export Aggregation'!$A:$A,$B24,'EPA Export Aggregation'!$D:$D,$A$1)*IF($A24="CH4",About!$D$58,IF($A24="N2O",About!$D$59,1))</f>
        <v>0.86117372205880005</v>
      </c>
      <c r="N24" s="425">
        <f>SUMIFS('EPA Export Aggregation'!Q:Q,'EPA Export Aggregation'!$A:$A,$B24,'EPA Export Aggregation'!$D:$D,$A$1)*IF($A24="CH4",About!$D$58,IF($A24="N2O",About!$D$59,1))</f>
        <v>0.75126696432700002</v>
      </c>
      <c r="O24" s="425">
        <f>SUMIFS('EPA Export Aggregation'!R:R,'EPA Export Aggregation'!$A:$A,$B24,'EPA Export Aggregation'!$D:$D,$A$1)*IF($A24="CH4",About!$D$58,IF($A24="N2O",About!$D$59,1))</f>
        <v>0.83083291251199998</v>
      </c>
      <c r="P24" s="425">
        <f>SUMIFS('EPA Export Aggregation'!S:S,'EPA Export Aggregation'!$A:$A,$B24,'EPA Export Aggregation'!$D:$D,$A$1)*IF($A24="CH4",About!$D$58,IF($A24="N2O",About!$D$59,1))</f>
        <v>0.95255754379820001</v>
      </c>
      <c r="Q24" s="425">
        <f>SUMIFS('EPA Export Aggregation'!T:T,'EPA Export Aggregation'!$A:$A,$B24,'EPA Export Aggregation'!$D:$D,$A$1)*IF($A24="CH4",About!$D$58,IF($A24="N2O",About!$D$59,1))</f>
        <v>0.96560000000000001</v>
      </c>
      <c r="R24" s="425">
        <f>SUMIFS('EPA Export Aggregation'!U:U,'EPA Export Aggregation'!$A:$A,$B24,'EPA Export Aggregation'!$D:$D,$A$1)*IF($A24="CH4",About!$D$58,IF($A24="N2O",About!$D$59,1))</f>
        <v>0.86048405063290001</v>
      </c>
      <c r="S24" s="425">
        <f>SUMIFS('EPA Export Aggregation'!V:V,'EPA Export Aggregation'!$A:$A,$B24,'EPA Export Aggregation'!$D:$D,$A$1)*IF($A24="CH4",About!$D$58,IF($A24="N2O",About!$D$59,1))</f>
        <v>0.6959157968313</v>
      </c>
      <c r="T24" s="425">
        <f>SUMIFS('EPA Export Aggregation'!W:W,'EPA Export Aggregation'!$A:$A,$B24,'EPA Export Aggregation'!$D:$D,$A$1)*IF($A24="CH4",About!$D$58,IF($A24="N2O",About!$D$59,1))</f>
        <v>0.70413609719439996</v>
      </c>
      <c r="U24" s="425">
        <f>SUMIFS('EPA Export Aggregation'!X:X,'EPA Export Aggregation'!$A:$A,$B24,'EPA Export Aggregation'!$D:$D,$A$1)*IF($A24="CH4",About!$D$58,IF($A24="N2O",About!$D$59,1))</f>
        <v>0.65432582665329997</v>
      </c>
      <c r="V24" s="425">
        <f>SUMIFS('EPA Export Aggregation'!Y:Y,'EPA Export Aggregation'!$A:$A,$B24,'EPA Export Aggregation'!$D:$D,$A$1)*IF($A24="CH4",About!$D$58,IF($A24="N2O",About!$D$59,1))</f>
        <v>0.57734631763529998</v>
      </c>
      <c r="W24" s="425">
        <f>SUMIFS('EPA Export Aggregation'!Z:Z,'EPA Export Aggregation'!$A:$A,$B24,'EPA Export Aggregation'!$D:$D,$A$1)*IF($A24="CH4",About!$D$58,IF($A24="N2O",About!$D$59,1))</f>
        <v>0.57666583703490004</v>
      </c>
      <c r="X24" s="425">
        <f>SUMIFS('EPA Export Aggregation'!AA:AA,'EPA Export Aggregation'!$A:$A,$B24,'EPA Export Aggregation'!$D:$D,$A$1)*IF($A24="CH4",About!$D$58,IF($A24="N2O",About!$D$59,1))</f>
        <v>0.58116312530909997</v>
      </c>
      <c r="Y24" s="425">
        <f>SUMIFS('EPA Export Aggregation'!AB:AB,'EPA Export Aggregation'!$A:$A,$B24,'EPA Export Aggregation'!$D:$D,$A$1)*IF($A24="CH4",About!$D$58,IF($A24="N2O",About!$D$59,1))</f>
        <v>0.55513058770820001</v>
      </c>
      <c r="Z24" s="425">
        <f>SUMIFS('EPA Export Aggregation'!AC:AC,'EPA Export Aggregation'!$A:$A,$B24,'EPA Export Aggregation'!$D:$D,$A$1)*IF($A24="CH4",About!$D$58,IF($A24="N2O",About!$D$59,1))</f>
        <v>0.54594688368940003</v>
      </c>
      <c r="AA24" s="425">
        <f>SUMIFS('EPA Export Aggregation'!AD:AD,'EPA Export Aggregation'!$A:$A,$B24,'EPA Export Aggregation'!$D:$D,$A$1)*IF($A24="CH4",About!$D$58,IF($A24="N2O",About!$D$59,1))</f>
        <v>0.52694681532959997</v>
      </c>
      <c r="AB24" s="425">
        <f>SUMIFS('EPA Export Aggregation'!AE:AE,'EPA Export Aggregation'!$A:$A,$B24,'EPA Export Aggregation'!$D:$D,$A$1)*IF($A24="CH4",About!$D$58,IF($A24="N2O",About!$D$59,1))</f>
        <v>0.52390827055120004</v>
      </c>
      <c r="AC24" s="425">
        <f>SUMIFS('EPA Export Aggregation'!AF:AF,'EPA Export Aggregation'!$A:$A,$B24,'EPA Export Aggregation'!$D:$D,$A$1)*IF($A24="CH4",About!$D$58,IF($A24="N2O",About!$D$59,1))</f>
        <v>0.54259321942289995</v>
      </c>
      <c r="AD24" s="425">
        <f>SUMIFS('EPA Export Aggregation'!AG:AG,'EPA Export Aggregation'!$A:$A,$B24,'EPA Export Aggregation'!$D:$D,$A$1)*IF($A24="CH4",About!$D$58,IF($A24="N2O",About!$D$59,1))</f>
        <v>0.52900930291659998</v>
      </c>
      <c r="AE24" s="425">
        <f>SUMIFS('EPA Export Aggregation'!AH:AH,'EPA Export Aggregation'!$A:$A,$B24,'EPA Export Aggregation'!$D:$D,$A$1)*IF($A24="CH4",About!$D$58,IF($A24="N2O",About!$D$59,1))</f>
        <v>0.47139830308140002</v>
      </c>
      <c r="AF24" s="425">
        <f>SUMIFS('EPA Export Aggregation'!AI:AI,'EPA Export Aggregation'!$A:$A,$B24,'EPA Export Aggregation'!$D:$D,$A$1)*IF($A24="CH4",About!$D$58,IF($A24="N2O",About!$D$59,1))</f>
        <v>0.47455567412170002</v>
      </c>
      <c r="AG24" s="425">
        <f>SUMIFS('EPA Export Aggregation'!AJ:AJ,'EPA Export Aggregation'!$A:$A,$B24,'EPA Export Aggregation'!$D:$D,$A$1)*IF($A24="CH4",About!$D$58,IF($A24="N2O",About!$D$59,1))</f>
        <v>0.43705392511480001</v>
      </c>
      <c r="AH24" s="425">
        <f>SUMIFS('EPA Export Aggregation'!AK:AK,'EPA Export Aggregation'!$A:$A,$B24,'EPA Export Aggregation'!$D:$D,$A$1)*IF($A24="CH4",About!$D$58,IF($A24="N2O",About!$D$59,1))</f>
        <v>0.44599404959159999</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25">
      <c r="A27" s="423" t="s">
        <v>2216</v>
      </c>
      <c r="B27" s="424"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25">
      <c r="A30" s="423" t="s">
        <v>2216</v>
      </c>
      <c r="B30" s="424" t="s">
        <v>4281</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425">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425">
        <f>SUMIFS('EPA Export Aggregation'!R:R,'EPA Export Aggregation'!$A:$A,$B33,'EPA Export Aggregation'!$D:$D,$A$1)*IF($A33="CH4",About!$D$58,IF($A33="N2O",About!$D$59,1))</f>
        <v>0.1219317057245</v>
      </c>
      <c r="P33" s="425">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425">
        <f>SUMIFS('EPA Export Aggregation'!U:U,'EPA Export Aggregation'!$A:$A,$B33,'EPA Export Aggregation'!$D:$D,$A$1)*IF($A33="CH4",About!$D$58,IF($A33="N2O",About!$D$59,1))</f>
        <v>0.36659023085800002</v>
      </c>
      <c r="S33" s="425">
        <f>SUMIFS('EPA Export Aggregation'!V:V,'EPA Export Aggregation'!$A:$A,$B33,'EPA Export Aggregation'!$D:$D,$A$1)*IF($A33="CH4",About!$D$58,IF($A33="N2O",About!$D$59,1))</f>
        <v>0</v>
      </c>
      <c r="T33" s="425">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425">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425">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425">
        <f>SUMIFS('EPA Export Aggregation'!AD:AD,'EPA Export Aggregation'!$A:$A,$B33,'EPA Export Aggregation'!$D:$D,$A$1)*IF($A33="CH4",About!$D$58,IF($A33="N2O",About!$D$59,1))</f>
        <v>0.2039744933621</v>
      </c>
      <c r="AB33" s="425">
        <f>SUMIFS('EPA Export Aggregation'!AE:AE,'EPA Export Aggregation'!$A:$A,$B33,'EPA Export Aggregation'!$D:$D,$A$1)*IF($A33="CH4",About!$D$58,IF($A33="N2O",About!$D$59,1))</f>
        <v>0.1879403839014</v>
      </c>
      <c r="AC33" s="425">
        <f>SUMIFS('EPA Export Aggregation'!AF:AF,'EPA Export Aggregation'!$A:$A,$B33,'EPA Export Aggregation'!$D:$D,$A$1)*IF($A33="CH4",About!$D$58,IF($A33="N2O",About!$D$59,1))</f>
        <v>7.0362304356200001E-2</v>
      </c>
      <c r="AD33" s="425">
        <f>SUMIFS('EPA Export Aggregation'!AG:AG,'EPA Export Aggregation'!$A:$A,$B33,'EPA Export Aggregation'!$D:$D,$A$1)*IF($A33="CH4",About!$D$58,IF($A33="N2O",About!$D$59,1))</f>
        <v>0.1074594003464</v>
      </c>
      <c r="AE33" s="425">
        <f>SUMIFS('EPA Export Aggregation'!AH:AH,'EPA Export Aggregation'!$A:$A,$B33,'EPA Export Aggregation'!$D:$D,$A$1)*IF($A33="CH4",About!$D$58,IF($A33="N2O",About!$D$59,1))</f>
        <v>0.37858183346180002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8.9756750949999996E-4</v>
      </c>
      <c r="D76" s="425">
        <f>SUMIFS('EPA Export Aggregation'!G:G,'EPA Export Aggregation'!$A:$A,$B76,'EPA Export Aggregation'!$D:$D,$A$1)*IF($A76="CH4",About!$D$58,IF($A76="N2O",About!$D$59,1))</f>
        <v>8.9756750949999996E-4</v>
      </c>
      <c r="E76" s="425">
        <f>SUMIFS('EPA Export Aggregation'!H:H,'EPA Export Aggregation'!$A:$A,$B76,'EPA Export Aggregation'!$D:$D,$A$1)*IF($A76="CH4",About!$D$58,IF($A76="N2O",About!$D$59,1))</f>
        <v>8.9756750949999996E-4</v>
      </c>
      <c r="F76" s="425">
        <f>SUMIFS('EPA Export Aggregation'!I:I,'EPA Export Aggregation'!$A:$A,$B76,'EPA Export Aggregation'!$D:$D,$A$1)*IF($A76="CH4",About!$D$58,IF($A76="N2O",About!$D$59,1))</f>
        <v>1.1219590967000001E-3</v>
      </c>
      <c r="G76" s="425">
        <f>SUMIFS('EPA Export Aggregation'!J:J,'EPA Export Aggregation'!$A:$A,$B76,'EPA Export Aggregation'!$D:$D,$A$1)*IF($A76="CH4",About!$D$58,IF($A76="N2O",About!$D$59,1))</f>
        <v>1.2341543352999999E-3</v>
      </c>
      <c r="H76" s="425">
        <f>SUMIFS('EPA Export Aggregation'!K:K,'EPA Export Aggregation'!$A:$A,$B76,'EPA Export Aggregation'!$D:$D,$A$1)*IF($A76="CH4",About!$D$58,IF($A76="N2O",About!$D$59,1))</f>
        <v>1.5509133990999999E-3</v>
      </c>
      <c r="I76" s="425">
        <f>SUMIFS('EPA Export Aggregation'!L:L,'EPA Export Aggregation'!$A:$A,$B76,'EPA Export Aggregation'!$D:$D,$A$1)*IF($A76="CH4",About!$D$58,IF($A76="N2O",About!$D$59,1))</f>
        <v>1.7222320194999999E-3</v>
      </c>
      <c r="J76" s="425">
        <f>SUMIFS('EPA Export Aggregation'!M:M,'EPA Export Aggregation'!$A:$A,$B76,'EPA Export Aggregation'!$D:$D,$A$1)*IF($A76="CH4",About!$D$58,IF($A76="N2O",About!$D$59,1))</f>
        <v>1.8200553151E-3</v>
      </c>
      <c r="K76" s="425">
        <f>SUMIFS('EPA Export Aggregation'!N:N,'EPA Export Aggregation'!$A:$A,$B76,'EPA Export Aggregation'!$D:$D,$A$1)*IF($A76="CH4",About!$D$58,IF($A76="N2O",About!$D$59,1))</f>
        <v>2.2317076027999999E-3</v>
      </c>
      <c r="L76" s="425">
        <f>SUMIFS('EPA Export Aggregation'!O:O,'EPA Export Aggregation'!$A:$A,$B76,'EPA Export Aggregation'!$D:$D,$A$1)*IF($A76="CH4",About!$D$58,IF($A76="N2O",About!$D$59,1))</f>
        <v>2.2646467560999998E-3</v>
      </c>
      <c r="M76" s="425">
        <f>SUMIFS('EPA Export Aggregation'!P:P,'EPA Export Aggregation'!$A:$A,$B76,'EPA Export Aggregation'!$D:$D,$A$1)*IF($A76="CH4",About!$D$58,IF($A76="N2O",About!$D$59,1))</f>
        <v>1.3791381291999999E-3</v>
      </c>
      <c r="N76" s="425">
        <f>SUMIFS('EPA Export Aggregation'!Q:Q,'EPA Export Aggregation'!$A:$A,$B76,'EPA Export Aggregation'!$D:$D,$A$1)*IF($A76="CH4",About!$D$58,IF($A76="N2O",About!$D$59,1))</f>
        <v>9.1645147569999999E-4</v>
      </c>
      <c r="O76" s="425">
        <f>SUMIFS('EPA Export Aggregation'!R:R,'EPA Export Aggregation'!$A:$A,$B76,'EPA Export Aggregation'!$D:$D,$A$1)*IF($A76="CH4",About!$D$58,IF($A76="N2O",About!$D$59,1))</f>
        <v>8.7613825790000001E-4</v>
      </c>
      <c r="P76" s="425">
        <f>SUMIFS('EPA Export Aggregation'!S:S,'EPA Export Aggregation'!$A:$A,$B76,'EPA Export Aggregation'!$D:$D,$A$1)*IF($A76="CH4",About!$D$58,IF($A76="N2O",About!$D$59,1))</f>
        <v>9.161583978E-4</v>
      </c>
      <c r="Q76" s="425">
        <f>SUMIFS('EPA Export Aggregation'!T:T,'EPA Export Aggregation'!$A:$A,$B76,'EPA Export Aggregation'!$D:$D,$A$1)*IF($A76="CH4",About!$D$58,IF($A76="N2O",About!$D$59,1))</f>
        <v>9.1217535399999998E-4</v>
      </c>
      <c r="R76" s="425">
        <f>SUMIFS('EPA Export Aggregation'!U:U,'EPA Export Aggregation'!$A:$A,$B76,'EPA Export Aggregation'!$D:$D,$A$1)*IF($A76="CH4",About!$D$58,IF($A76="N2O",About!$D$59,1))</f>
        <v>8.7564641899999995E-4</v>
      </c>
      <c r="S76" s="425">
        <f>SUMIFS('EPA Export Aggregation'!V:V,'EPA Export Aggregation'!$A:$A,$B76,'EPA Export Aggregation'!$D:$D,$A$1)*IF($A76="CH4",About!$D$58,IF($A76="N2O",About!$D$59,1))</f>
        <v>1.0425286875000001E-3</v>
      </c>
      <c r="T76" s="425">
        <f>SUMIFS('EPA Export Aggregation'!W:W,'EPA Export Aggregation'!$A:$A,$B76,'EPA Export Aggregation'!$D:$D,$A$1)*IF($A76="CH4",About!$D$58,IF($A76="N2O",About!$D$59,1))</f>
        <v>1.0144993561999999E-3</v>
      </c>
      <c r="U76" s="425">
        <f>SUMIFS('EPA Export Aggregation'!X:X,'EPA Export Aggregation'!$A:$A,$B76,'EPA Export Aggregation'!$D:$D,$A$1)*IF($A76="CH4",About!$D$58,IF($A76="N2O",About!$D$59,1))</f>
        <v>9.5886299869999997E-4</v>
      </c>
      <c r="V76" s="425">
        <f>SUMIFS('EPA Export Aggregation'!Y:Y,'EPA Export Aggregation'!$A:$A,$B76,'EPA Export Aggregation'!$D:$D,$A$1)*IF($A76="CH4",About!$D$58,IF($A76="N2O",About!$D$59,1))</f>
        <v>7.7164027470000003E-4</v>
      </c>
      <c r="W76" s="425">
        <f>SUMIFS('EPA Export Aggregation'!Z:Z,'EPA Export Aggregation'!$A:$A,$B76,'EPA Export Aggregation'!$D:$D,$A$1)*IF($A76="CH4",About!$D$58,IF($A76="N2O",About!$D$59,1))</f>
        <v>1.0176538157999999E-3</v>
      </c>
      <c r="X76" s="425">
        <f>SUMIFS('EPA Export Aggregation'!AA:AA,'EPA Export Aggregation'!$A:$A,$B76,'EPA Export Aggregation'!$D:$D,$A$1)*IF($A76="CH4",About!$D$58,IF($A76="N2O",About!$D$59,1))</f>
        <v>3.7807211679200002E-2</v>
      </c>
      <c r="Y76" s="425">
        <f>SUMIFS('EPA Export Aggregation'!AB:AB,'EPA Export Aggregation'!$A:$A,$B76,'EPA Export Aggregation'!$D:$D,$A$1)*IF($A76="CH4",About!$D$58,IF($A76="N2O",About!$D$59,1))</f>
        <v>4.1138313490200001E-2</v>
      </c>
      <c r="Z76" s="425">
        <f>SUMIFS('EPA Export Aggregation'!AC:AC,'EPA Export Aggregation'!$A:$A,$B76,'EPA Export Aggregation'!$D:$D,$A$1)*IF($A76="CH4",About!$D$58,IF($A76="N2O",About!$D$59,1))</f>
        <v>2.6561246743000001E-3</v>
      </c>
      <c r="AA76" s="425">
        <f>SUMIFS('EPA Export Aggregation'!AD:AD,'EPA Export Aggregation'!$A:$A,$B76,'EPA Export Aggregation'!$D:$D,$A$1)*IF($A76="CH4",About!$D$58,IF($A76="N2O",About!$D$59,1))</f>
        <v>1.4825552421E-3</v>
      </c>
      <c r="AB76" s="425">
        <f>SUMIFS('EPA Export Aggregation'!AE:AE,'EPA Export Aggregation'!$A:$A,$B76,'EPA Export Aggregation'!$D:$D,$A$1)*IF($A76="CH4",About!$D$58,IF($A76="N2O",About!$D$59,1))</f>
        <v>1.5644644534999999E-3</v>
      </c>
      <c r="AC76" s="425">
        <f>SUMIFS('EPA Export Aggregation'!AF:AF,'EPA Export Aggregation'!$A:$A,$B76,'EPA Export Aggregation'!$D:$D,$A$1)*IF($A76="CH4",About!$D$58,IF($A76="N2O",About!$D$59,1))</f>
        <v>1.6426873611E-3</v>
      </c>
      <c r="AD76" s="425">
        <f>SUMIFS('EPA Export Aggregation'!AG:AG,'EPA Export Aggregation'!$A:$A,$B76,'EPA Export Aggregation'!$D:$D,$A$1)*IF($A76="CH4",About!$D$58,IF($A76="N2O",About!$D$59,1))</f>
        <v>1.5914608786000001E-3</v>
      </c>
      <c r="AE76" s="425">
        <f>SUMIFS('EPA Export Aggregation'!AH:AH,'EPA Export Aggregation'!$A:$A,$B76,'EPA Export Aggregation'!$D:$D,$A$1)*IF($A76="CH4",About!$D$58,IF($A76="N2O",About!$D$59,1))</f>
        <v>1.3561083909999999E-3</v>
      </c>
      <c r="AF76" s="425">
        <f>SUMIFS('EPA Export Aggregation'!AI:AI,'EPA Export Aggregation'!$A:$A,$B76,'EPA Export Aggregation'!$D:$D,$A$1)*IF($A76="CH4",About!$D$58,IF($A76="N2O",About!$D$59,1))</f>
        <v>3.7173077030000002E-4</v>
      </c>
      <c r="AG76" s="425">
        <f>SUMIFS('EPA Export Aggregation'!AJ:AJ,'EPA Export Aggregation'!$A:$A,$B76,'EPA Export Aggregation'!$D:$D,$A$1)*IF($A76="CH4",About!$D$58,IF($A76="N2O",About!$D$59,1))</f>
        <v>3.5318038870000001E-4</v>
      </c>
      <c r="AH76" s="425">
        <f>SUMIFS('EPA Export Aggregation'!AK:AK,'EPA Export Aggregation'!$A:$A,$B76,'EPA Export Aggregation'!$D:$D,$A$1)*IF($A76="CH4",About!$D$58,IF($A76="N2O",About!$D$59,1))</f>
        <v>3.6943970170000002E-4</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1.2582222234332301E-2</v>
      </c>
      <c r="D80" s="425">
        <f>SUMIFS('EPA Export Aggregation'!G:G,'EPA Export Aggregation'!$A:$A,$B80,'EPA Export Aggregation'!$D:$D,$A$1)*IF($A80="CH4",About!$D$58,IF($A80="N2O",About!$D$59,1))</f>
        <v>1.2582222234332301E-2</v>
      </c>
      <c r="E80" s="425">
        <f>SUMIFS('EPA Export Aggregation'!H:H,'EPA Export Aggregation'!$A:$A,$B80,'EPA Export Aggregation'!$D:$D,$A$1)*IF($A80="CH4",About!$D$58,IF($A80="N2O",About!$D$59,1))</f>
        <v>1.2582222234332301E-2</v>
      </c>
      <c r="F80" s="425">
        <f>SUMIFS('EPA Export Aggregation'!I:I,'EPA Export Aggregation'!$A:$A,$B80,'EPA Export Aggregation'!$D:$D,$A$1)*IF($A80="CH4",About!$D$58,IF($A80="N2O",About!$D$59,1))</f>
        <v>1.5727776739715298E-2</v>
      </c>
      <c r="G80" s="425">
        <f>SUMIFS('EPA Export Aggregation'!J:J,'EPA Export Aggregation'!$A:$A,$B80,'EPA Export Aggregation'!$D:$D,$A$1)*IF($A80="CH4",About!$D$58,IF($A80="N2O",About!$D$59,1))</f>
        <v>1.7300555323807101E-2</v>
      </c>
      <c r="H80" s="425">
        <f>SUMIFS('EPA Export Aggregation'!K:K,'EPA Export Aggregation'!$A:$A,$B80,'EPA Export Aggregation'!$D:$D,$A$1)*IF($A80="CH4",About!$D$58,IF($A80="N2O",About!$D$59,1))</f>
        <v>2.17409300314533E-2</v>
      </c>
      <c r="I80" s="425">
        <f>SUMIFS('EPA Export Aggregation'!L:L,'EPA Export Aggregation'!$A:$A,$B80,'EPA Export Aggregation'!$D:$D,$A$1)*IF($A80="CH4",About!$D$58,IF($A80="N2O",About!$D$59,1))</f>
        <v>2.41424955162255E-2</v>
      </c>
      <c r="J80" s="425">
        <f>SUMIFS('EPA Export Aggregation'!M:M,'EPA Export Aggregation'!$A:$A,$B80,'EPA Export Aggregation'!$D:$D,$A$1)*IF($A80="CH4",About!$D$58,IF($A80="N2O",About!$D$59,1))</f>
        <v>2.55137896423514E-2</v>
      </c>
      <c r="K80" s="425">
        <f>SUMIFS('EPA Export Aggregation'!N:N,'EPA Export Aggregation'!$A:$A,$B80,'EPA Export Aggregation'!$D:$D,$A$1)*IF($A80="CH4",About!$D$58,IF($A80="N2O",About!$D$59,1))</f>
        <v>3.1284397833690199E-2</v>
      </c>
      <c r="L80" s="425">
        <f>SUMIFS('EPA Export Aggregation'!O:O,'EPA Export Aggregation'!$A:$A,$B80,'EPA Export Aggregation'!$D:$D,$A$1)*IF($A80="CH4",About!$D$58,IF($A80="N2O",About!$D$59,1))</f>
        <v>3.1746139236869399E-2</v>
      </c>
      <c r="M80" s="425">
        <f>SUMIFS('EPA Export Aggregation'!P:P,'EPA Export Aggregation'!$A:$A,$B80,'EPA Export Aggregation'!$D:$D,$A$1)*IF($A80="CH4",About!$D$58,IF($A80="N2O",About!$D$59,1))</f>
        <v>2.7077278750775601E-2</v>
      </c>
      <c r="N80" s="425">
        <f>SUMIFS('EPA Export Aggregation'!Q:Q,'EPA Export Aggregation'!$A:$A,$B80,'EPA Export Aggregation'!$D:$D,$A$1)*IF($A80="CH4",About!$D$58,IF($A80="N2O",About!$D$59,1))</f>
        <v>1.9056288726277799E-2</v>
      </c>
      <c r="O80" s="425">
        <f>SUMIFS('EPA Export Aggregation'!R:R,'EPA Export Aggregation'!$A:$A,$B80,'EPA Export Aggregation'!$D:$D,$A$1)*IF($A80="CH4",About!$D$58,IF($A80="N2O",About!$D$59,1))</f>
        <v>1.86678270007101E-2</v>
      </c>
      <c r="P80" s="425">
        <f>SUMIFS('EPA Export Aggregation'!S:S,'EPA Export Aggregation'!$A:$A,$B80,'EPA Export Aggregation'!$D:$D,$A$1)*IF($A80="CH4",About!$D$58,IF($A80="N2O",About!$D$59,1))</f>
        <v>1.70675708076168E-2</v>
      </c>
      <c r="Q80" s="425">
        <f>SUMIFS('EPA Export Aggregation'!T:T,'EPA Export Aggregation'!$A:$A,$B80,'EPA Export Aggregation'!$D:$D,$A$1)*IF($A80="CH4",About!$D$58,IF($A80="N2O",About!$D$59,1))</f>
        <v>1.58530595637573E-2</v>
      </c>
      <c r="R80" s="425">
        <f>SUMIFS('EPA Export Aggregation'!U:U,'EPA Export Aggregation'!$A:$A,$B80,'EPA Export Aggregation'!$D:$D,$A$1)*IF($A80="CH4",About!$D$58,IF($A80="N2O",About!$D$59,1))</f>
        <v>1.46064742248425E-2</v>
      </c>
      <c r="S80" s="425">
        <f>SUMIFS('EPA Export Aggregation'!V:V,'EPA Export Aggregation'!$A:$A,$B80,'EPA Export Aggregation'!$D:$D,$A$1)*IF($A80="CH4",About!$D$58,IF($A80="N2O",About!$D$59,1))</f>
        <v>1.56058134312875E-2</v>
      </c>
      <c r="T80" s="425">
        <f>SUMIFS('EPA Export Aggregation'!W:W,'EPA Export Aggregation'!$A:$A,$B80,'EPA Export Aggregation'!$D:$D,$A$1)*IF($A80="CH4",About!$D$58,IF($A80="N2O",About!$D$59,1))</f>
        <v>1.49123780460252E-2</v>
      </c>
      <c r="U80" s="425">
        <f>SUMIFS('EPA Export Aggregation'!X:X,'EPA Export Aggregation'!$A:$A,$B80,'EPA Export Aggregation'!$D:$D,$A$1)*IF($A80="CH4",About!$D$58,IF($A80="N2O",About!$D$59,1))</f>
        <v>1.35518887396956E-2</v>
      </c>
      <c r="V80" s="425">
        <f>SUMIFS('EPA Export Aggregation'!Y:Y,'EPA Export Aggregation'!$A:$A,$B80,'EPA Export Aggregation'!$D:$D,$A$1)*IF($A80="CH4",About!$D$58,IF($A80="N2O",About!$D$59,1))</f>
        <v>1.0656731169189601E-2</v>
      </c>
      <c r="W80" s="425">
        <f>SUMIFS('EPA Export Aggregation'!Z:Z,'EPA Export Aggregation'!$A:$A,$B80,'EPA Export Aggregation'!$D:$D,$A$1)*IF($A80="CH4",About!$D$58,IF($A80="N2O",About!$D$59,1))</f>
        <v>1.38087402035252E-2</v>
      </c>
      <c r="X80" s="425">
        <f>SUMIFS('EPA Export Aggregation'!AA:AA,'EPA Export Aggregation'!$A:$A,$B80,'EPA Export Aggregation'!$D:$D,$A$1)*IF($A80="CH4",About!$D$58,IF($A80="N2O",About!$D$59,1))</f>
        <v>3.2417526807644703E-2</v>
      </c>
      <c r="Y80" s="425">
        <f>SUMIFS('EPA Export Aggregation'!AB:AB,'EPA Export Aggregation'!$A:$A,$B80,'EPA Export Aggregation'!$D:$D,$A$1)*IF($A80="CH4",About!$D$58,IF($A80="N2O",About!$D$59,1))</f>
        <v>3.17132314682287E-2</v>
      </c>
      <c r="Z80" s="425">
        <f>SUMIFS('EPA Export Aggregation'!AC:AC,'EPA Export Aggregation'!$A:$A,$B80,'EPA Export Aggregation'!$D:$D,$A$1)*IF($A80="CH4",About!$D$58,IF($A80="N2O",About!$D$59,1))</f>
        <v>2.2716226779237101E-2</v>
      </c>
      <c r="AA80" s="425">
        <f>SUMIFS('EPA Export Aggregation'!AD:AD,'EPA Export Aggregation'!$A:$A,$B80,'EPA Export Aggregation'!$D:$D,$A$1)*IF($A80="CH4",About!$D$58,IF($A80="N2O",About!$D$59,1))</f>
        <v>8.7061607770523002E-3</v>
      </c>
      <c r="AB80" s="425">
        <f>SUMIFS('EPA Export Aggregation'!AE:AE,'EPA Export Aggregation'!$A:$A,$B80,'EPA Export Aggregation'!$D:$D,$A$1)*IF($A80="CH4",About!$D$58,IF($A80="N2O",About!$D$59,1))</f>
        <v>1.2733612618178E-2</v>
      </c>
      <c r="AC80" s="425">
        <f>SUMIFS('EPA Export Aggregation'!AF:AF,'EPA Export Aggregation'!$A:$A,$B80,'EPA Export Aggregation'!$D:$D,$A$1)*IF($A80="CH4",About!$D$58,IF($A80="N2O",About!$D$59,1))</f>
        <v>1.3052481561359601E-2</v>
      </c>
      <c r="AD80" s="425">
        <f>SUMIFS('EPA Export Aggregation'!AG:AG,'EPA Export Aggregation'!$A:$A,$B80,'EPA Export Aggregation'!$D:$D,$A$1)*IF($A80="CH4",About!$D$58,IF($A80="N2O",About!$D$59,1))</f>
        <v>9.8646359589587007E-3</v>
      </c>
      <c r="AE80" s="425">
        <f>SUMIFS('EPA Export Aggregation'!AH:AH,'EPA Export Aggregation'!$A:$A,$B80,'EPA Export Aggregation'!$D:$D,$A$1)*IF($A80="CH4",About!$D$58,IF($A80="N2O",About!$D$59,1))</f>
        <v>1.17570591692028E-2</v>
      </c>
      <c r="AF80" s="425">
        <f>SUMIFS('EPA Export Aggregation'!AI:AI,'EPA Export Aggregation'!$A:$A,$B80,'EPA Export Aggregation'!$D:$D,$A$1)*IF($A80="CH4",About!$D$58,IF($A80="N2O",About!$D$59,1))</f>
        <v>5.1287107288000003E-3</v>
      </c>
      <c r="AG80" s="425">
        <f>SUMIFS('EPA Export Aggregation'!AJ:AJ,'EPA Export Aggregation'!$A:$A,$B80,'EPA Export Aggregation'!$D:$D,$A$1)*IF($A80="CH4",About!$D$58,IF($A80="N2O",About!$D$59,1))</f>
        <v>3.2469203362474998E-3</v>
      </c>
      <c r="AH80" s="425">
        <f>SUMIFS('EPA Export Aggregation'!AK:AK,'EPA Export Aggregation'!$A:$A,$B80,'EPA Export Aggregation'!$D:$D,$A$1)*IF($A80="CH4",About!$D$58,IF($A80="N2O",About!$D$59,1))</f>
        <v>3.3279782393886999E-3</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2.5292156999999998E-3</v>
      </c>
      <c r="D84" s="425">
        <f>SUMIFS('EPA Export Aggregation'!G:G,'EPA Export Aggregation'!$A:$A,$B84,'EPA Export Aggregation'!$D:$D,$A$1)*IF($A84="CH4",About!$D$58,IF($A84="N2O",About!$D$59,1))</f>
        <v>2.5292156999999998E-3</v>
      </c>
      <c r="E84" s="425">
        <f>SUMIFS('EPA Export Aggregation'!H:H,'EPA Export Aggregation'!$A:$A,$B84,'EPA Export Aggregation'!$D:$D,$A$1)*IF($A84="CH4",About!$D$58,IF($A84="N2O",About!$D$59,1))</f>
        <v>2.5292156999999998E-3</v>
      </c>
      <c r="F84" s="425">
        <f>SUMIFS('EPA Export Aggregation'!I:I,'EPA Export Aggregation'!$A:$A,$B84,'EPA Export Aggregation'!$D:$D,$A$1)*IF($A84="CH4",About!$D$58,IF($A84="N2O",About!$D$59,1))</f>
        <v>3.1615184499999998E-3</v>
      </c>
      <c r="G84" s="425">
        <f>SUMIFS('EPA Export Aggregation'!J:J,'EPA Export Aggregation'!$A:$A,$B84,'EPA Export Aggregation'!$D:$D,$A$1)*IF($A84="CH4",About!$D$58,IF($A84="N2O",About!$D$59,1))</f>
        <v>3.4776709999999999E-3</v>
      </c>
      <c r="H84" s="425">
        <f>SUMIFS('EPA Export Aggregation'!K:K,'EPA Export Aggregation'!$A:$A,$B84,'EPA Export Aggregation'!$D:$D,$A$1)*IF($A84="CH4",About!$D$58,IF($A84="N2O",About!$D$59,1))</f>
        <v>4.3702526999999996E-3</v>
      </c>
      <c r="I84" s="425">
        <f>SUMIFS('EPA Export Aggregation'!L:L,'EPA Export Aggregation'!$A:$A,$B84,'EPA Export Aggregation'!$D:$D,$A$1)*IF($A84="CH4",About!$D$58,IF($A84="N2O",About!$D$59,1))</f>
        <v>4.8530038000000001E-3</v>
      </c>
      <c r="J84" s="425">
        <f>SUMIFS('EPA Export Aggregation'!M:M,'EPA Export Aggregation'!$A:$A,$B84,'EPA Export Aggregation'!$D:$D,$A$1)*IF($A84="CH4",About!$D$58,IF($A84="N2O",About!$D$59,1))</f>
        <v>5.1286541000000003E-3</v>
      </c>
      <c r="K84" s="425">
        <f>SUMIFS('EPA Export Aggregation'!N:N,'EPA Export Aggregation'!$A:$A,$B84,'EPA Export Aggregation'!$D:$D,$A$1)*IF($A84="CH4",About!$D$58,IF($A84="N2O",About!$D$59,1))</f>
        <v>6.2886328999999996E-3</v>
      </c>
      <c r="L84" s="425">
        <f>SUMIFS('EPA Export Aggregation'!O:O,'EPA Export Aggregation'!$A:$A,$B84,'EPA Export Aggregation'!$D:$D,$A$1)*IF($A84="CH4",About!$D$58,IF($A84="N2O",About!$D$59,1))</f>
        <v>6.3814485000000002E-3</v>
      </c>
      <c r="M84" s="425">
        <f>SUMIFS('EPA Export Aggregation'!P:P,'EPA Export Aggregation'!$A:$A,$B84,'EPA Export Aggregation'!$D:$D,$A$1)*IF($A84="CH4",About!$D$58,IF($A84="N2O",About!$D$59,1))</f>
        <v>5.1578129000000002E-3</v>
      </c>
      <c r="N84" s="425">
        <f>SUMIFS('EPA Export Aggregation'!Q:Q,'EPA Export Aggregation'!$A:$A,$B84,'EPA Export Aggregation'!$D:$D,$A$1)*IF($A84="CH4",About!$D$58,IF($A84="N2O",About!$D$59,1))</f>
        <v>3.50687445E-3</v>
      </c>
      <c r="O84" s="425">
        <f>SUMIFS('EPA Export Aggregation'!R:R,'EPA Export Aggregation'!$A:$A,$B84,'EPA Export Aggregation'!$D:$D,$A$1)*IF($A84="CH4",About!$D$58,IF($A84="N2O",About!$D$59,1))</f>
        <v>3.1127512499999998E-3</v>
      </c>
      <c r="P84" s="425">
        <f>SUMIFS('EPA Export Aggregation'!S:S,'EPA Export Aggregation'!$A:$A,$B84,'EPA Export Aggregation'!$D:$D,$A$1)*IF($A84="CH4",About!$D$58,IF($A84="N2O",About!$D$59,1))</f>
        <v>3.7499631500000001E-3</v>
      </c>
      <c r="Q84" s="425">
        <f>SUMIFS('EPA Export Aggregation'!T:T,'EPA Export Aggregation'!$A:$A,$B84,'EPA Export Aggregation'!$D:$D,$A$1)*IF($A84="CH4",About!$D$58,IF($A84="N2O",About!$D$59,1))</f>
        <v>3.5997206E-3</v>
      </c>
      <c r="R84" s="425">
        <f>SUMIFS('EPA Export Aggregation'!U:U,'EPA Export Aggregation'!$A:$A,$B84,'EPA Export Aggregation'!$D:$D,$A$1)*IF($A84="CH4",About!$D$58,IF($A84="N2O",About!$D$59,1))</f>
        <v>3.91439265E-3</v>
      </c>
      <c r="S84" s="425">
        <f>SUMIFS('EPA Export Aggregation'!V:V,'EPA Export Aggregation'!$A:$A,$B84,'EPA Export Aggregation'!$D:$D,$A$1)*IF($A84="CH4",About!$D$58,IF($A84="N2O",About!$D$59,1))</f>
        <v>3.8012871499999998E-3</v>
      </c>
      <c r="T84" s="425">
        <f>SUMIFS('EPA Export Aggregation'!W:W,'EPA Export Aggregation'!$A:$A,$B84,'EPA Export Aggregation'!$D:$D,$A$1)*IF($A84="CH4",About!$D$58,IF($A84="N2O",About!$D$59,1))</f>
        <v>3.0584075000000001E-3</v>
      </c>
      <c r="U84" s="425">
        <f>SUMIFS('EPA Export Aggregation'!X:X,'EPA Export Aggregation'!$A:$A,$B84,'EPA Export Aggregation'!$D:$D,$A$1)*IF($A84="CH4",About!$D$58,IF($A84="N2O",About!$D$59,1))</f>
        <v>2.8084708999999999E-3</v>
      </c>
      <c r="V84" s="425">
        <f>SUMIFS('EPA Export Aggregation'!Y:Y,'EPA Export Aggregation'!$A:$A,$B84,'EPA Export Aggregation'!$D:$D,$A$1)*IF($A84="CH4",About!$D$58,IF($A84="N2O",About!$D$59,1))</f>
        <v>2.1459518500000002E-3</v>
      </c>
      <c r="W84" s="425">
        <f>SUMIFS('EPA Export Aggregation'!Z:Z,'EPA Export Aggregation'!$A:$A,$B84,'EPA Export Aggregation'!$D:$D,$A$1)*IF($A84="CH4",About!$D$58,IF($A84="N2O",About!$D$59,1))</f>
        <v>2.8056321000000002E-3</v>
      </c>
      <c r="X84" s="425">
        <f>SUMIFS('EPA Export Aggregation'!AA:AA,'EPA Export Aggregation'!$A:$A,$B84,'EPA Export Aggregation'!$D:$D,$A$1)*IF($A84="CH4",About!$D$58,IF($A84="N2O",About!$D$59,1))</f>
        <v>3.4906641499999999E-3</v>
      </c>
      <c r="Y84" s="425">
        <f>SUMIFS('EPA Export Aggregation'!AB:AB,'EPA Export Aggregation'!$A:$A,$B84,'EPA Export Aggregation'!$D:$D,$A$1)*IF($A84="CH4",About!$D$58,IF($A84="N2O",About!$D$59,1))</f>
        <v>3.6739641499999999E-3</v>
      </c>
      <c r="Z84" s="425">
        <f>SUMIFS('EPA Export Aggregation'!AC:AC,'EPA Export Aggregation'!$A:$A,$B84,'EPA Export Aggregation'!$D:$D,$A$1)*IF($A84="CH4",About!$D$58,IF($A84="N2O",About!$D$59,1))</f>
        <v>5.4754577000000002E-3</v>
      </c>
      <c r="AA84" s="425">
        <f>SUMIFS('EPA Export Aggregation'!AD:AD,'EPA Export Aggregation'!$A:$A,$B84,'EPA Export Aggregation'!$D:$D,$A$1)*IF($A84="CH4",About!$D$58,IF($A84="N2O",About!$D$59,1))</f>
        <v>1.4874654E-3</v>
      </c>
      <c r="AB84" s="425">
        <f>SUMIFS('EPA Export Aggregation'!AE:AE,'EPA Export Aggregation'!$A:$A,$B84,'EPA Export Aggregation'!$D:$D,$A$1)*IF($A84="CH4",About!$D$58,IF($A84="N2O",About!$D$59,1))</f>
        <v>2.1569569000000001E-3</v>
      </c>
      <c r="AC84" s="425">
        <f>SUMIFS('EPA Export Aggregation'!AF:AF,'EPA Export Aggregation'!$A:$A,$B84,'EPA Export Aggregation'!$D:$D,$A$1)*IF($A84="CH4",About!$D$58,IF($A84="N2O",About!$D$59,1))</f>
        <v>2.6866774500000001E-3</v>
      </c>
      <c r="AD84" s="425">
        <f>SUMIFS('EPA Export Aggregation'!AG:AG,'EPA Export Aggregation'!$A:$A,$B84,'EPA Export Aggregation'!$D:$D,$A$1)*IF($A84="CH4",About!$D$58,IF($A84="N2O",About!$D$59,1))</f>
        <v>2.6108030000000001E-3</v>
      </c>
      <c r="AE84" s="425">
        <f>SUMIFS('EPA Export Aggregation'!AH:AH,'EPA Export Aggregation'!$A:$A,$B84,'EPA Export Aggregation'!$D:$D,$A$1)*IF($A84="CH4",About!$D$58,IF($A84="N2O",About!$D$59,1))</f>
        <v>1.9844762999999999E-3</v>
      </c>
      <c r="AF84" s="425">
        <f>SUMIFS('EPA Export Aggregation'!AI:AI,'EPA Export Aggregation'!$A:$A,$B84,'EPA Export Aggregation'!$D:$D,$A$1)*IF($A84="CH4",About!$D$58,IF($A84="N2O",About!$D$59,1))</f>
        <v>1.3178752999999999E-3</v>
      </c>
      <c r="AG84" s="425">
        <f>SUMIFS('EPA Export Aggregation'!AJ:AJ,'EPA Export Aggregation'!$A:$A,$B84,'EPA Export Aggregation'!$D:$D,$A$1)*IF($A84="CH4",About!$D$58,IF($A84="N2O",About!$D$59,1))</f>
        <v>1.5936055000000001E-3</v>
      </c>
      <c r="AH84" s="425">
        <f>SUMIFS('EPA Export Aggregation'!AK:AK,'EPA Export Aggregation'!$A:$A,$B84,'EPA Export Aggregation'!$D:$D,$A$1)*IF($A84="CH4",About!$D$58,IF($A84="N2O",About!$D$59,1))</f>
        <v>1.9395842499999999E-3</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2.221317E-4</v>
      </c>
      <c r="D87" s="425">
        <f>SUMIFS('EPA Export Aggregation'!$F:$F,'EPA Export Aggregation'!$A:$A,$B87,'EPA Export Aggregation'!$D:$D,$A$1)*IF($A87="CH4",About!$D$58,IF($A87="N2O",About!$D$59,1))</f>
        <v>2.221317E-4</v>
      </c>
      <c r="E87" s="425">
        <f>SUMIFS('EPA Export Aggregation'!$F:$F,'EPA Export Aggregation'!$A:$A,$B87,'EPA Export Aggregation'!$D:$D,$A$1)*IF($A87="CH4",About!$D$58,IF($A87="N2O",About!$D$59,1))</f>
        <v>2.221317E-4</v>
      </c>
      <c r="F87" s="425">
        <f>SUMIFS('EPA Export Aggregation'!$F:$F,'EPA Export Aggregation'!$A:$A,$B87,'EPA Export Aggregation'!$D:$D,$A$1)*IF($A87="CH4",About!$D$58,IF($A87="N2O",About!$D$59,1))</f>
        <v>2.221317E-4</v>
      </c>
      <c r="G87" s="425">
        <f>SUMIFS('EPA Export Aggregation'!$F:$F,'EPA Export Aggregation'!$A:$A,$B87,'EPA Export Aggregation'!$D:$D,$A$1)*IF($A87="CH4",About!$D$58,IF($A87="N2O",About!$D$59,1))</f>
        <v>2.221317E-4</v>
      </c>
      <c r="H87" s="425">
        <f>SUMIFS('EPA Export Aggregation'!$F:$F,'EPA Export Aggregation'!$A:$A,$B87,'EPA Export Aggregation'!$D:$D,$A$1)*IF($A87="CH4",About!$D$58,IF($A87="N2O",About!$D$59,1))</f>
        <v>2.221317E-4</v>
      </c>
      <c r="I87" s="425">
        <f>SUMIFS('EPA Export Aggregation'!$F:$F,'EPA Export Aggregation'!$A:$A,$B87,'EPA Export Aggregation'!$D:$D,$A$1)*IF($A87="CH4",About!$D$58,IF($A87="N2O",About!$D$59,1))</f>
        <v>2.221317E-4</v>
      </c>
      <c r="J87" s="425">
        <f>SUMIFS('EPA Export Aggregation'!$F:$F,'EPA Export Aggregation'!$A:$A,$B87,'EPA Export Aggregation'!$D:$D,$A$1)*IF($A87="CH4",About!$D$58,IF($A87="N2O",About!$D$59,1))</f>
        <v>2.221317E-4</v>
      </c>
      <c r="K87" s="425">
        <f>SUMIFS('EPA Export Aggregation'!$F:$F,'EPA Export Aggregation'!$A:$A,$B87,'EPA Export Aggregation'!$D:$D,$A$1)*IF($A87="CH4",About!$D$58,IF($A87="N2O",About!$D$59,1))</f>
        <v>2.221317E-4</v>
      </c>
      <c r="L87" s="425">
        <f>SUMIFS('EPA Export Aggregation'!$F:$F,'EPA Export Aggregation'!$A:$A,$B87,'EPA Export Aggregation'!$D:$D,$A$1)*IF($A87="CH4",About!$D$58,IF($A87="N2O",About!$D$59,1))</f>
        <v>2.221317E-4</v>
      </c>
      <c r="M87" s="425">
        <f>SUMIFS('EPA Export Aggregation'!$F:$F,'EPA Export Aggregation'!$A:$A,$B87,'EPA Export Aggregation'!$D:$D,$A$1)*IF($A87="CH4",About!$D$58,IF($A87="N2O",About!$D$59,1))</f>
        <v>2.221317E-4</v>
      </c>
      <c r="N87" s="425">
        <f>SUMIFS('EPA Export Aggregation'!$F:$F,'EPA Export Aggregation'!$A:$A,$B87,'EPA Export Aggregation'!$D:$D,$A$1)*IF($A87="CH4",About!$D$58,IF($A87="N2O",About!$D$59,1))</f>
        <v>2.221317E-4</v>
      </c>
      <c r="O87" s="425">
        <f>SUMIFS('EPA Export Aggregation'!$F:$F,'EPA Export Aggregation'!$A:$A,$B87,'EPA Export Aggregation'!$D:$D,$A$1)*IF($A87="CH4",About!$D$58,IF($A87="N2O",About!$D$59,1))</f>
        <v>2.221317E-4</v>
      </c>
      <c r="P87" s="425">
        <f>SUMIFS('EPA Export Aggregation'!$F:$F,'EPA Export Aggregation'!$A:$A,$B87,'EPA Export Aggregation'!$D:$D,$A$1)*IF($A87="CH4",About!$D$58,IF($A87="N2O",About!$D$59,1))</f>
        <v>2.221317E-4</v>
      </c>
      <c r="Q87" s="425">
        <f>SUMIFS('EPA Export Aggregation'!$F:$F,'EPA Export Aggregation'!$A:$A,$B87,'EPA Export Aggregation'!$D:$D,$A$1)*IF($A87="CH4",About!$D$58,IF($A87="N2O",About!$D$59,1))</f>
        <v>2.221317E-4</v>
      </c>
      <c r="R87" s="425">
        <f>SUMIFS('EPA Export Aggregation'!$F:$F,'EPA Export Aggregation'!$A:$A,$B87,'EPA Export Aggregation'!$D:$D,$A$1)*IF($A87="CH4",About!$D$58,IF($A87="N2O",About!$D$59,1))</f>
        <v>2.221317E-4</v>
      </c>
      <c r="S87" s="425">
        <f>SUMIFS('EPA Export Aggregation'!$F:$F,'EPA Export Aggregation'!$A:$A,$B87,'EPA Export Aggregation'!$D:$D,$A$1)*IF($A87="CH4",About!$D$58,IF($A87="N2O",About!$D$59,1))</f>
        <v>2.221317E-4</v>
      </c>
      <c r="T87" s="425">
        <f>SUMIFS('EPA Export Aggregation'!$F:$F,'EPA Export Aggregation'!$A:$A,$B87,'EPA Export Aggregation'!$D:$D,$A$1)*IF($A87="CH4",About!$D$58,IF($A87="N2O",About!$D$59,1))</f>
        <v>2.221317E-4</v>
      </c>
      <c r="U87" s="425">
        <f>SUMIFS('EPA Export Aggregation'!$F:$F,'EPA Export Aggregation'!$A:$A,$B87,'EPA Export Aggregation'!$D:$D,$A$1)*IF($A87="CH4",About!$D$58,IF($A87="N2O",About!$D$59,1))</f>
        <v>2.221317E-4</v>
      </c>
      <c r="V87" s="425">
        <f>SUMIFS('EPA Export Aggregation'!$F:$F,'EPA Export Aggregation'!$A:$A,$B87,'EPA Export Aggregation'!$D:$D,$A$1)*IF($A87="CH4",About!$D$58,IF($A87="N2O",About!$D$59,1))</f>
        <v>2.221317E-4</v>
      </c>
      <c r="W87" s="425">
        <f>SUMIFS('EPA Export Aggregation'!$F:$F,'EPA Export Aggregation'!$A:$A,$B87,'EPA Export Aggregation'!$D:$D,$A$1)*IF($A87="CH4",About!$D$58,IF($A87="N2O",About!$D$59,1))</f>
        <v>2.221317E-4</v>
      </c>
      <c r="X87" s="425">
        <f>SUMIFS('EPA Export Aggregation'!$F:$F,'EPA Export Aggregation'!$A:$A,$B87,'EPA Export Aggregation'!$D:$D,$A$1)*IF($A87="CH4",About!$D$58,IF($A87="N2O",About!$D$59,1))</f>
        <v>2.221317E-4</v>
      </c>
      <c r="Y87" s="425">
        <f>SUMIFS('EPA Export Aggregation'!$F:$F,'EPA Export Aggregation'!$A:$A,$B87,'EPA Export Aggregation'!$D:$D,$A$1)*IF($A87="CH4",About!$D$58,IF($A87="N2O",About!$D$59,1))</f>
        <v>2.221317E-4</v>
      </c>
      <c r="Z87" s="425">
        <f>SUMIFS('EPA Export Aggregation'!$F:$F,'EPA Export Aggregation'!$A:$A,$B87,'EPA Export Aggregation'!$D:$D,$A$1)*IF($A87="CH4",About!$D$58,IF($A87="N2O",About!$D$59,1))</f>
        <v>2.221317E-4</v>
      </c>
      <c r="AA87" s="425">
        <f>SUMIFS('EPA Export Aggregation'!$F:$F,'EPA Export Aggregation'!$A:$A,$B87,'EPA Export Aggregation'!$D:$D,$A$1)*IF($A87="CH4",About!$D$58,IF($A87="N2O",About!$D$59,1))</f>
        <v>2.221317E-4</v>
      </c>
      <c r="AB87" s="425">
        <f>SUMIFS('EPA Export Aggregation'!$F:$F,'EPA Export Aggregation'!$A:$A,$B87,'EPA Export Aggregation'!$D:$D,$A$1)*IF($A87="CH4",About!$D$58,IF($A87="N2O",About!$D$59,1))</f>
        <v>2.221317E-4</v>
      </c>
      <c r="AC87" s="425">
        <f>SUMIFS('EPA Export Aggregation'!$F:$F,'EPA Export Aggregation'!$A:$A,$B87,'EPA Export Aggregation'!$D:$D,$A$1)*IF($A87="CH4",About!$D$58,IF($A87="N2O",About!$D$59,1))</f>
        <v>2.221317E-4</v>
      </c>
      <c r="AD87" s="425">
        <f>SUMIFS('EPA Export Aggregation'!$F:$F,'EPA Export Aggregation'!$A:$A,$B87,'EPA Export Aggregation'!$D:$D,$A$1)*IF($A87="CH4",About!$D$58,IF($A87="N2O",About!$D$59,1))</f>
        <v>2.221317E-4</v>
      </c>
      <c r="AE87" s="425">
        <f>SUMIFS('EPA Export Aggregation'!$F:$F,'EPA Export Aggregation'!$A:$A,$B87,'EPA Export Aggregation'!$D:$D,$A$1)*IF($A87="CH4",About!$D$58,IF($A87="N2O",About!$D$59,1))</f>
        <v>2.221317E-4</v>
      </c>
      <c r="AF87" s="425">
        <f>SUMIFS('EPA Export Aggregation'!$F:$F,'EPA Export Aggregation'!$A:$A,$B87,'EPA Export Aggregation'!$D:$D,$A$1)*IF($A87="CH4",About!$D$58,IF($A87="N2O",About!$D$59,1))</f>
        <v>2.221317E-4</v>
      </c>
      <c r="AG87" s="425">
        <f>SUMIFS('EPA Export Aggregation'!$F:$F,'EPA Export Aggregation'!$A:$A,$B87,'EPA Export Aggregation'!$D:$D,$A$1)*IF($A87="CH4",About!$D$58,IF($A87="N2O",About!$D$59,1))</f>
        <v>2.221317E-4</v>
      </c>
      <c r="AH87" s="425">
        <f>SUMIFS('EPA Export Aggregation'!$F:$F,'EPA Export Aggregation'!$A:$A,$B87,'EPA Export Aggregation'!$D:$D,$A$1)*IF($A87="CH4",About!$D$58,IF($A87="N2O",About!$D$59,1))</f>
        <v>2.221317E-4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2026-09-09T18:38:44Z</dcterms:modified>
</cp:coreProperties>
</file>