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FL\elec\BGDPbES\"/>
    </mc:Choice>
  </mc:AlternateContent>
  <xr:revisionPtr revIDLastSave="0" documentId="8_{047F3D31-6816-491A-99D0-A2BAFCDE99D8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C26" i="4" l="1"/>
  <c r="D26" i="4"/>
  <c r="C24" i="4"/>
  <c r="E24" i="4" s="1"/>
  <c r="C12" i="4"/>
  <c r="D12" i="4" s="1"/>
  <c r="C11" i="4"/>
  <c r="D11" i="4" s="1"/>
  <c r="C13" i="4"/>
  <c r="D13" i="4" s="1"/>
  <c r="C15" i="4"/>
  <c r="D15" i="4" s="1"/>
  <c r="C6" i="4"/>
  <c r="D6" i="4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G9" i="2"/>
  <c r="G4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D27" i="4" l="1"/>
  <c r="C27" i="4"/>
  <c r="E27" i="4" s="1"/>
  <c r="C5" i="4" s="1"/>
  <c r="D5" i="4" s="1"/>
  <c r="G3" i="2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D2" i="2" l="1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<sst xmlns="http://schemas.openxmlformats.org/spreadsheetml/2006/main" count="4983" uniqueCount="142">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</sst>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88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FL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FL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0.28495404099999999</v>
      </c>
      <c r="D4" s="9">
        <f>C4/SUMIFS(PTCF!B:B,PTCF!A:A,calcs!B4)</f>
        <v>0.31661560111111109</v>
      </c>
    </row>
    <row r="5" spans="1:4" x14ac:dyDescent="0.25">
      <c r="A5" t="s">
        <v>141</v>
      </c>
      <c r="B5" t="s">
        <v>10</v>
      </c>
      <c r="C5" s="6">
        <f>E27</f>
        <v>0.60097020802296819</v>
      </c>
      <c r="D5" s="9">
        <f>C5/SUMIFS(PTCF!B:B,PTCF!A:A,calcs!B5)</f>
        <v>0.66774467558107575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0.916086611</v>
      </c>
      <c r="D6" s="9">
        <f>C6/SUMIFS(PTCF!B:B,PTCF!A:A,calcs!B6)</f>
        <v>1.0178740122222223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0.60798824299999998</v>
      </c>
      <c r="D7">
        <f>C7/SUMIFS(PTCF!B:B,PTCF!A:A,calcs!B7)</f>
        <v>1.2991201773504273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0.02</v>
      </c>
      <c r="D8">
        <f>C8/SUMIFS(PTCF!B:B,PTCF!A:A,calcs!B8)</f>
        <v>0.24539877300613497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0.19533935199999999</v>
      </c>
      <c r="D9">
        <f>C9/SUMIFS(PTCF!B:B,PTCF!A:A,calcs!B9)</f>
        <v>1.0980289600899382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0.37671177500000003</v>
      </c>
      <c r="D11" s="9">
        <f>C11/SUMIFS(PTCF!B:B,PTCF!A:A,calcs!B11)</f>
        <v>0.4185686388888889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0.120701630999999</v>
      </c>
      <c r="D13">
        <f>C13/SUMIFS(PTCF!B:B,PTCF!A:A,calcs!B13)</f>
        <v>0.13411292333333222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5.9507590999999999E-2</v>
      </c>
      <c r="D14" s="9">
        <f>C14/SUMIFS(PTCF!B:B,PTCF!A:A,calcs!B14)</f>
        <v>6.6119545555555548E-2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7.8336150000000004E-3</v>
      </c>
      <c r="D17" s="9">
        <f>C17/SUMIFS(PTCF!B:B,PTCF!A:A,calcs!B17)</f>
        <v>8.7040166666666665E-3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0.69279427799999904</v>
      </c>
      <c r="D19">
        <f>C19/SUMIFS(PTCF!B:B,PTCF!A:A,calcs!B19)</f>
        <v>0.76977141999999887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2320.9</v>
      </c>
      <c r="D24">
        <f>SUMIFS('all_csv_SYC-SYEGC'!D:D,'all_csv_SYC-SYEGC'!$B:$B,calcs!$B$24,'all_csv_SYC-SYEGC'!$F:$F,calcs!$C$1)</f>
        <v>31717.199999999899</v>
      </c>
      <c r="E24">
        <f>SUM(C24:D24)</f>
        <v>34038.099999999897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0.29963293399999902</v>
      </c>
      <c r="D26">
        <f>SUMIFS('all_csv_BECF-pre-nonret'!$D:$D,'all_csv_BECF-pre-nonret'!B:B,calcs!B26,'all_csv_BECF-pre-nonret'!AI:AI,calcs!C1)</f>
        <v>0.62302050499999995</v>
      </c>
    </row>
    <row r="27" spans="1:5" x14ac:dyDescent="0.25">
      <c r="C27">
        <f>C26*(C24/$E$24)</f>
        <v>2.043057857285218E-2</v>
      </c>
      <c r="D27">
        <f>D26*(D24/$E$24)</f>
        <v>0.58053962945011606</v>
      </c>
      <c r="E27" s="10">
        <f>SUM(C27:D27)</f>
        <v>0.60097020802296819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0.31661560111111109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0.66774467558107575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1.0178740122222223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0.4185686388888889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6.6119545555555548E-2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8.7040166666666665E-3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2022-11-01T17:49:37Z</dcterms:modified>
</cp:coreProperties>
</file>