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land/BLAPE/"/>
    </mc:Choice>
  </mc:AlternateContent>
  <xr:revisionPtr revIDLastSave="0" documentId="8_{B2664D2A-5EE7-A64A-A837-25B67CA4E06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<sst xmlns="http://schemas.openxmlformats.org/spreadsheetml/2006/main" count="15367" uniqueCount="462">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</sst>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26</v>
      </c>
      <c r="C1" s="57">
        <v>44348</v>
      </c>
      <c r="H1" s="53" t="s">
        <v>2</v>
      </c>
    </row>
    <row r="2" spans="1:8" x14ac:dyDescent="0.2">
      <c r="B2" s="2" t="str">
        <f>LOOKUP(B1,F2:G51,G2:G51)</f>
        <v>FL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Florida</v>
      </c>
      <c r="B18" s="2">
        <f>SUMIFS('LULUCF Dataframe EPA'!AD2:AD766,'LULUCF Dataframe EPA'!A2:A766,Data!A18)</f>
        <v>-34.161269862562655</v>
      </c>
      <c r="C18" s="2">
        <f>B18/D11</f>
        <v>-31.895951495052973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-31895951495052.973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-31895951495052.973</v>
      </c>
      <c r="C2" s="25">
        <f>$B$2*Data!C$11</f>
        <v>-33028610678807.586</v>
      </c>
      <c r="D2" s="25">
        <f>$B$2*Data!D$11</f>
        <v>-34161269862562.656</v>
      </c>
      <c r="E2" s="25">
        <f>$B$2*Data!E$11</f>
        <v>-35293929046317.266</v>
      </c>
      <c r="F2" s="25">
        <f>$B$2*Data!F$11</f>
        <v>-36426588230071.883</v>
      </c>
      <c r="G2" s="25">
        <f>$B$2*Data!G$11</f>
        <v>-37559247413826.953</v>
      </c>
      <c r="H2" s="25">
        <f>$B$2*Data!H$11</f>
        <v>-37135760597348.719</v>
      </c>
      <c r="I2" s="25">
        <f>$B$2*Data!I$11</f>
        <v>-36712273780870.711</v>
      </c>
      <c r="J2" s="25">
        <f>$B$2*Data!J$11</f>
        <v>-36288786964392.594</v>
      </c>
      <c r="K2" s="25">
        <f>$B$2*Data!K$11</f>
        <v>-35865300147914.594</v>
      </c>
      <c r="L2" s="25">
        <f>$B$2*Data!L$11</f>
        <v>-35441813331436.586</v>
      </c>
      <c r="M2" s="25">
        <f>$B$2*Data!M$11</f>
        <v>-34426789374481.191</v>
      </c>
      <c r="N2" s="25">
        <f>$B$2*Data!N$11</f>
        <v>-33411765417525.684</v>
      </c>
      <c r="O2" s="25">
        <f>$B$2*Data!O$11</f>
        <v>-32396741460570.629</v>
      </c>
      <c r="P2" s="25">
        <f>$B$2*Data!P$11</f>
        <v>-31381717503615.121</v>
      </c>
      <c r="Q2" s="25">
        <f>$B$2*Data!Q$11</f>
        <v>-30366693546660.066</v>
      </c>
      <c r="R2" s="25">
        <f>$B$2*Data!R$11</f>
        <v>-30354761973656.078</v>
      </c>
      <c r="S2" s="25">
        <f>$B$2*Data!S$11</f>
        <v>-30342830400652.137</v>
      </c>
      <c r="T2" s="25">
        <f>$B$2*Data!T$11</f>
        <v>-30330898827648.188</v>
      </c>
      <c r="U2" s="25">
        <f>$B$2*Data!U$11</f>
        <v>-30318967254644.242</v>
      </c>
      <c r="V2" s="25">
        <f>$B$2*Data!V$11</f>
        <v>-30307035681640.297</v>
      </c>
      <c r="W2" s="25">
        <f>$B$2*Data!W$11</f>
        <v>-30295104108636.352</v>
      </c>
      <c r="X2" s="25">
        <f>$B$2*Data!X$11</f>
        <v>-30283172535632.406</v>
      </c>
      <c r="Y2" s="25">
        <f>$B$2*Data!Y$11</f>
        <v>-30271240962628.461</v>
      </c>
      <c r="Z2" s="25">
        <f>$B$2*Data!Z$11</f>
        <v>-30259309389624.516</v>
      </c>
      <c r="AA2" s="25">
        <f>$B$2*Data!AA$11</f>
        <v>-30247377816620.57</v>
      </c>
      <c r="AB2" s="25">
        <f>$B$2*Data!AB$11</f>
        <v>-30235446243616.625</v>
      </c>
      <c r="AC2" s="25">
        <f>$B$2*Data!AC$11</f>
        <v>-30223514670612.68</v>
      </c>
      <c r="AD2" s="25">
        <f>$B$2*Data!AD$11</f>
        <v>-30211583097608.734</v>
      </c>
      <c r="AE2" s="25">
        <f>$B$2*Data!AE$11</f>
        <v>-30199651524604.785</v>
      </c>
      <c r="AF2" s="25">
        <f>$B$2*Data!AF$11</f>
        <v>-30187719951600.844</v>
      </c>
      <c r="AG2" s="25">
        <f>$B$2*Data!AG$11</f>
        <v>-30175788378596.895</v>
      </c>
      <c r="AH2" s="25">
        <f>$B$2*Data!AH$11</f>
        <v>-30163856805592.953</v>
      </c>
      <c r="AI2" s="25">
        <f>$B$2*Data!AI$11</f>
        <v>-30151925232589.004</v>
      </c>
      <c r="AJ2" s="25">
        <f>$B$2*Data!AJ$11</f>
        <v>-30139993659585.059</v>
      </c>
      <c r="AK2" s="25">
        <f>$B$2*Data!AK$11</f>
        <v>-30128062086581.113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13714356033.858864</v>
      </c>
      <c r="C11" s="25">
        <f>(ABS(C$2)*'data from RPEpUACE'!$B11)+SUMIFS('Override Calcs'!$E$4:$E$6,'Override Calcs'!$A$4:$A$6,About!$B$2,'Override Calcs'!$B$4:$B$6,"CH4")</f>
        <v>14201367412.511105</v>
      </c>
      <c r="D11" s="25">
        <f>(ABS(D$2)*'data from RPEpUACE'!$B11)+SUMIFS('Override Calcs'!$E$4:$E$6,'Override Calcs'!$A$4:$A$6,About!$B$2,'Override Calcs'!$B$4:$B$6,"CH4")</f>
        <v>14688378791.163542</v>
      </c>
      <c r="E11" s="25">
        <f>(ABS(E$2)*'data from RPEpUACE'!$B11)+SUMIFS('Override Calcs'!$E$4:$E$6,'Override Calcs'!$A$4:$A$6,About!$B$2,'Override Calcs'!$B$4:$B$6,"CH4")</f>
        <v>15175390169.815781</v>
      </c>
      <c r="F11" s="25">
        <f>(ABS(F$2)*'data from RPEpUACE'!$B11)+SUMIFS('Override Calcs'!$E$4:$E$6,'Override Calcs'!$A$4:$A$6,About!$B$2,'Override Calcs'!$B$4:$B$6,"CH4")</f>
        <v>15662401548.468021</v>
      </c>
      <c r="G11" s="25">
        <f>(ABS(G$2)*'data from RPEpUACE'!$B11)+SUMIFS('Override Calcs'!$E$4:$E$6,'Override Calcs'!$A$4:$A$6,About!$B$2,'Override Calcs'!$B$4:$B$6,"CH4")</f>
        <v>16149412927.120459</v>
      </c>
      <c r="H11" s="25">
        <f>(ABS(H$2)*'data from RPEpUACE'!$B11)+SUMIFS('Override Calcs'!$E$4:$E$6,'Override Calcs'!$A$4:$A$6,About!$B$2,'Override Calcs'!$B$4:$B$6,"CH4")</f>
        <v>15967325586.734055</v>
      </c>
      <c r="I11" s="25">
        <f>(ABS(I$2)*'data from RPEpUACE'!$B11)+SUMIFS('Override Calcs'!$E$4:$E$6,'Override Calcs'!$A$4:$A$6,About!$B$2,'Override Calcs'!$B$4:$B$6,"CH4")</f>
        <v>15785238246.347748</v>
      </c>
      <c r="J11" s="25">
        <f>(ABS(J$2)*'data from RPEpUACE'!$B11)+SUMIFS('Override Calcs'!$E$4:$E$6,'Override Calcs'!$A$4:$A$6,About!$B$2,'Override Calcs'!$B$4:$B$6,"CH4")</f>
        <v>15603150905.961393</v>
      </c>
      <c r="K11" s="25">
        <f>(ABS(K$2)*'data from RPEpUACE'!$B11)+SUMIFS('Override Calcs'!$E$4:$E$6,'Override Calcs'!$A$4:$A$6,About!$B$2,'Override Calcs'!$B$4:$B$6,"CH4")</f>
        <v>15421063565.57509</v>
      </c>
      <c r="L11" s="25">
        <f>(ABS(L$2)*'data from RPEpUACE'!$B11)+SUMIFS('Override Calcs'!$E$4:$E$6,'Override Calcs'!$A$4:$A$6,About!$B$2,'Override Calcs'!$B$4:$B$6,"CH4")</f>
        <v>15238976225.188784</v>
      </c>
      <c r="M11" s="25">
        <f>(ABS(M$2)*'data from RPEpUACE'!$B11)+SUMIFS('Override Calcs'!$E$4:$E$6,'Override Calcs'!$A$4:$A$6,About!$B$2,'Override Calcs'!$B$4:$B$6,"CH4")</f>
        <v>14802544663.310419</v>
      </c>
      <c r="N11" s="25">
        <f>(ABS(N$2)*'data from RPEpUACE'!$B11)+SUMIFS('Override Calcs'!$E$4:$E$6,'Override Calcs'!$A$4:$A$6,About!$B$2,'Override Calcs'!$B$4:$B$6,"CH4")</f>
        <v>14366113101.432005</v>
      </c>
      <c r="O11" s="25">
        <f>(ABS(O$2)*'data from RPEpUACE'!$B11)+SUMIFS('Override Calcs'!$E$4:$E$6,'Override Calcs'!$A$4:$A$6,About!$B$2,'Override Calcs'!$B$4:$B$6,"CH4")</f>
        <v>13929681539.553787</v>
      </c>
      <c r="P11" s="25">
        <f>(ABS(P$2)*'data from RPEpUACE'!$B11)+SUMIFS('Override Calcs'!$E$4:$E$6,'Override Calcs'!$A$4:$A$6,About!$B$2,'Override Calcs'!$B$4:$B$6,"CH4")</f>
        <v>13493249977.675375</v>
      </c>
      <c r="Q11" s="25">
        <f>(ABS(Q$2)*'data from RPEpUACE'!$B11)+SUMIFS('Override Calcs'!$E$4:$E$6,'Override Calcs'!$A$4:$A$6,About!$B$2,'Override Calcs'!$B$4:$B$6,"CH4")</f>
        <v>13056818415.797157</v>
      </c>
      <c r="R11" s="25">
        <f>(ABS(R$2)*'data from RPEpUACE'!$B11)+SUMIFS('Override Calcs'!$E$4:$E$6,'Override Calcs'!$A$4:$A$6,About!$B$2,'Override Calcs'!$B$4:$B$6,"CH4")</f>
        <v>13051688177.238634</v>
      </c>
      <c r="S11" s="25">
        <f>(ABS(S$2)*'data from RPEpUACE'!$B11)+SUMIFS('Override Calcs'!$E$4:$E$6,'Override Calcs'!$A$4:$A$6,About!$B$2,'Override Calcs'!$B$4:$B$6,"CH4")</f>
        <v>13046557938.680132</v>
      </c>
      <c r="T11" s="25">
        <f>(ABS(T$2)*'data from RPEpUACE'!$B11)+SUMIFS('Override Calcs'!$E$4:$E$6,'Override Calcs'!$A$4:$A$6,About!$B$2,'Override Calcs'!$B$4:$B$6,"CH4")</f>
        <v>13041427700.121628</v>
      </c>
      <c r="U11" s="25">
        <f>(ABS(U$2)*'data from RPEpUACE'!$B11)+SUMIFS('Override Calcs'!$E$4:$E$6,'Override Calcs'!$A$4:$A$6,About!$B$2,'Override Calcs'!$B$4:$B$6,"CH4")</f>
        <v>13036297461.563124</v>
      </c>
      <c r="V11" s="25">
        <f>(ABS(V$2)*'data from RPEpUACE'!$B11)+SUMIFS('Override Calcs'!$E$4:$E$6,'Override Calcs'!$A$4:$A$6,About!$B$2,'Override Calcs'!$B$4:$B$6,"CH4")</f>
        <v>13031167223.00462</v>
      </c>
      <c r="W11" s="25">
        <f>(ABS(W$2)*'data from RPEpUACE'!$B11)+SUMIFS('Override Calcs'!$E$4:$E$6,'Override Calcs'!$A$4:$A$6,About!$B$2,'Override Calcs'!$B$4:$B$6,"CH4")</f>
        <v>13026036984.446115</v>
      </c>
      <c r="X11" s="25">
        <f>(ABS(X$2)*'data from RPEpUACE'!$B11)+SUMIFS('Override Calcs'!$E$4:$E$6,'Override Calcs'!$A$4:$A$6,About!$B$2,'Override Calcs'!$B$4:$B$6,"CH4")</f>
        <v>13020906745.887611</v>
      </c>
      <c r="Y11" s="25">
        <f>(ABS(Y$2)*'data from RPEpUACE'!$B11)+SUMIFS('Override Calcs'!$E$4:$E$6,'Override Calcs'!$A$4:$A$6,About!$B$2,'Override Calcs'!$B$4:$B$6,"CH4")</f>
        <v>13015776507.329109</v>
      </c>
      <c r="Z11" s="25">
        <f>(ABS(Z$2)*'data from RPEpUACE'!$B11)+SUMIFS('Override Calcs'!$E$4:$E$6,'Override Calcs'!$A$4:$A$6,About!$B$2,'Override Calcs'!$B$4:$B$6,"CH4")</f>
        <v>13010646268.770605</v>
      </c>
      <c r="AA11" s="25">
        <f>(ABS(AA$2)*'data from RPEpUACE'!$B11)+SUMIFS('Override Calcs'!$E$4:$E$6,'Override Calcs'!$A$4:$A$6,About!$B$2,'Override Calcs'!$B$4:$B$6,"CH4")</f>
        <v>13005516030.212101</v>
      </c>
      <c r="AB11" s="25">
        <f>(ABS(AB$2)*'data from RPEpUACE'!$B11)+SUMIFS('Override Calcs'!$E$4:$E$6,'Override Calcs'!$A$4:$A$6,About!$B$2,'Override Calcs'!$B$4:$B$6,"CH4")</f>
        <v>13000385791.653597</v>
      </c>
      <c r="AC11" s="25">
        <f>(ABS(AC$2)*'data from RPEpUACE'!$B11)+SUMIFS('Override Calcs'!$E$4:$E$6,'Override Calcs'!$A$4:$A$6,About!$B$2,'Override Calcs'!$B$4:$B$6,"CH4")</f>
        <v>12995255553.095095</v>
      </c>
      <c r="AD11" s="25">
        <f>(ABS(AD$2)*'data from RPEpUACE'!$B11)+SUMIFS('Override Calcs'!$E$4:$E$6,'Override Calcs'!$A$4:$A$6,About!$B$2,'Override Calcs'!$B$4:$B$6,"CH4")</f>
        <v>12990125314.536591</v>
      </c>
      <c r="AE11" s="25">
        <f>(ABS(AE$2)*'data from RPEpUACE'!$B11)+SUMIFS('Override Calcs'!$E$4:$E$6,'Override Calcs'!$A$4:$A$6,About!$B$2,'Override Calcs'!$B$4:$B$6,"CH4")</f>
        <v>12984995075.978085</v>
      </c>
      <c r="AF11" s="25">
        <f>(ABS(AF$2)*'data from RPEpUACE'!$B11)+SUMIFS('Override Calcs'!$E$4:$E$6,'Override Calcs'!$A$4:$A$6,About!$B$2,'Override Calcs'!$B$4:$B$6,"CH4")</f>
        <v>12979864837.419582</v>
      </c>
      <c r="AG11" s="25">
        <f>(ABS(AG$2)*'data from RPEpUACE'!$B11)+SUMIFS('Override Calcs'!$E$4:$E$6,'Override Calcs'!$A$4:$A$6,About!$B$2,'Override Calcs'!$B$4:$B$6,"CH4")</f>
        <v>12974734598.861076</v>
      </c>
      <c r="AH11" s="25">
        <f>(ABS(AH$2)*'data from RPEpUACE'!$B11)+SUMIFS('Override Calcs'!$E$4:$E$6,'Override Calcs'!$A$4:$A$6,About!$B$2,'Override Calcs'!$B$4:$B$6,"CH4")</f>
        <v>12969604360.302576</v>
      </c>
      <c r="AI11" s="25">
        <f>(ABS(AI$2)*'data from RPEpUACE'!$B11)+SUMIFS('Override Calcs'!$E$4:$E$6,'Override Calcs'!$A$4:$A$6,About!$B$2,'Override Calcs'!$B$4:$B$6,"CH4")</f>
        <v>12964474121.74407</v>
      </c>
      <c r="AJ11" s="25">
        <f>(ABS(AJ$2)*'data from RPEpUACE'!$B11)+SUMIFS('Override Calcs'!$E$4:$E$6,'Override Calcs'!$A$4:$A$6,About!$B$2,'Override Calcs'!$B$4:$B$6,"CH4")</f>
        <v>12959343883.185566</v>
      </c>
      <c r="AK11" s="25">
        <f>(ABS(AK$2)*'data from RPEpUACE'!$B11)+SUMIFS('Override Calcs'!$E$4:$E$6,'Override Calcs'!$A$4:$A$6,About!$B$2,'Override Calcs'!$B$4:$B$6,"CH4")</f>
        <v>12954213644.627062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1116478017.8205202</v>
      </c>
      <c r="C12" s="25">
        <f>(ABS(C$2)*'data from RPEpUACE'!$B12)+SUMIFS('Override Calcs'!$E$4:$E$6,'Override Calcs'!$A$4:$A$6,About!$B$2,'Override Calcs'!$B$4:$B$6,"N2O")</f>
        <v>1156125340.4765224</v>
      </c>
      <c r="D12" s="25">
        <f>(ABS(D$2)*'data from RPEpUACE'!$B12)+SUMIFS('Override Calcs'!$E$4:$E$6,'Override Calcs'!$A$4:$A$6,About!$B$2,'Override Calcs'!$B$4:$B$6,"N2O")</f>
        <v>1195772663.1325405</v>
      </c>
      <c r="E12" s="25">
        <f>(ABS(E$2)*'data from RPEpUACE'!$B12)+SUMIFS('Override Calcs'!$E$4:$E$6,'Override Calcs'!$A$4:$A$6,About!$B$2,'Override Calcs'!$B$4:$B$6,"N2O")</f>
        <v>1235419985.7885425</v>
      </c>
      <c r="F12" s="25">
        <f>(ABS(F$2)*'data from RPEpUACE'!$B12)+SUMIFS('Override Calcs'!$E$4:$E$6,'Override Calcs'!$A$4:$A$6,About!$B$2,'Override Calcs'!$B$4:$B$6,"N2O")</f>
        <v>1275067308.4445448</v>
      </c>
      <c r="G12" s="25">
        <f>(ABS(G$2)*'data from RPEpUACE'!$B12)+SUMIFS('Override Calcs'!$E$4:$E$6,'Override Calcs'!$A$4:$A$6,About!$B$2,'Override Calcs'!$B$4:$B$6,"N2O")</f>
        <v>1314714631.1005628</v>
      </c>
      <c r="H12" s="25">
        <f>(ABS(H$2)*'data from RPEpUACE'!$B12)+SUMIFS('Override Calcs'!$E$4:$E$6,'Override Calcs'!$A$4:$A$6,About!$B$2,'Override Calcs'!$B$4:$B$6,"N2O")</f>
        <v>1299891003.0451944</v>
      </c>
      <c r="I12" s="25">
        <f>(ABS(I$2)*'data from RPEpUACE'!$B12)+SUMIFS('Override Calcs'!$E$4:$E$6,'Override Calcs'!$A$4:$A$6,About!$B$2,'Override Calcs'!$B$4:$B$6,"N2O")</f>
        <v>1285067374.9898338</v>
      </c>
      <c r="J12" s="25">
        <f>(ABS(J$2)*'data from RPEpUACE'!$B12)+SUMIFS('Override Calcs'!$E$4:$E$6,'Override Calcs'!$A$4:$A$6,About!$B$2,'Override Calcs'!$B$4:$B$6,"N2O")</f>
        <v>1270243746.9344692</v>
      </c>
      <c r="K12" s="25">
        <f>(ABS(K$2)*'data from RPEpUACE'!$B12)+SUMIFS('Override Calcs'!$E$4:$E$6,'Override Calcs'!$A$4:$A$6,About!$B$2,'Override Calcs'!$B$4:$B$6,"N2O")</f>
        <v>1255420118.8791089</v>
      </c>
      <c r="L12" s="25">
        <f>(ABS(L$2)*'data from RPEpUACE'!$B12)+SUMIFS('Override Calcs'!$E$4:$E$6,'Override Calcs'!$A$4:$A$6,About!$B$2,'Override Calcs'!$B$4:$B$6,"N2O")</f>
        <v>1240596490.8237484</v>
      </c>
      <c r="M12" s="25">
        <f>(ABS(M$2)*'data from RPEpUACE'!$B12)+SUMIFS('Override Calcs'!$E$4:$E$6,'Override Calcs'!$A$4:$A$6,About!$B$2,'Override Calcs'!$B$4:$B$6,"N2O")</f>
        <v>1205066842.6275606</v>
      </c>
      <c r="N12" s="25">
        <f>(ABS(N$2)*'data from RPEpUACE'!$B12)+SUMIFS('Override Calcs'!$E$4:$E$6,'Override Calcs'!$A$4:$A$6,About!$B$2,'Override Calcs'!$B$4:$B$6,"N2O")</f>
        <v>1169537194.4313688</v>
      </c>
      <c r="O12" s="25">
        <f>(ABS(O$2)*'data from RPEpUACE'!$B12)+SUMIFS('Override Calcs'!$E$4:$E$6,'Override Calcs'!$A$4:$A$6,About!$B$2,'Override Calcs'!$B$4:$B$6,"N2O")</f>
        <v>1134007546.235193</v>
      </c>
      <c r="P12" s="25">
        <f>(ABS(P$2)*'data from RPEpUACE'!$B12)+SUMIFS('Override Calcs'!$E$4:$E$6,'Override Calcs'!$A$4:$A$6,About!$B$2,'Override Calcs'!$B$4:$B$6,"N2O")</f>
        <v>1098477898.0390015</v>
      </c>
      <c r="Q12" s="25">
        <f>(ABS(Q$2)*'data from RPEpUACE'!$B12)+SUMIFS('Override Calcs'!$E$4:$E$6,'Override Calcs'!$A$4:$A$6,About!$B$2,'Override Calcs'!$B$4:$B$6,"N2O")</f>
        <v>1062948249.8428257</v>
      </c>
      <c r="R12" s="25">
        <f>(ABS(R$2)*'data from RPEpUACE'!$B12)+SUMIFS('Override Calcs'!$E$4:$E$6,'Override Calcs'!$A$4:$A$6,About!$B$2,'Override Calcs'!$B$4:$B$6,"N2O")</f>
        <v>1062530600.0047563</v>
      </c>
      <c r="S12" s="25">
        <f>(ABS(S$2)*'data from RPEpUACE'!$B12)+SUMIFS('Override Calcs'!$E$4:$E$6,'Override Calcs'!$A$4:$A$6,About!$B$2,'Override Calcs'!$B$4:$B$6,"N2O")</f>
        <v>1062112950.1666887</v>
      </c>
      <c r="T12" s="25">
        <f>(ABS(T$2)*'data from RPEpUACE'!$B12)+SUMIFS('Override Calcs'!$E$4:$E$6,'Override Calcs'!$A$4:$A$6,About!$B$2,'Override Calcs'!$B$4:$B$6,"N2O")</f>
        <v>1061695300.3286208</v>
      </c>
      <c r="U12" s="25">
        <f>(ABS(U$2)*'data from RPEpUACE'!$B12)+SUMIFS('Override Calcs'!$E$4:$E$6,'Override Calcs'!$A$4:$A$6,About!$B$2,'Override Calcs'!$B$4:$B$6,"N2O")</f>
        <v>1061277650.4905531</v>
      </c>
      <c r="V12" s="25">
        <f>(ABS(V$2)*'data from RPEpUACE'!$B12)+SUMIFS('Override Calcs'!$E$4:$E$6,'Override Calcs'!$A$4:$A$6,About!$B$2,'Override Calcs'!$B$4:$B$6,"N2O")</f>
        <v>1060860000.6524854</v>
      </c>
      <c r="W12" s="25">
        <f>(ABS(W$2)*'data from RPEpUACE'!$B12)+SUMIFS('Override Calcs'!$E$4:$E$6,'Override Calcs'!$A$4:$A$6,About!$B$2,'Override Calcs'!$B$4:$B$6,"N2O")</f>
        <v>1060442350.8144176</v>
      </c>
      <c r="X12" s="25">
        <f>(ABS(X$2)*'data from RPEpUACE'!$B12)+SUMIFS('Override Calcs'!$E$4:$E$6,'Override Calcs'!$A$4:$A$6,About!$B$2,'Override Calcs'!$B$4:$B$6,"N2O")</f>
        <v>1060024700.9763498</v>
      </c>
      <c r="Y12" s="25">
        <f>(ABS(Y$2)*'data from RPEpUACE'!$B12)+SUMIFS('Override Calcs'!$E$4:$E$6,'Override Calcs'!$A$4:$A$6,About!$B$2,'Override Calcs'!$B$4:$B$6,"N2O")</f>
        <v>1059607051.1382821</v>
      </c>
      <c r="Z12" s="25">
        <f>(ABS(Z$2)*'data from RPEpUACE'!$B12)+SUMIFS('Override Calcs'!$E$4:$E$6,'Override Calcs'!$A$4:$A$6,About!$B$2,'Override Calcs'!$B$4:$B$6,"N2O")</f>
        <v>1059189401.3002143</v>
      </c>
      <c r="AA12" s="25">
        <f>(ABS(AA$2)*'data from RPEpUACE'!$B12)+SUMIFS('Override Calcs'!$E$4:$E$6,'Override Calcs'!$A$4:$A$6,About!$B$2,'Override Calcs'!$B$4:$B$6,"N2O")</f>
        <v>1058771751.4621466</v>
      </c>
      <c r="AB12" s="25">
        <f>(ABS(AB$2)*'data from RPEpUACE'!$B12)+SUMIFS('Override Calcs'!$E$4:$E$6,'Override Calcs'!$A$4:$A$6,About!$B$2,'Override Calcs'!$B$4:$B$6,"N2O")</f>
        <v>1058354101.6240789</v>
      </c>
      <c r="AC12" s="25">
        <f>(ABS(AC$2)*'data from RPEpUACE'!$B12)+SUMIFS('Override Calcs'!$E$4:$E$6,'Override Calcs'!$A$4:$A$6,About!$B$2,'Override Calcs'!$B$4:$B$6,"N2O")</f>
        <v>1057936451.7860111</v>
      </c>
      <c r="AD12" s="25">
        <f>(ABS(AD$2)*'data from RPEpUACE'!$B12)+SUMIFS('Override Calcs'!$E$4:$E$6,'Override Calcs'!$A$4:$A$6,About!$B$2,'Override Calcs'!$B$4:$B$6,"N2O")</f>
        <v>1057518801.9479433</v>
      </c>
      <c r="AE12" s="25">
        <f>(ABS(AE$2)*'data from RPEpUACE'!$B12)+SUMIFS('Override Calcs'!$E$4:$E$6,'Override Calcs'!$A$4:$A$6,About!$B$2,'Override Calcs'!$B$4:$B$6,"N2O")</f>
        <v>1057101152.1098754</v>
      </c>
      <c r="AF12" s="25">
        <f>(ABS(AF$2)*'data from RPEpUACE'!$B12)+SUMIFS('Override Calcs'!$E$4:$E$6,'Override Calcs'!$A$4:$A$6,About!$B$2,'Override Calcs'!$B$4:$B$6,"N2O")</f>
        <v>1056683502.2718078</v>
      </c>
      <c r="AG12" s="25">
        <f>(ABS(AG$2)*'data from RPEpUACE'!$B12)+SUMIFS('Override Calcs'!$E$4:$E$6,'Override Calcs'!$A$4:$A$6,About!$B$2,'Override Calcs'!$B$4:$B$6,"N2O")</f>
        <v>1056265852.4337399</v>
      </c>
      <c r="AH12" s="25">
        <f>(ABS(AH$2)*'data from RPEpUACE'!$B12)+SUMIFS('Override Calcs'!$E$4:$E$6,'Override Calcs'!$A$4:$A$6,About!$B$2,'Override Calcs'!$B$4:$B$6,"N2O")</f>
        <v>1055848202.5956724</v>
      </c>
      <c r="AI12" s="25">
        <f>(ABS(AI$2)*'data from RPEpUACE'!$B12)+SUMIFS('Override Calcs'!$E$4:$E$6,'Override Calcs'!$A$4:$A$6,About!$B$2,'Override Calcs'!$B$4:$B$6,"N2O")</f>
        <v>1055430552.7576045</v>
      </c>
      <c r="AJ12" s="25">
        <f>(ABS(AJ$2)*'data from RPEpUACE'!$B12)+SUMIFS('Override Calcs'!$E$4:$E$6,'Override Calcs'!$A$4:$A$6,About!$B$2,'Override Calcs'!$B$4:$B$6,"N2O")</f>
        <v>1055012902.9195367</v>
      </c>
      <c r="AK12" s="25">
        <f>(ABS(AK$2)*'data from RPEpUACE'!$B12)+SUMIFS('Override Calcs'!$E$4:$E$6,'Override Calcs'!$A$4:$A$6,About!$B$2,'Override Calcs'!$B$4:$B$6,"N2O")</f>
        <v>1054595253.0814689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2021-06-01T20:53:09Z</dcterms:modified>
</cp:coreProperties>
</file>