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6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71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4" fontId="0" fillId="0" borderId="0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6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10" defaultColWidth="9.1640625" defaultRowHeight="15"/>
  <cols>
    <col width="19.83203125" customWidth="1" style="19" min="1" max="1"/>
    <col width="91.6640625" customWidth="1" style="19" min="2" max="2"/>
    <col width="9.1640625" customWidth="1" style="19" min="3" max="3"/>
    <col width="70.6640625" customWidth="1" style="19" min="4" max="4"/>
    <col width="9.1640625" customWidth="1" style="19" min="5" max="6"/>
    <col width="9.1640625" customWidth="1" style="19" min="7" max="16384"/>
  </cols>
  <sheetData>
    <row r="1">
      <c r="A1" s="18" t="inlineStr">
        <is>
          <t>BFPaT BAU Pretax Fuel Price by Sector</t>
        </is>
      </c>
      <c r="C1" s="65" t="n">
        <v>44307</v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45" t="n">
        <v>0.8980548156318817</v>
      </c>
      <c r="B99" t="inlineStr">
        <is>
          <t>2019 to 2012</t>
        </is>
      </c>
    </row>
    <row r="100">
      <c r="A100" s="46" t="n">
        <v>0.914</v>
      </c>
      <c r="B100" t="inlineStr">
        <is>
          <t>2018 to 2012; used for EIA AEO 2018 and DOE Clean Cities report</t>
        </is>
      </c>
    </row>
    <row r="101">
      <c r="A101" s="4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19" min="1" max="1"/>
    <col width="45.6640625" customWidth="1" style="19" min="2" max="2"/>
    <col width="9.1640625" customWidth="1" style="19" min="3" max="37"/>
    <col width="8" customWidth="1" style="19" min="38" max="38"/>
    <col width="9.1640625" customWidth="1" style="19" min="39" max="40"/>
    <col width="9.1640625" customWidth="1" style="19" min="41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19" min="1" max="1"/>
    <col width="42.6640625" customWidth="1" style="19" min="2" max="2"/>
    <col width="9" customWidth="1" style="19" min="3" max="4"/>
    <col width="9" customWidth="1" style="19" min="5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19" min="1" max="1"/>
    <col width="42.6640625" customWidth="1" style="19" min="2" max="2"/>
    <col width="9.1640625" customWidth="1" style="19" min="3" max="4"/>
    <col width="9.1640625" customWidth="1" style="19" min="5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19" min="8" max="8"/>
    <col width="17.33203125" bestFit="1" customWidth="1" style="19" min="9" max="9"/>
    <col width="21.5" customWidth="1" style="19" min="10" max="10"/>
    <col width="9.1640625" customWidth="1" style="19" min="11" max="12"/>
    <col width="13.1640625" bestFit="1" customWidth="1" style="19" min="13" max="13"/>
    <col width="23.5" customWidth="1" style="19" min="14" max="14"/>
    <col width="28.33203125" customWidth="1" style="19" min="15" max="15"/>
    <col width="24.1640625" customWidth="1" style="19" min="16" max="16"/>
    <col width="9.1640625" customWidth="1" style="19" min="17" max="18"/>
    <col width="9.1640625" customWidth="1" style="19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19" min="1" max="1"/>
    <col width="18.83203125" customWidth="1" style="19" min="2" max="2"/>
    <col width="15.5" customWidth="1" style="19" min="3" max="3"/>
    <col width="9.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66" t="n">
        <v>2.89</v>
      </c>
      <c r="C9" s="66" t="n">
        <v>3.35</v>
      </c>
      <c r="D9" s="66" t="n">
        <v>3.54</v>
      </c>
      <c r="E9" s="66" t="n">
        <v>3.63</v>
      </c>
      <c r="F9" s="66" t="n">
        <v>3.75</v>
      </c>
      <c r="G9" s="66" t="n">
        <v>4.01</v>
      </c>
      <c r="H9" s="66" t="n">
        <v>4.15</v>
      </c>
      <c r="I9" s="66" t="n">
        <v>4.32</v>
      </c>
      <c r="J9" s="66" t="n">
        <v>4.48</v>
      </c>
      <c r="K9" s="66" t="n">
        <v>4.64</v>
      </c>
      <c r="L9" s="66" t="n">
        <v>4.81</v>
      </c>
    </row>
    <row r="10">
      <c r="A10" s="18" t="inlineStr">
        <is>
          <t xml:space="preserve">Gasoline-Equivalent Hydrogen Price ($/kg)   </t>
        </is>
      </c>
      <c r="B10" s="66" t="n">
        <v>7.28</v>
      </c>
      <c r="C10" s="66" t="n">
        <v>8.33</v>
      </c>
      <c r="D10" s="66" t="n">
        <v>8.699999999999999</v>
      </c>
      <c r="E10" s="66" t="n">
        <v>8.800000000000001</v>
      </c>
      <c r="F10" s="66" t="n">
        <v>9</v>
      </c>
      <c r="G10" s="66" t="n">
        <v>9.48</v>
      </c>
      <c r="H10" s="66" t="n">
        <v>9.710000000000001</v>
      </c>
      <c r="I10" s="66" t="n">
        <v>9.970000000000001</v>
      </c>
      <c r="J10" s="66" t="n">
        <v>10.19</v>
      </c>
      <c r="K10" s="66" t="n">
        <v>10.43</v>
      </c>
      <c r="L10" s="66" t="n">
        <v>10.66</v>
      </c>
    </row>
    <row r="11">
      <c r="A11" s="18" t="inlineStr">
        <is>
          <t>Hydrogen Price used in Scenario Analyses ($/kg)</t>
        </is>
      </c>
      <c r="B11" s="66" t="n">
        <v>14</v>
      </c>
      <c r="C11" s="66" t="n">
        <v>13.71</v>
      </c>
      <c r="D11" s="66" t="n">
        <v>13.42</v>
      </c>
      <c r="E11" s="66" t="n">
        <v>13.13</v>
      </c>
      <c r="F11" s="66" t="n">
        <v>12.85</v>
      </c>
      <c r="G11" s="66" t="n">
        <v>12.56</v>
      </c>
      <c r="H11" s="66" t="n">
        <v>12.27</v>
      </c>
      <c r="I11" s="66" t="n">
        <v>11.98</v>
      </c>
      <c r="J11" s="66" t="n">
        <v>11.69</v>
      </c>
      <c r="K11" s="66" t="n">
        <v>11.4</v>
      </c>
      <c r="L11" s="66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19" min="1" max="1"/>
    <col width="16.1640625" customWidth="1" style="19" min="2" max="2"/>
    <col width="16.6640625" customWidth="1" style="19" min="3" max="3"/>
    <col width="13.1640625" bestFit="1" customWidth="1" style="19" min="4" max="4"/>
    <col width="9.1640625" customWidth="1" style="19" min="5" max="6"/>
    <col width="9.1640625" customWidth="1" style="19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67" t="n">
        <v>2.22</v>
      </c>
      <c r="C2" s="67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67" t="n">
        <v>2.63</v>
      </c>
      <c r="C3" s="67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67" t="n">
        <v>8.85</v>
      </c>
      <c r="C4" s="67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67" t="n">
        <v>4.11</v>
      </c>
      <c r="C5" s="67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68" t="n">
        <v>20.17</v>
      </c>
      <c r="C6" s="67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69" t="n">
        <v>13.85</v>
      </c>
      <c r="C7" s="69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67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67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67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67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67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69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3.1188648e-05</v>
      </c>
      <c r="C2" s="70" t="n">
        <v>3.1347813e-05</v>
      </c>
      <c r="D2" s="70" t="n">
        <v>3.1730017e-05</v>
      </c>
      <c r="E2" s="70" t="n">
        <v>3.1743006e-05</v>
      </c>
      <c r="F2" s="70" t="n">
        <v>3.1467852e-05</v>
      </c>
      <c r="G2" s="70" t="n">
        <v>3.1534822e-05</v>
      </c>
      <c r="H2" s="70" t="n">
        <v>3.184841e-05</v>
      </c>
      <c r="I2" s="70" t="n">
        <v>3.2024788e-05</v>
      </c>
      <c r="J2" s="70" t="n">
        <v>3.2210079e-05</v>
      </c>
      <c r="K2" s="70" t="n">
        <v>3.2508915e-05</v>
      </c>
      <c r="L2" s="70" t="n">
        <v>3.2544132e-05</v>
      </c>
      <c r="M2" s="70" t="n">
        <v>3.249297700000001e-05</v>
      </c>
      <c r="N2" s="70" t="n">
        <v>3.2445362e-05</v>
      </c>
      <c r="O2" s="70" t="n">
        <v>3.2526161e-05</v>
      </c>
      <c r="P2" s="70" t="n">
        <v>3.262267700000001e-05</v>
      </c>
      <c r="Q2" s="70" t="n">
        <v>3.254232e-05</v>
      </c>
      <c r="R2" s="70" t="n">
        <v>3.2409084e-05</v>
      </c>
      <c r="S2" s="70" t="n">
        <v>3.227603100000001e-05</v>
      </c>
      <c r="T2" s="70" t="n">
        <v>3.2160831e-05</v>
      </c>
      <c r="U2" s="70" t="n">
        <v>3.2033855e-05</v>
      </c>
      <c r="V2" s="70" t="n">
        <v>3.1893763e-05</v>
      </c>
      <c r="W2" s="70" t="n">
        <v>3.1632881e-05</v>
      </c>
      <c r="X2" s="70" t="n">
        <v>3.1331398e-05</v>
      </c>
      <c r="Y2" s="70" t="n">
        <v>3.1032982e-05</v>
      </c>
      <c r="Z2" s="70" t="n">
        <v>3.0849218e-05</v>
      </c>
      <c r="AA2" s="70" t="n">
        <v>3.0664282e-05</v>
      </c>
      <c r="AB2" s="70" t="n">
        <v>3.0430771e-05</v>
      </c>
      <c r="AC2" s="70" t="n">
        <v>3.0224617e-05</v>
      </c>
      <c r="AD2" s="70" t="n">
        <v>3.0049793e-05</v>
      </c>
      <c r="AE2" s="70" t="n">
        <v>2.983288e-05</v>
      </c>
      <c r="AF2" s="70" t="n">
        <v>2.9534641e-05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3.3524117e-05</v>
      </c>
      <c r="C4" s="70" t="n">
        <v>3.3510021e-05</v>
      </c>
      <c r="D4" s="70" t="n">
        <v>3.4216183e-05</v>
      </c>
      <c r="E4" s="70" t="n">
        <v>3.4283741e-05</v>
      </c>
      <c r="F4" s="70" t="n">
        <v>3.4021702e-05</v>
      </c>
      <c r="G4" s="70" t="n">
        <v>3.4029675e-05</v>
      </c>
      <c r="H4" s="70" t="n">
        <v>3.4101627e-05</v>
      </c>
      <c r="I4" s="70" t="n">
        <v>3.4038414e-05</v>
      </c>
      <c r="J4" s="70" t="n">
        <v>3.3955891e-05</v>
      </c>
      <c r="K4" s="70" t="n">
        <v>3.4034664e-05</v>
      </c>
      <c r="L4" s="70" t="n">
        <v>3.3940163e-05</v>
      </c>
      <c r="M4" s="70" t="n">
        <v>3.373457e-05</v>
      </c>
      <c r="N4" s="70" t="n">
        <v>3.3572784e-05</v>
      </c>
      <c r="O4" s="70" t="n">
        <v>3.365345400000001e-05</v>
      </c>
      <c r="P4" s="70" t="n">
        <v>3.3607944e-05</v>
      </c>
      <c r="Q4" s="70" t="n">
        <v>3.3512012e-05</v>
      </c>
      <c r="R4" s="70" t="n">
        <v>3.3363285e-05</v>
      </c>
      <c r="S4" s="70" t="n">
        <v>3.323267e-05</v>
      </c>
      <c r="T4" s="70" t="n">
        <v>3.3081348e-05</v>
      </c>
      <c r="U4" s="70" t="n">
        <v>3.2981316e-05</v>
      </c>
      <c r="V4" s="70" t="n">
        <v>3.2893353e-05</v>
      </c>
      <c r="W4" s="70" t="n">
        <v>3.2733498e-05</v>
      </c>
      <c r="X4" s="70" t="n">
        <v>3.2643108e-05</v>
      </c>
      <c r="Y4" s="70" t="n">
        <v>3.2357124e-05</v>
      </c>
      <c r="Z4" s="70" t="n">
        <v>3.2353523e-05</v>
      </c>
      <c r="AA4" s="70" t="n">
        <v>3.226265699999999e-05</v>
      </c>
      <c r="AB4" s="70" t="n">
        <v>3.2049377e-05</v>
      </c>
      <c r="AC4" s="70" t="n">
        <v>3.2047611e-05</v>
      </c>
      <c r="AD4" s="70" t="n">
        <v>3.1945513e-05</v>
      </c>
      <c r="AE4" s="70" t="n">
        <v>3.1760773e-05</v>
      </c>
      <c r="AF4" s="70" t="n">
        <v>3.1520208e-05</v>
      </c>
    </row>
    <row r="5">
      <c r="A5" s="18" t="inlineStr">
        <is>
          <t>Commercial Buildings Sector</t>
        </is>
      </c>
      <c r="B5" s="70" t="n">
        <v>2.749728e-05</v>
      </c>
      <c r="C5" s="70" t="n">
        <v>2.762388e-05</v>
      </c>
      <c r="D5" s="70" t="n">
        <v>2.7959122e-05</v>
      </c>
      <c r="E5" s="70" t="n">
        <v>2.7738192e-05</v>
      </c>
      <c r="F5" s="70" t="n">
        <v>2.7422031e-05</v>
      </c>
      <c r="G5" s="70" t="n">
        <v>2.7214794e-05</v>
      </c>
      <c r="H5" s="70" t="n">
        <v>2.7207243e-05</v>
      </c>
      <c r="I5" s="70" t="n">
        <v>2.7090046e-05</v>
      </c>
      <c r="J5" s="70" t="n">
        <v>2.6949373e-05</v>
      </c>
      <c r="K5" s="70" t="n">
        <v>2.698875e-05</v>
      </c>
      <c r="L5" s="70" t="n">
        <v>2.6847498e-05</v>
      </c>
      <c r="M5" s="70" t="n">
        <v>2.6563663e-05</v>
      </c>
      <c r="N5" s="70" t="n">
        <v>2.6335913e-05</v>
      </c>
      <c r="O5" s="70" t="n">
        <v>2.6469807e-05</v>
      </c>
      <c r="P5" s="70" t="n">
        <v>2.63743e-05</v>
      </c>
      <c r="Q5" s="70" t="n">
        <v>2.6278334e-05</v>
      </c>
      <c r="R5" s="70" t="n">
        <v>2.6114918e-05</v>
      </c>
      <c r="S5" s="70" t="n">
        <v>2.5962793e-05</v>
      </c>
      <c r="T5" s="70" t="n">
        <v>2.5716253e-05</v>
      </c>
      <c r="U5" s="70" t="n">
        <v>2.5595232e-05</v>
      </c>
      <c r="V5" s="70" t="n">
        <v>2.5483358e-05</v>
      </c>
      <c r="W5" s="70" t="n">
        <v>2.530533e-05</v>
      </c>
      <c r="X5" s="70" t="n">
        <v>2.5270372e-05</v>
      </c>
      <c r="Y5" s="70" t="n">
        <v>2.4865356e-05</v>
      </c>
      <c r="Z5" s="70" t="n">
        <v>2.4862377e-05</v>
      </c>
      <c r="AA5" s="70" t="n">
        <v>2.4721968e-05</v>
      </c>
      <c r="AB5" s="70" t="n">
        <v>2.4420599e-05</v>
      </c>
      <c r="AC5" s="70" t="n">
        <v>2.4474234e-05</v>
      </c>
      <c r="AD5" s="70" t="n">
        <v>2.4350445e-05</v>
      </c>
      <c r="AE5" s="70" t="n">
        <v>2.4141291e-05</v>
      </c>
      <c r="AF5" s="70" t="n">
        <v>2.3902853e-05</v>
      </c>
    </row>
    <row r="6">
      <c r="A6" s="18" t="inlineStr">
        <is>
          <t>Industry Sector</t>
        </is>
      </c>
      <c r="B6" s="70" t="n">
        <v>1.930077e-05</v>
      </c>
      <c r="C6" s="70" t="n">
        <v>1.9137968e-05</v>
      </c>
      <c r="D6" s="70" t="n">
        <v>1.9407257e-05</v>
      </c>
      <c r="E6" s="70" t="n">
        <v>1.9012459e-05</v>
      </c>
      <c r="F6" s="70" t="n">
        <v>1.8644587e-05</v>
      </c>
      <c r="G6" s="70" t="n">
        <v>1.8556145e-05</v>
      </c>
      <c r="H6" s="70" t="n">
        <v>1.854752e-05</v>
      </c>
      <c r="I6" s="70" t="n">
        <v>1.8430908e-05</v>
      </c>
      <c r="J6" s="70" t="n">
        <v>1.8305151e-05</v>
      </c>
      <c r="K6" s="70" t="n">
        <v>1.8290737e-05</v>
      </c>
      <c r="L6" s="70" t="n">
        <v>1.8158215e-05</v>
      </c>
      <c r="M6" s="70" t="n">
        <v>1.799457e-05</v>
      </c>
      <c r="N6" s="70" t="n">
        <v>1.7894127e-05</v>
      </c>
      <c r="O6" s="70" t="n">
        <v>1.7876892e-05</v>
      </c>
      <c r="P6" s="70" t="n">
        <v>1.7787926e-05</v>
      </c>
      <c r="Q6" s="70" t="n">
        <v>1.7703697e-05</v>
      </c>
      <c r="R6" s="70" t="n">
        <v>1.7588161e-05</v>
      </c>
      <c r="S6" s="70" t="n">
        <v>1.7488413e-05</v>
      </c>
      <c r="T6" s="70" t="n">
        <v>1.7385775e-05</v>
      </c>
      <c r="U6" s="70" t="n">
        <v>1.7290474e-05</v>
      </c>
      <c r="V6" s="70" t="n">
        <v>1.7200787e-05</v>
      </c>
      <c r="W6" s="70" t="n">
        <v>1.7098379e-05</v>
      </c>
      <c r="X6" s="70" t="n">
        <v>1.6977879e-05</v>
      </c>
      <c r="Y6" s="70" t="n">
        <v>1.6840248e-05</v>
      </c>
      <c r="Z6" s="70" t="n">
        <v>1.6726112e-05</v>
      </c>
      <c r="AA6" s="70" t="n">
        <v>1.6626095e-05</v>
      </c>
      <c r="AB6" s="70" t="n">
        <v>1.6519171e-05</v>
      </c>
      <c r="AC6" s="70" t="n">
        <v>1.6501554e-05</v>
      </c>
      <c r="AD6" s="70" t="n">
        <v>1.6435505e-05</v>
      </c>
      <c r="AE6" s="70" t="n">
        <v>1.6355709e-05</v>
      </c>
      <c r="AF6" s="70" t="n">
        <v>1.624387e-05</v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1.930077e-05</v>
      </c>
      <c r="C9" s="70" t="n">
        <v>1.9137968e-05</v>
      </c>
      <c r="D9" s="70" t="n">
        <v>1.9407257e-05</v>
      </c>
      <c r="E9" s="70" t="n">
        <v>1.9012459e-05</v>
      </c>
      <c r="F9" s="70" t="n">
        <v>1.8644587e-05</v>
      </c>
      <c r="G9" s="70" t="n">
        <v>1.8556145e-05</v>
      </c>
      <c r="H9" s="70" t="n">
        <v>1.854752e-05</v>
      </c>
      <c r="I9" s="70" t="n">
        <v>1.8430908e-05</v>
      </c>
      <c r="J9" s="70" t="n">
        <v>1.8305151e-05</v>
      </c>
      <c r="K9" s="70" t="n">
        <v>1.8290737e-05</v>
      </c>
      <c r="L9" s="70" t="n">
        <v>1.8158215e-05</v>
      </c>
      <c r="M9" s="70" t="n">
        <v>1.799457e-05</v>
      </c>
      <c r="N9" s="70" t="n">
        <v>1.7894127e-05</v>
      </c>
      <c r="O9" s="70" t="n">
        <v>1.7876892e-05</v>
      </c>
      <c r="P9" s="70" t="n">
        <v>1.7787926e-05</v>
      </c>
      <c r="Q9" s="70" t="n">
        <v>1.7703697e-05</v>
      </c>
      <c r="R9" s="70" t="n">
        <v>1.7588161e-05</v>
      </c>
      <c r="S9" s="70" t="n">
        <v>1.7488413e-05</v>
      </c>
      <c r="T9" s="70" t="n">
        <v>1.7385775e-05</v>
      </c>
      <c r="U9" s="70" t="n">
        <v>1.7290474e-05</v>
      </c>
      <c r="V9" s="70" t="n">
        <v>1.7200787e-05</v>
      </c>
      <c r="W9" s="70" t="n">
        <v>1.7098379e-05</v>
      </c>
      <c r="X9" s="70" t="n">
        <v>1.6977879e-05</v>
      </c>
      <c r="Y9" s="70" t="n">
        <v>1.6840248e-05</v>
      </c>
      <c r="Z9" s="70" t="n">
        <v>1.6726112e-05</v>
      </c>
      <c r="AA9" s="70" t="n">
        <v>1.6626095e-05</v>
      </c>
      <c r="AB9" s="70" t="n">
        <v>1.6519171e-05</v>
      </c>
      <c r="AC9" s="70" t="n">
        <v>1.6501554e-05</v>
      </c>
      <c r="AD9" s="70" t="n">
        <v>1.6435505e-05</v>
      </c>
      <c r="AE9" s="70" t="n">
        <v>1.6355709e-05</v>
      </c>
      <c r="AF9" s="70" t="n">
        <v>1.624387e-05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3.07493840607636e-06</v>
      </c>
      <c r="C3" t="n">
        <v>3.136500198017118e-06</v>
      </c>
      <c r="D3" t="n">
        <v>3.231913143236241e-06</v>
      </c>
      <c r="E3" t="n">
        <v>3.135684334574307e-06</v>
      </c>
      <c r="F3" t="n">
        <v>3.130203037620124e-06</v>
      </c>
      <c r="G3" t="n">
        <v>3.181517584719173e-06</v>
      </c>
      <c r="H3" t="n">
        <v>3.172218046852635e-06</v>
      </c>
      <c r="I3" t="n">
        <v>3.139110961034114e-06</v>
      </c>
      <c r="J3" t="n">
        <v>3.117529088554119e-06</v>
      </c>
      <c r="K3" t="n">
        <v>3.11379961358434e-06</v>
      </c>
      <c r="L3" t="n">
        <v>3.094068772083396e-06</v>
      </c>
      <c r="M3" t="n">
        <v>3.09486505480358e-06</v>
      </c>
      <c r="N3" t="n">
        <v>3.095056945885329e-06</v>
      </c>
      <c r="O3" t="n">
        <v>3.094029610638141e-06</v>
      </c>
      <c r="P3" t="n">
        <v>3.096453704099422e-06</v>
      </c>
      <c r="Q3" t="n">
        <v>3.075931801404327e-06</v>
      </c>
      <c r="R3" t="n">
        <v>3.071372103795144e-06</v>
      </c>
      <c r="S3" t="n">
        <v>3.06048783277729e-06</v>
      </c>
      <c r="T3" t="n">
        <v>3.046953637297184e-06</v>
      </c>
      <c r="U3" t="n">
        <v>3.03811881524767e-06</v>
      </c>
      <c r="V3" t="n">
        <v>3.038030049305093e-06</v>
      </c>
      <c r="W3" t="n">
        <v>3.032073593481817e-06</v>
      </c>
      <c r="X3" t="n">
        <v>3.032377747373297e-06</v>
      </c>
      <c r="Y3" t="n">
        <v>3.037924313402904e-06</v>
      </c>
      <c r="Z3" t="n">
        <v>3.002373553400474e-06</v>
      </c>
      <c r="AA3" t="n">
        <v>2.995658670920762e-06</v>
      </c>
      <c r="AB3" t="n">
        <v>2.995549018874048e-06</v>
      </c>
      <c r="AC3" t="n">
        <v>2.99323588284099e-06</v>
      </c>
      <c r="AD3" t="n">
        <v>2.994596090372845e-06</v>
      </c>
      <c r="AE3" t="n">
        <v>2.99526052956067e-06</v>
      </c>
      <c r="AF3" t="n">
        <v>3.00478459304667e-06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 t="n">
        <v>5.640364583333333e-06</v>
      </c>
      <c r="C6" s="70" t="n">
        <v>4.898725673677531e-06</v>
      </c>
      <c r="D6" s="70" t="n">
        <v>4.494945226818808e-06</v>
      </c>
      <c r="E6" s="70" t="n">
        <v>4.26032795826296e-06</v>
      </c>
      <c r="F6" s="70" t="n">
        <v>4.115233237478113e-06</v>
      </c>
      <c r="G6" s="70" t="n">
        <v>4.036421204345596e-06</v>
      </c>
      <c r="H6" s="70" t="n">
        <v>4.012194513648634e-06</v>
      </c>
      <c r="I6" s="70" t="n">
        <v>4.019643383082675e-06</v>
      </c>
      <c r="J6" s="70" t="n">
        <v>4.050180685184582e-06</v>
      </c>
      <c r="K6" s="70" t="n">
        <v>4.09947627543411e-06</v>
      </c>
      <c r="L6" s="70" t="n">
        <v>4.165117523210552e-06</v>
      </c>
      <c r="M6" s="70" t="n">
        <v>4.23954836886188e-06</v>
      </c>
      <c r="N6" s="70" t="n">
        <v>4.310554231833737e-06</v>
      </c>
      <c r="O6" s="70" t="n">
        <v>4.379790605492802e-06</v>
      </c>
      <c r="P6" s="70" t="n">
        <v>4.449702447668384e-06</v>
      </c>
      <c r="Q6" s="70" t="n">
        <v>4.51936077647127e-06</v>
      </c>
      <c r="R6" s="70" t="n">
        <v>4.587324478970749e-06</v>
      </c>
      <c r="S6" s="70" t="n">
        <v>4.656271609184454e-06</v>
      </c>
      <c r="T6" s="70" t="n">
        <v>4.726984825846887e-06</v>
      </c>
      <c r="U6" s="70" t="n">
        <v>4.797369666127236e-06</v>
      </c>
      <c r="V6" s="70" t="n">
        <v>4.867851488033381e-06</v>
      </c>
      <c r="W6" s="70" t="n">
        <v>4.940737433400079e-06</v>
      </c>
      <c r="X6" s="70" t="n">
        <v>5.016556647589135e-06</v>
      </c>
      <c r="Y6" s="70" t="n">
        <v>5.09330824653147e-06</v>
      </c>
      <c r="Z6" s="70" t="n">
        <v>5.167885415337507e-06</v>
      </c>
      <c r="AA6" s="70" t="n">
        <v>5.243900294210191e-06</v>
      </c>
      <c r="AB6" s="70" t="n">
        <v>5.321893938535543e-06</v>
      </c>
      <c r="AC6" s="70" t="n">
        <v>5.401507346154911e-06</v>
      </c>
      <c r="AD6" s="70" t="n">
        <v>5.483222022333221e-06</v>
      </c>
      <c r="AE6" s="70" t="n">
        <v>5.565130661763124e-06</v>
      </c>
      <c r="AF6" s="70" t="n">
        <v>5.650231187684177e-06</v>
      </c>
    </row>
    <row r="7">
      <c r="A7" s="18" t="inlineStr">
        <is>
          <t>District Heating Sector</t>
        </is>
      </c>
      <c r="B7" t="n">
        <v>3.07493840607636e-06</v>
      </c>
      <c r="C7" t="n">
        <v>3.136500198017118e-06</v>
      </c>
      <c r="D7" t="n">
        <v>3.231913143236241e-06</v>
      </c>
      <c r="E7" t="n">
        <v>3.135684334574307e-06</v>
      </c>
      <c r="F7" t="n">
        <v>3.130203037620124e-06</v>
      </c>
      <c r="G7" t="n">
        <v>3.181517584719173e-06</v>
      </c>
      <c r="H7" t="n">
        <v>3.172218046852635e-06</v>
      </c>
      <c r="I7" t="n">
        <v>3.139110961034114e-06</v>
      </c>
      <c r="J7" t="n">
        <v>3.117529088554119e-06</v>
      </c>
      <c r="K7" t="n">
        <v>3.11379961358434e-06</v>
      </c>
      <c r="L7" t="n">
        <v>3.094068772083396e-06</v>
      </c>
      <c r="M7" t="n">
        <v>3.09486505480358e-06</v>
      </c>
      <c r="N7" t="n">
        <v>3.095056945885329e-06</v>
      </c>
      <c r="O7" t="n">
        <v>3.094029610638141e-06</v>
      </c>
      <c r="P7" t="n">
        <v>3.096453704099422e-06</v>
      </c>
      <c r="Q7" t="n">
        <v>3.075931801404327e-06</v>
      </c>
      <c r="R7" t="n">
        <v>3.071372103795144e-06</v>
      </c>
      <c r="S7" t="n">
        <v>3.06048783277729e-06</v>
      </c>
      <c r="T7" t="n">
        <v>3.046953637297184e-06</v>
      </c>
      <c r="U7" t="n">
        <v>3.03811881524767e-06</v>
      </c>
      <c r="V7" t="n">
        <v>3.038030049305093e-06</v>
      </c>
      <c r="W7" t="n">
        <v>3.032073593481817e-06</v>
      </c>
      <c r="X7" t="n">
        <v>3.032377747373297e-06</v>
      </c>
      <c r="Y7" t="n">
        <v>3.037924313402904e-06</v>
      </c>
      <c r="Z7" t="n">
        <v>3.002373553400474e-06</v>
      </c>
      <c r="AA7" t="n">
        <v>2.995658670920762e-06</v>
      </c>
      <c r="AB7" t="n">
        <v>2.995549018874048e-06</v>
      </c>
      <c r="AC7" t="n">
        <v>2.99323588284099e-06</v>
      </c>
      <c r="AD7" t="n">
        <v>2.994596090372845e-06</v>
      </c>
      <c r="AE7" t="n">
        <v>2.99526052956067e-06</v>
      </c>
      <c r="AF7" t="n">
        <v>3.00478459304667e-06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5.640364583333333e-06</v>
      </c>
      <c r="C9" s="70" t="n">
        <v>4.898725673677531e-06</v>
      </c>
      <c r="D9" s="70" t="n">
        <v>4.494945226818808e-06</v>
      </c>
      <c r="E9" s="70" t="n">
        <v>4.26032795826296e-06</v>
      </c>
      <c r="F9" s="70" t="n">
        <v>4.115233237478113e-06</v>
      </c>
      <c r="G9" s="70" t="n">
        <v>4.036421204345596e-06</v>
      </c>
      <c r="H9" s="70" t="n">
        <v>4.012194513648634e-06</v>
      </c>
      <c r="I9" s="70" t="n">
        <v>4.019643383082675e-06</v>
      </c>
      <c r="J9" s="70" t="n">
        <v>4.050180685184582e-06</v>
      </c>
      <c r="K9" s="70" t="n">
        <v>4.09947627543411e-06</v>
      </c>
      <c r="L9" s="70" t="n">
        <v>4.165117523210552e-06</v>
      </c>
      <c r="M9" s="70" t="n">
        <v>4.23954836886188e-06</v>
      </c>
      <c r="N9" s="70" t="n">
        <v>4.310554231833737e-06</v>
      </c>
      <c r="O9" s="70" t="n">
        <v>4.379790605492802e-06</v>
      </c>
      <c r="P9" s="70" t="n">
        <v>4.449702447668384e-06</v>
      </c>
      <c r="Q9" s="70" t="n">
        <v>4.51936077647127e-06</v>
      </c>
      <c r="R9" s="70" t="n">
        <v>4.587324478970749e-06</v>
      </c>
      <c r="S9" s="70" t="n">
        <v>4.656271609184454e-06</v>
      </c>
      <c r="T9" s="70" t="n">
        <v>4.726984825846887e-06</v>
      </c>
      <c r="U9" s="70" t="n">
        <v>4.797369666127236e-06</v>
      </c>
      <c r="V9" s="70" t="n">
        <v>4.867851488033381e-06</v>
      </c>
      <c r="W9" s="70" t="n">
        <v>4.940737433400079e-06</v>
      </c>
      <c r="X9" s="70" t="n">
        <v>5.016556647589135e-06</v>
      </c>
      <c r="Y9" s="70" t="n">
        <v>5.09330824653147e-06</v>
      </c>
      <c r="Z9" s="70" t="n">
        <v>5.167885415337507e-06</v>
      </c>
      <c r="AA9" s="70" t="n">
        <v>5.243900294210191e-06</v>
      </c>
      <c r="AB9" s="70" t="n">
        <v>5.321893938535543e-06</v>
      </c>
      <c r="AC9" s="70" t="n">
        <v>5.401507346154911e-06</v>
      </c>
      <c r="AD9" s="70" t="n">
        <v>5.483222022333221e-06</v>
      </c>
      <c r="AE9" s="70" t="n">
        <v>5.565130661763124e-06</v>
      </c>
      <c r="AF9" s="70" t="n">
        <v>5.650231187684177e-06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1.048e-05</v>
      </c>
      <c r="C2" s="70" t="n">
        <v>1.11453511747537e-05</v>
      </c>
      <c r="D2" s="70" t="n">
        <v>1.128322170625223e-05</v>
      </c>
      <c r="E2" s="70" t="n">
        <v>1.088099796831708e-05</v>
      </c>
      <c r="F2" s="70" t="n">
        <v>1.05144528817651e-05</v>
      </c>
      <c r="G2" s="70" t="n">
        <v>1.041106854098868e-05</v>
      </c>
      <c r="H2" s="70" t="n">
        <v>1.033412294692007e-05</v>
      </c>
      <c r="I2" s="70" t="n">
        <v>1.022710317140682e-05</v>
      </c>
      <c r="J2" s="70" t="n">
        <v>1.016719368132354e-05</v>
      </c>
      <c r="K2" s="70" t="n">
        <v>1.010219267923974e-05</v>
      </c>
      <c r="L2" s="70" t="n">
        <v>9.958967019138029e-06</v>
      </c>
      <c r="M2" s="70" t="n">
        <v>9.841360705401616e-06</v>
      </c>
      <c r="N2" s="70" t="n">
        <v>9.765195492611594e-06</v>
      </c>
      <c r="O2" s="70" t="n">
        <v>9.732915306528219e-06</v>
      </c>
      <c r="P2" s="70" t="n">
        <v>9.690610076068465e-06</v>
      </c>
      <c r="Q2" s="70" t="n">
        <v>9.649784714984571e-06</v>
      </c>
      <c r="R2" s="70" t="n">
        <v>9.604099101230262e-06</v>
      </c>
      <c r="S2" s="70" t="n">
        <v>9.563768616079127e-06</v>
      </c>
      <c r="T2" s="70" t="n">
        <v>9.56674738852056e-06</v>
      </c>
      <c r="U2" s="70" t="n">
        <v>9.542166329929577e-06</v>
      </c>
      <c r="V2" s="70" t="n">
        <v>9.548788150583728e-06</v>
      </c>
      <c r="W2" s="70" t="n">
        <v>9.534165518455096e-06</v>
      </c>
      <c r="X2" s="70" t="n">
        <v>9.514201081306092e-06</v>
      </c>
      <c r="Y2" s="70" t="n">
        <v>9.486512772868056e-06</v>
      </c>
      <c r="Z2" s="70" t="n">
        <v>9.471185894219724e-06</v>
      </c>
      <c r="AA2" s="70" t="n">
        <v>9.464872419339065e-06</v>
      </c>
      <c r="AB2" s="70" t="n">
        <v>9.467578058332993e-06</v>
      </c>
      <c r="AC2" s="70" t="n">
        <v>9.474343583344539e-06</v>
      </c>
      <c r="AD2" s="70" t="n">
        <v>9.496064830054851e-06</v>
      </c>
      <c r="AE2" s="70" t="n">
        <v>9.538733603988284e-06</v>
      </c>
      <c r="AF2" s="70" t="n">
        <v>9.566821619910473e-06</v>
      </c>
    </row>
    <row r="3">
      <c r="A3" s="18" t="inlineStr">
        <is>
          <t>Electricity Sector</t>
        </is>
      </c>
      <c r="B3" s="70" t="n">
        <v>3.21e-06</v>
      </c>
      <c r="C3" s="70" t="n">
        <v>4.424814298394941e-06</v>
      </c>
      <c r="D3" s="70" t="n">
        <v>4.52404203967376e-06</v>
      </c>
      <c r="E3" s="70" t="n">
        <v>4.240386689492171e-06</v>
      </c>
      <c r="F3" s="70" t="n">
        <v>4.019126564728429e-06</v>
      </c>
      <c r="G3" s="70" t="n">
        <v>4.143063642253038e-06</v>
      </c>
      <c r="H3" s="70" t="n">
        <v>4.218414526147524e-06</v>
      </c>
      <c r="I3" s="70" t="n">
        <v>4.233624585768135e-06</v>
      </c>
      <c r="J3" s="70" t="n">
        <v>4.346373235371401e-06</v>
      </c>
      <c r="K3" s="70" t="n">
        <v>4.444381400616727e-06</v>
      </c>
      <c r="L3" s="70" t="n">
        <v>4.453413301394985e-06</v>
      </c>
      <c r="M3" s="70" t="n">
        <v>4.424787905405938e-06</v>
      </c>
      <c r="N3" s="70" t="n">
        <v>4.466776951493291e-06</v>
      </c>
      <c r="O3" s="70" t="n">
        <v>4.506086009489005e-06</v>
      </c>
      <c r="P3" s="70" t="n">
        <v>4.549561860623503e-06</v>
      </c>
      <c r="Q3" s="70" t="n">
        <v>4.572124567097083e-06</v>
      </c>
      <c r="R3" s="70" t="n">
        <v>4.601286620529183e-06</v>
      </c>
      <c r="S3" s="70" t="n">
        <v>4.598346001671144e-06</v>
      </c>
      <c r="T3" s="70" t="n">
        <v>4.63375329612598e-06</v>
      </c>
      <c r="U3" s="70" t="n">
        <v>4.637865103871006e-06</v>
      </c>
      <c r="V3" s="70" t="n">
        <v>4.635694280525543e-06</v>
      </c>
      <c r="W3" s="70" t="n">
        <v>4.617519408473643e-06</v>
      </c>
      <c r="X3" s="70" t="n">
        <v>4.599445709546252e-06</v>
      </c>
      <c r="Y3" s="70" t="n">
        <v>4.571161222998489e-06</v>
      </c>
      <c r="Z3" s="70" t="n">
        <v>4.571245900504872e-06</v>
      </c>
      <c r="AA3" s="70" t="n">
        <v>4.576204483313732e-06</v>
      </c>
      <c r="AB3" s="70" t="n">
        <v>4.585307865103871e-06</v>
      </c>
      <c r="AC3" s="70" t="n">
        <v>4.628715534350113e-06</v>
      </c>
      <c r="AD3" s="70" t="n">
        <v>4.673300990730592e-06</v>
      </c>
      <c r="AE3" s="70" t="n">
        <v>4.738029796259417e-06</v>
      </c>
      <c r="AF3" s="70" t="n">
        <v>4.782867085743299e-06</v>
      </c>
    </row>
    <row r="4">
      <c r="A4" s="18" t="inlineStr">
        <is>
          <t>Residential Buildings Sector</t>
        </is>
      </c>
      <c r="B4" s="70" t="n">
        <v>2.173e-05</v>
      </c>
      <c r="C4" s="70" t="n">
        <v>2.08631381736135e-05</v>
      </c>
      <c r="D4" s="70" t="n">
        <v>2.141580418446991e-05</v>
      </c>
      <c r="E4" s="70" t="n">
        <v>2.160972872517729e-05</v>
      </c>
      <c r="F4" s="70" t="n">
        <v>2.178922317050563e-05</v>
      </c>
      <c r="G4" s="70" t="n">
        <v>2.225686785644801e-05</v>
      </c>
      <c r="H4" s="70" t="n">
        <v>2.27884981425332e-05</v>
      </c>
      <c r="I4" s="70" t="n">
        <v>2.296302093014406e-05</v>
      </c>
      <c r="J4" s="70" t="n">
        <v>2.316483137683017e-05</v>
      </c>
      <c r="K4" s="70" t="n">
        <v>2.337624472818568e-05</v>
      </c>
      <c r="L4" s="70" t="n">
        <v>2.351163356207983e-05</v>
      </c>
      <c r="M4" s="70" t="n">
        <v>2.360233227434725e-05</v>
      </c>
      <c r="N4" s="70" t="n">
        <v>2.371612246030177e-05</v>
      </c>
      <c r="O4" s="70" t="n">
        <v>2.388514221729282e-05</v>
      </c>
      <c r="P4" s="70" t="n">
        <v>2.402050448254186e-05</v>
      </c>
      <c r="Q4" s="70" t="n">
        <v>2.413851244090868e-05</v>
      </c>
      <c r="R4" s="70" t="n">
        <v>2.423082519836694e-05</v>
      </c>
      <c r="S4" s="70" t="n">
        <v>2.432917568042798e-05</v>
      </c>
      <c r="T4" s="70" t="n">
        <v>2.443331812712448e-05</v>
      </c>
      <c r="U4" s="70" t="n">
        <v>2.452484877009211e-05</v>
      </c>
      <c r="V4" s="70" t="n">
        <v>2.458831296057451e-05</v>
      </c>
      <c r="W4" s="70" t="n">
        <v>2.466863329584318e-05</v>
      </c>
      <c r="X4" s="70" t="n">
        <v>2.473384603528231e-05</v>
      </c>
      <c r="Y4" s="70" t="n">
        <v>2.479007525159135e-05</v>
      </c>
      <c r="Z4" s="70" t="n">
        <v>2.485884985001645e-05</v>
      </c>
      <c r="AA4" s="70" t="n">
        <v>2.494647988377287e-05</v>
      </c>
      <c r="AB4" s="70" t="n">
        <v>2.501343286946717e-05</v>
      </c>
      <c r="AC4" s="70" t="n">
        <v>2.509975439745159e-05</v>
      </c>
      <c r="AD4" s="70" t="n">
        <v>2.519688106129694e-05</v>
      </c>
      <c r="AE4" s="70" t="n">
        <v>2.532215720464352e-05</v>
      </c>
      <c r="AF4" s="70" t="n">
        <v>2.542606219407429e-05</v>
      </c>
    </row>
    <row r="5">
      <c r="A5" s="18" t="inlineStr">
        <is>
          <t>Commercial Buildings Sector</t>
        </is>
      </c>
      <c r="B5" s="70" t="n">
        <v>1.146e-05</v>
      </c>
      <c r="C5" s="70" t="n">
        <v>1.160922817146657e-05</v>
      </c>
      <c r="D5" s="70" t="n">
        <v>1.194922752266771e-05</v>
      </c>
      <c r="E5" s="70" t="n">
        <v>1.198457085712411e-05</v>
      </c>
      <c r="F5" s="70" t="n">
        <v>1.200241132058595e-05</v>
      </c>
      <c r="G5" s="70" t="n">
        <v>1.225474597199073e-05</v>
      </c>
      <c r="H5" s="70" t="n">
        <v>1.254159159423833e-05</v>
      </c>
      <c r="I5" s="70" t="n">
        <v>1.262415003712108e-05</v>
      </c>
      <c r="J5" s="70" t="n">
        <v>1.27333222473009e-05</v>
      </c>
      <c r="K5" s="70" t="n">
        <v>1.285276300892397e-05</v>
      </c>
      <c r="L5" s="70" t="n">
        <v>1.291304581605241e-05</v>
      </c>
      <c r="M5" s="70" t="n">
        <v>1.294551209729598e-05</v>
      </c>
      <c r="N5" s="70" t="n">
        <v>1.299825442814165e-05</v>
      </c>
      <c r="O5" s="70" t="n">
        <v>1.30994296604838e-05</v>
      </c>
      <c r="P5" s="70" t="n">
        <v>1.317567908786514e-05</v>
      </c>
      <c r="Q5" s="70" t="n">
        <v>1.324056518013411e-05</v>
      </c>
      <c r="R5" s="70" t="n">
        <v>1.32825441883902e-05</v>
      </c>
      <c r="S5" s="70" t="n">
        <v>1.332937933444448e-05</v>
      </c>
      <c r="T5" s="70" t="n">
        <v>1.338094214181145e-05</v>
      </c>
      <c r="U5" s="70" t="n">
        <v>1.342314256698938e-05</v>
      </c>
      <c r="V5" s="70" t="n">
        <v>1.344609475444931e-05</v>
      </c>
      <c r="W5" s="70" t="n">
        <v>1.34826709164582e-05</v>
      </c>
      <c r="X5" s="70" t="n">
        <v>1.350806552391402e-05</v>
      </c>
      <c r="Y5" s="70" t="n">
        <v>1.352914933524952e-05</v>
      </c>
      <c r="Z5" s="70" t="n">
        <v>1.355822602410932e-05</v>
      </c>
      <c r="AA5" s="70" t="n">
        <v>1.360296864357507e-05</v>
      </c>
      <c r="AB5" s="70" t="n">
        <v>1.363386860511227e-05</v>
      </c>
      <c r="AC5" s="70" t="n">
        <v>1.367875473554589e-05</v>
      </c>
      <c r="AD5" s="70" t="n">
        <v>1.373326293468182e-05</v>
      </c>
      <c r="AE5" s="70" t="n">
        <v>1.381379172244767e-05</v>
      </c>
      <c r="AF5" s="70" t="n">
        <v>1.387468547626786e-05</v>
      </c>
    </row>
    <row r="6">
      <c r="A6" s="18" t="inlineStr">
        <is>
          <t>Industry Sector</t>
        </is>
      </c>
      <c r="B6" s="70" t="n">
        <v>6.16e-06</v>
      </c>
      <c r="C6" s="70" t="n">
        <v>7.853795828408486e-06</v>
      </c>
      <c r="D6" s="70" t="n">
        <v>7.986909149903969e-06</v>
      </c>
      <c r="E6" s="70" t="n">
        <v>7.546935096143474e-06</v>
      </c>
      <c r="F6" s="70" t="n">
        <v>7.151443781661532e-06</v>
      </c>
      <c r="G6" s="70" t="n">
        <v>7.231827762994046e-06</v>
      </c>
      <c r="H6" s="70" t="n">
        <v>7.345132586146838e-06</v>
      </c>
      <c r="I6" s="70" t="n">
        <v>7.415878995023326e-06</v>
      </c>
      <c r="J6" s="70" t="n">
        <v>7.583057830485911e-06</v>
      </c>
      <c r="K6" s="70" t="n">
        <v>7.736899286305823e-06</v>
      </c>
      <c r="L6" s="70" t="n">
        <v>7.779369103666735e-06</v>
      </c>
      <c r="M6" s="70" t="n">
        <v>7.77147334656726e-06</v>
      </c>
      <c r="N6" s="70" t="n">
        <v>7.826681628422812e-06</v>
      </c>
      <c r="O6" s="70" t="n">
        <v>7.927827410907605e-06</v>
      </c>
      <c r="P6" s="70" t="n">
        <v>7.988514526010818e-06</v>
      </c>
      <c r="Q6" s="70" t="n">
        <v>8.01458505433321e-06</v>
      </c>
      <c r="R6" s="70" t="n">
        <v>8.024219082912618e-06</v>
      </c>
      <c r="S6" s="70" t="n">
        <v>8.022020107472662e-06</v>
      </c>
      <c r="T6" s="70" t="n">
        <v>8.057481908826296e-06</v>
      </c>
      <c r="U6" s="70" t="n">
        <v>8.060067166817349e-06</v>
      </c>
      <c r="V6" s="70" t="n">
        <v>8.048136706191055e-06</v>
      </c>
      <c r="W6" s="70" t="n">
        <v>8.036463176619391e-06</v>
      </c>
      <c r="X6" s="70" t="n">
        <v>8.006758402827739e-06</v>
      </c>
      <c r="Y6" s="70" t="n">
        <v>7.970210403291434e-06</v>
      </c>
      <c r="Z6" s="70" t="n">
        <v>7.953761499980298e-06</v>
      </c>
      <c r="AA6" s="70" t="n">
        <v>7.953855412710609e-06</v>
      </c>
      <c r="AB6" s="70" t="n">
        <v>7.955083365957901e-06</v>
      </c>
      <c r="AC6" s="70" t="n">
        <v>7.966418455312781e-06</v>
      </c>
      <c r="AD6" s="70" t="n">
        <v>8.016468624754381e-06</v>
      </c>
      <c r="AE6" s="70" t="n">
        <v>8.094285067478919e-06</v>
      </c>
      <c r="AF6" s="70" t="n">
        <v>8.14552597946335e-06</v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6.16e-06</v>
      </c>
      <c r="C9" s="70" t="n">
        <v>7.853795828408486e-06</v>
      </c>
      <c r="D9" s="70" t="n">
        <v>7.986909149903969e-06</v>
      </c>
      <c r="E9" s="70" t="n">
        <v>7.546935096143474e-06</v>
      </c>
      <c r="F9" s="70" t="n">
        <v>7.151443781661532e-06</v>
      </c>
      <c r="G9" s="70" t="n">
        <v>7.231827762994046e-06</v>
      </c>
      <c r="H9" s="70" t="n">
        <v>7.345132586146838e-06</v>
      </c>
      <c r="I9" s="70" t="n">
        <v>7.415878995023326e-06</v>
      </c>
      <c r="J9" s="70" t="n">
        <v>7.583057830485911e-06</v>
      </c>
      <c r="K9" s="70" t="n">
        <v>7.736899286305823e-06</v>
      </c>
      <c r="L9" s="70" t="n">
        <v>7.779369103666735e-06</v>
      </c>
      <c r="M9" s="70" t="n">
        <v>7.77147334656726e-06</v>
      </c>
      <c r="N9" s="70" t="n">
        <v>7.826681628422812e-06</v>
      </c>
      <c r="O9" s="70" t="n">
        <v>7.927827410907605e-06</v>
      </c>
      <c r="P9" s="70" t="n">
        <v>7.988514526010818e-06</v>
      </c>
      <c r="Q9" s="70" t="n">
        <v>8.01458505433321e-06</v>
      </c>
      <c r="R9" s="70" t="n">
        <v>8.024219082912618e-06</v>
      </c>
      <c r="S9" s="70" t="n">
        <v>8.022020107472662e-06</v>
      </c>
      <c r="T9" s="70" t="n">
        <v>8.057481908826296e-06</v>
      </c>
      <c r="U9" s="70" t="n">
        <v>8.060067166817349e-06</v>
      </c>
      <c r="V9" s="70" t="n">
        <v>8.048136706191055e-06</v>
      </c>
      <c r="W9" s="70" t="n">
        <v>8.036463176619391e-06</v>
      </c>
      <c r="X9" s="70" t="n">
        <v>8.006758402827739e-06</v>
      </c>
      <c r="Y9" s="70" t="n">
        <v>7.970210403291434e-06</v>
      </c>
      <c r="Z9" s="70" t="n">
        <v>7.953761499980298e-06</v>
      </c>
      <c r="AA9" s="70" t="n">
        <v>7.953855412710609e-06</v>
      </c>
      <c r="AB9" s="70" t="n">
        <v>7.955083365957901e-06</v>
      </c>
      <c r="AC9" s="70" t="n">
        <v>7.966418455312781e-06</v>
      </c>
      <c r="AD9" s="70" t="n">
        <v>8.016468624754381e-06</v>
      </c>
      <c r="AE9" s="70" t="n">
        <v>8.094285067478919e-06</v>
      </c>
      <c r="AF9" s="70" t="n">
        <v>8.14552597946335e-06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6.861220000000001e-07</v>
      </c>
      <c r="C3" s="70" t="n">
        <v>6.87129e-07</v>
      </c>
      <c r="D3" s="70" t="n">
        <v>6.88135e-07</v>
      </c>
      <c r="E3" s="70" t="n">
        <v>6.90147e-07</v>
      </c>
      <c r="F3" s="70" t="n">
        <v>6.91153e-07</v>
      </c>
      <c r="G3" s="70" t="n">
        <v>6.931650000000001e-07</v>
      </c>
      <c r="H3" s="70" t="n">
        <v>6.94171e-07</v>
      </c>
      <c r="I3" s="70" t="n">
        <v>6.96183e-07</v>
      </c>
      <c r="J3" s="70" t="n">
        <v>6.97189e-07</v>
      </c>
      <c r="K3" s="70" t="n">
        <v>6.992009999999999e-07</v>
      </c>
      <c r="L3" s="70" t="n">
        <v>7.01213e-07</v>
      </c>
      <c r="M3" s="70" t="n">
        <v>7.02219e-07</v>
      </c>
      <c r="N3" s="70" t="n">
        <v>7.042310000000001e-07</v>
      </c>
      <c r="O3" s="70" t="n">
        <v>7.062429999999999e-07</v>
      </c>
      <c r="P3" s="70" t="n">
        <v>7.072490000000001e-07</v>
      </c>
      <c r="Q3" s="70" t="n">
        <v>7.092619999999999e-07</v>
      </c>
      <c r="R3" s="70" t="n">
        <v>7.11274e-07</v>
      </c>
      <c r="S3" s="70" t="n">
        <v>7.1228e-07</v>
      </c>
      <c r="T3" s="70" t="n">
        <v>7.142920000000001e-07</v>
      </c>
      <c r="U3" s="70" t="n">
        <v>7.16304e-07</v>
      </c>
      <c r="V3" s="70" t="n">
        <v>7.18316e-07</v>
      </c>
      <c r="W3" s="70" t="n">
        <v>7.203279999999999e-07</v>
      </c>
      <c r="X3" s="70" t="n">
        <v>7.2234e-07</v>
      </c>
      <c r="Y3" s="70" t="n">
        <v>7.243519999999999e-07</v>
      </c>
      <c r="Z3" s="70" t="n">
        <v>7.26364e-07</v>
      </c>
      <c r="AA3" s="70" t="n">
        <v>7.283760000000001e-07</v>
      </c>
      <c r="AB3" s="70" t="n">
        <v>7.30388e-07</v>
      </c>
      <c r="AC3" s="70" t="n">
        <v>7.32401e-07</v>
      </c>
      <c r="AD3" s="70" t="n">
        <v>7.344129999999999e-07</v>
      </c>
      <c r="AE3" s="70" t="n">
        <v>7.36425e-07</v>
      </c>
      <c r="AF3" s="70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1.8300158e-05</v>
      </c>
      <c r="C2" s="70" t="n">
        <v>1.9174431e-05</v>
      </c>
      <c r="D2" s="70" t="n">
        <v>1.9564537e-05</v>
      </c>
      <c r="E2" s="70" t="n">
        <v>2.0099245e-05</v>
      </c>
      <c r="F2" s="70" t="n">
        <v>2.01586e-05</v>
      </c>
      <c r="G2" s="70" t="n">
        <v>2.0542202e-05</v>
      </c>
      <c r="H2" s="70" t="n">
        <v>2.0756931e-05</v>
      </c>
      <c r="I2" s="70" t="n">
        <v>2.0984955e-05</v>
      </c>
      <c r="J2" s="70" t="n">
        <v>2.1521658e-05</v>
      </c>
      <c r="K2" s="70" t="n">
        <v>2.1889668e-05</v>
      </c>
      <c r="L2" s="70" t="n">
        <v>2.2508625e-05</v>
      </c>
      <c r="M2" s="70" t="n">
        <v>2.2611479e-05</v>
      </c>
      <c r="N2" s="70" t="n">
        <v>2.3026817e-05</v>
      </c>
      <c r="O2" s="70" t="n">
        <v>2.3216883e-05</v>
      </c>
      <c r="P2" s="70" t="n">
        <v>2.3563124e-05</v>
      </c>
      <c r="Q2" s="70" t="n">
        <v>2.3747677e-05</v>
      </c>
      <c r="R2" s="70" t="n">
        <v>2.4075546e-05</v>
      </c>
      <c r="S2" s="70" t="n">
        <v>2.4349028e-05</v>
      </c>
      <c r="T2" s="70" t="n">
        <v>2.4683001e-05</v>
      </c>
      <c r="U2" s="70" t="n">
        <v>2.4738407e-05</v>
      </c>
      <c r="V2" s="70" t="n">
        <v>2.5175808e-05</v>
      </c>
      <c r="W2" s="70" t="n">
        <v>2.5427471e-05</v>
      </c>
      <c r="X2" s="70" t="n">
        <v>2.5599657e-05</v>
      </c>
      <c r="Y2" s="70" t="n">
        <v>2.5749786e-05</v>
      </c>
      <c r="Z2" s="70" t="n">
        <v>2.5851789e-05</v>
      </c>
      <c r="AA2" s="70" t="n">
        <v>2.5678623e-05</v>
      </c>
      <c r="AB2" s="70" t="n">
        <v>2.6038252e-05</v>
      </c>
      <c r="AC2" s="70" t="n">
        <v>2.6155558e-05</v>
      </c>
      <c r="AD2" s="70" t="n">
        <v>2.625976e-05</v>
      </c>
      <c r="AE2" s="70" t="n">
        <v>2.6202368e-05</v>
      </c>
      <c r="AF2" s="70" t="n">
        <v>2.6230639e-05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1.8081589e-05</v>
      </c>
      <c r="C2" s="70" t="n">
        <v>1.7962368e-05</v>
      </c>
      <c r="D2" s="70" t="n">
        <v>1.8688839e-05</v>
      </c>
      <c r="E2" s="70" t="n">
        <v>2.0219021e-05</v>
      </c>
      <c r="F2" s="70" t="n">
        <v>2.0837793e-05</v>
      </c>
      <c r="G2" s="70" t="n">
        <v>2.1284451e-05</v>
      </c>
      <c r="H2" s="70" t="n">
        <v>2.1671299e-05</v>
      </c>
      <c r="I2" s="70" t="n">
        <v>2.2044262e-05</v>
      </c>
      <c r="J2" s="70" t="n">
        <v>2.2401623e-05</v>
      </c>
      <c r="K2" s="70" t="n">
        <v>2.261194e-05</v>
      </c>
      <c r="L2" s="70" t="n">
        <v>2.3015284e-05</v>
      </c>
      <c r="M2" s="70" t="n">
        <v>2.3259972e-05</v>
      </c>
      <c r="N2" s="70" t="n">
        <v>2.3500851e-05</v>
      </c>
      <c r="O2" s="70" t="n">
        <v>2.3631248e-05</v>
      </c>
      <c r="P2" s="70" t="n">
        <v>2.3734089e-05</v>
      </c>
      <c r="Q2" s="70" t="n">
        <v>2.3858767e-05</v>
      </c>
      <c r="R2" s="70" t="n">
        <v>2.3924358e-05</v>
      </c>
      <c r="S2" s="70" t="n">
        <v>2.4182306e-05</v>
      </c>
      <c r="T2" s="70" t="n">
        <v>2.4364046e-05</v>
      </c>
      <c r="U2" s="70" t="n">
        <v>2.4358515e-05</v>
      </c>
      <c r="V2" s="70" t="n">
        <v>2.4747925e-05</v>
      </c>
      <c r="W2" s="70" t="n">
        <v>2.4973825e-05</v>
      </c>
      <c r="X2" s="70" t="n">
        <v>2.5111303e-05</v>
      </c>
      <c r="Y2" s="70" t="n">
        <v>2.5358536e-05</v>
      </c>
      <c r="Z2" s="70" t="n">
        <v>2.5409777e-05</v>
      </c>
      <c r="AA2" s="70" t="n">
        <v>2.5362631e-05</v>
      </c>
      <c r="AB2" s="70" t="n">
        <v>2.5660904e-05</v>
      </c>
      <c r="AC2" s="70" t="n">
        <v>2.5766047e-05</v>
      </c>
      <c r="AD2" s="70" t="n">
        <v>2.5764982e-05</v>
      </c>
      <c r="AE2" s="70" t="n">
        <v>2.5885046e-05</v>
      </c>
      <c r="AF2" s="70" t="n">
        <v>2.5860062e-05</v>
      </c>
    </row>
    <row r="3">
      <c r="A3" s="18" t="inlineStr">
        <is>
          <t>Electricity Sector</t>
        </is>
      </c>
      <c r="B3" s="70" t="n">
        <v>1.7962368e-05</v>
      </c>
      <c r="C3" s="70" t="n">
        <v>1.8141197e-05</v>
      </c>
      <c r="D3" s="70" t="n">
        <v>1.8452276e-05</v>
      </c>
      <c r="E3" s="70" t="n">
        <v>1.8996204e-05</v>
      </c>
      <c r="F3" s="70" t="n">
        <v>1.9143284e-05</v>
      </c>
      <c r="G3" s="70" t="n">
        <v>1.9099277e-05</v>
      </c>
      <c r="H3" s="70" t="n">
        <v>1.8941334e-05</v>
      </c>
      <c r="I3" s="70" t="n">
        <v>1.9283091e-05</v>
      </c>
      <c r="J3" s="70" t="n">
        <v>1.9759686e-05</v>
      </c>
      <c r="K3" s="70" t="n">
        <v>1.9971245e-05</v>
      </c>
      <c r="L3" s="70" t="n">
        <v>2.0368034e-05</v>
      </c>
      <c r="M3" s="70" t="n">
        <v>2.0605125e-05</v>
      </c>
      <c r="N3" s="70" t="n">
        <v>2.0888151e-05</v>
      </c>
      <c r="O3" s="70" t="n">
        <v>2.1104576e-05</v>
      </c>
      <c r="P3" s="70" t="n">
        <v>2.1249222e-05</v>
      </c>
      <c r="Q3" s="70" t="n">
        <v>2.1378889e-05</v>
      </c>
      <c r="R3" s="70" t="n">
        <v>2.1543333e-05</v>
      </c>
      <c r="S3" s="70" t="n">
        <v>2.1811695e-05</v>
      </c>
      <c r="T3" s="70" t="n">
        <v>2.2139519e-05</v>
      </c>
      <c r="U3" s="70" t="n">
        <v>2.2161366e-05</v>
      </c>
      <c r="V3" s="70" t="n">
        <v>2.2594767e-05</v>
      </c>
      <c r="W3" s="70" t="n">
        <v>2.2837286e-05</v>
      </c>
      <c r="X3" s="70" t="n">
        <v>2.299782e-05</v>
      </c>
      <c r="Y3" s="70" t="n">
        <v>2.3366426e-05</v>
      </c>
      <c r="Z3" s="70" t="n">
        <v>2.3402666e-05</v>
      </c>
      <c r="AA3" s="70" t="n">
        <v>2.3410194e-05</v>
      </c>
      <c r="AB3" s="70" t="n">
        <v>2.3723721e-05</v>
      </c>
      <c r="AC3" s="70" t="n">
        <v>2.3856276e-05</v>
      </c>
      <c r="AD3" s="70" t="n">
        <v>2.3839085e-05</v>
      </c>
      <c r="AE3" s="70" t="n">
        <v>2.3953474e-05</v>
      </c>
      <c r="AF3" s="70" t="n">
        <v>2.3922266e-05</v>
      </c>
    </row>
    <row r="4">
      <c r="A4" s="18" t="inlineStr">
        <is>
          <t>Residential Buildings Sector</t>
        </is>
      </c>
      <c r="B4" s="70" t="n">
        <v>1.7664322e-05</v>
      </c>
      <c r="C4" s="70" t="n">
        <v>1.776367e-05</v>
      </c>
      <c r="D4" s="70" t="n">
        <v>1.9024212e-05</v>
      </c>
      <c r="E4" s="70" t="n">
        <v>2.0564301e-05</v>
      </c>
      <c r="F4" s="70" t="n">
        <v>2.1666246e-05</v>
      </c>
      <c r="G4" s="70" t="n">
        <v>2.2575907e-05</v>
      </c>
      <c r="H4" s="70" t="n">
        <v>2.3376345e-05</v>
      </c>
      <c r="I4" s="70" t="n">
        <v>2.3713346e-05</v>
      </c>
      <c r="J4" s="70" t="n">
        <v>2.4187714e-05</v>
      </c>
      <c r="K4" s="70" t="n">
        <v>2.4399399e-05</v>
      </c>
      <c r="L4" s="70" t="n">
        <v>2.4797541e-05</v>
      </c>
      <c r="M4" s="70" t="n">
        <v>2.5033091e-05</v>
      </c>
      <c r="N4" s="70" t="n">
        <v>2.5314808e-05</v>
      </c>
      <c r="O4" s="70" t="n">
        <v>2.5523527e-05</v>
      </c>
      <c r="P4" s="70" t="n">
        <v>2.566531e-05</v>
      </c>
      <c r="Q4" s="70" t="n">
        <v>2.5793646e-05</v>
      </c>
      <c r="R4" s="70" t="n">
        <v>2.5950035e-05</v>
      </c>
      <c r="S4" s="70" t="n">
        <v>2.6217579e-05</v>
      </c>
      <c r="T4" s="70" t="n">
        <v>2.6534733e-05</v>
      </c>
      <c r="U4" s="70" t="n">
        <v>2.6553785e-05</v>
      </c>
      <c r="V4" s="70" t="n">
        <v>2.6983578e-05</v>
      </c>
      <c r="W4" s="70" t="n">
        <v>2.7224661e-05</v>
      </c>
      <c r="X4" s="70" t="n">
        <v>2.7383257e-05</v>
      </c>
      <c r="Y4" s="70" t="n">
        <v>2.7741455e-05</v>
      </c>
      <c r="Z4" s="70" t="n">
        <v>2.777434e-05</v>
      </c>
      <c r="AA4" s="70" t="n">
        <v>2.7782806e-05</v>
      </c>
      <c r="AB4" s="70" t="n">
        <v>2.8095024e-05</v>
      </c>
      <c r="AC4" s="70" t="n">
        <v>2.8227262e-05</v>
      </c>
      <c r="AD4" s="70" t="n">
        <v>2.8209568e-05</v>
      </c>
      <c r="AE4" s="70" t="n">
        <v>2.8324266e-05</v>
      </c>
      <c r="AF4" s="70" t="n">
        <v>2.8293737e-05</v>
      </c>
    </row>
    <row r="5">
      <c r="A5" s="18" t="inlineStr">
        <is>
          <t>Commercial Buildings Sector</t>
        </is>
      </c>
      <c r="B5" s="70" t="n">
        <v>1.7485493e-05</v>
      </c>
      <c r="C5" s="70" t="n">
        <v>1.7644451e-05</v>
      </c>
      <c r="D5" s="70" t="n">
        <v>1.792889e-05</v>
      </c>
      <c r="E5" s="70" t="n">
        <v>1.8831871e-05</v>
      </c>
      <c r="F5" s="70" t="n">
        <v>1.8998699e-05</v>
      </c>
      <c r="G5" s="70" t="n">
        <v>1.8963335e-05</v>
      </c>
      <c r="H5" s="70" t="n">
        <v>1.885379e-05</v>
      </c>
      <c r="I5" s="70" t="n">
        <v>1.9157448e-05</v>
      </c>
      <c r="J5" s="70" t="n">
        <v>1.9614414e-05</v>
      </c>
      <c r="K5" s="70" t="n">
        <v>1.9827923e-05</v>
      </c>
      <c r="L5" s="70" t="n">
        <v>2.0234642e-05</v>
      </c>
      <c r="M5" s="70" t="n">
        <v>2.0459232e-05</v>
      </c>
      <c r="N5" s="70" t="n">
        <v>2.0730915e-05</v>
      </c>
      <c r="O5" s="70" t="n">
        <v>2.0884214e-05</v>
      </c>
      <c r="P5" s="70" t="n">
        <v>2.1004824e-05</v>
      </c>
      <c r="Q5" s="70" t="n">
        <v>2.1123943e-05</v>
      </c>
      <c r="R5" s="70" t="n">
        <v>2.122291e-05</v>
      </c>
      <c r="S5" s="70" t="n">
        <v>2.1484175e-05</v>
      </c>
      <c r="T5" s="70" t="n">
        <v>2.172467e-05</v>
      </c>
      <c r="U5" s="70" t="n">
        <v>2.1722971e-05</v>
      </c>
      <c r="V5" s="70" t="n">
        <v>2.2127224e-05</v>
      </c>
      <c r="W5" s="70" t="n">
        <v>2.2358261e-05</v>
      </c>
      <c r="X5" s="70" t="n">
        <v>2.2503288e-05</v>
      </c>
      <c r="Y5" s="70" t="n">
        <v>2.2785275e-05</v>
      </c>
      <c r="Z5" s="70" t="n">
        <v>2.2792965e-05</v>
      </c>
      <c r="AA5" s="70" t="n">
        <v>2.2807522e-05</v>
      </c>
      <c r="AB5" s="70" t="n">
        <v>2.3111921e-05</v>
      </c>
      <c r="AC5" s="70" t="n">
        <v>2.3239456e-05</v>
      </c>
      <c r="AD5" s="70" t="n">
        <v>2.3217745e-05</v>
      </c>
      <c r="AE5" s="70" t="n">
        <v>2.3334225e-05</v>
      </c>
      <c r="AF5" s="70" t="n">
        <v>2.3307297e-05</v>
      </c>
    </row>
    <row r="6">
      <c r="A6" s="18" t="inlineStr">
        <is>
          <t>Industry Sector</t>
        </is>
      </c>
      <c r="B6" s="70" t="n">
        <v>1.8240547e-05</v>
      </c>
      <c r="C6" s="70" t="n">
        <v>1.8478987e-05</v>
      </c>
      <c r="D6" s="70" t="n">
        <v>1.8867508e-05</v>
      </c>
      <c r="E6" s="70" t="n">
        <v>1.9937489e-05</v>
      </c>
      <c r="F6" s="70" t="n">
        <v>2.0215965e-05</v>
      </c>
      <c r="G6" s="70" t="n">
        <v>2.0290432e-05</v>
      </c>
      <c r="H6" s="70" t="n">
        <v>2.0297213e-05</v>
      </c>
      <c r="I6" s="70" t="n">
        <v>2.0594658e-05</v>
      </c>
      <c r="J6" s="70" t="n">
        <v>2.104842e-05</v>
      </c>
      <c r="K6" s="70" t="n">
        <v>2.1262249e-05</v>
      </c>
      <c r="L6" s="70" t="n">
        <v>2.1670586e-05</v>
      </c>
      <c r="M6" s="70" t="n">
        <v>2.1893133e-05</v>
      </c>
      <c r="N6" s="70" t="n">
        <v>2.2162966e-05</v>
      </c>
      <c r="O6" s="70" t="n">
        <v>2.2305973e-05</v>
      </c>
      <c r="P6" s="70" t="n">
        <v>2.2422655e-05</v>
      </c>
      <c r="Q6" s="70" t="n">
        <v>2.2540056e-05</v>
      </c>
      <c r="R6" s="70" t="n">
        <v>2.262834e-05</v>
      </c>
      <c r="S6" s="70" t="n">
        <v>2.2888447e-05</v>
      </c>
      <c r="T6" s="70" t="n">
        <v>2.3114695e-05</v>
      </c>
      <c r="U6" s="70" t="n">
        <v>2.3109156e-05</v>
      </c>
      <c r="V6" s="70" t="n">
        <v>2.350865e-05</v>
      </c>
      <c r="W6" s="70" t="n">
        <v>2.3737818e-05</v>
      </c>
      <c r="X6" s="70" t="n">
        <v>2.3880316e-05</v>
      </c>
      <c r="Y6" s="70" t="n">
        <v>2.414817e-05</v>
      </c>
      <c r="Z6" s="70" t="n">
        <v>2.4151203e-05</v>
      </c>
      <c r="AA6" s="70" t="n">
        <v>2.4166906e-05</v>
      </c>
      <c r="AB6" s="70" t="n">
        <v>2.4469816e-05</v>
      </c>
      <c r="AC6" s="70" t="n">
        <v>2.4596529e-05</v>
      </c>
      <c r="AD6" s="70" t="n">
        <v>2.4574083e-05</v>
      </c>
      <c r="AE6" s="70" t="n">
        <v>2.4690901e-05</v>
      </c>
      <c r="AF6" s="70" t="n">
        <v>2.4664673e-05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1.8240547e-05</v>
      </c>
      <c r="C9" t="n">
        <v>1.8478987e-05</v>
      </c>
      <c r="D9" t="n">
        <v>1.8867508e-05</v>
      </c>
      <c r="E9" t="n">
        <v>1.9937489e-05</v>
      </c>
      <c r="F9" t="n">
        <v>2.0215965e-05</v>
      </c>
      <c r="G9" t="n">
        <v>2.0290432e-05</v>
      </c>
      <c r="H9" t="n">
        <v>2.0297213e-05</v>
      </c>
      <c r="I9" t="n">
        <v>2.0594658e-05</v>
      </c>
      <c r="J9" t="n">
        <v>2.104842e-05</v>
      </c>
      <c r="K9" t="n">
        <v>2.1262249e-05</v>
      </c>
      <c r="L9" t="n">
        <v>2.1670586e-05</v>
      </c>
      <c r="M9" t="n">
        <v>2.1893133e-05</v>
      </c>
      <c r="N9" t="n">
        <v>2.2162966e-05</v>
      </c>
      <c r="O9" t="n">
        <v>2.2305973e-05</v>
      </c>
      <c r="P9" t="n">
        <v>2.2422655e-05</v>
      </c>
      <c r="Q9" t="n">
        <v>2.2540056e-05</v>
      </c>
      <c r="R9" t="n">
        <v>2.262834e-05</v>
      </c>
      <c r="S9" t="n">
        <v>2.2888447e-05</v>
      </c>
      <c r="T9" t="n">
        <v>2.3114695e-05</v>
      </c>
      <c r="U9" t="n">
        <v>2.3109156e-05</v>
      </c>
      <c r="V9" t="n">
        <v>2.350865e-05</v>
      </c>
      <c r="W9" t="n">
        <v>2.3737818e-05</v>
      </c>
      <c r="X9" t="n">
        <v>2.3880316e-05</v>
      </c>
      <c r="Y9" t="n">
        <v>2.414817e-05</v>
      </c>
      <c r="Z9" t="n">
        <v>2.4151203e-05</v>
      </c>
      <c r="AA9" t="n">
        <v>2.4166906e-05</v>
      </c>
      <c r="AB9" t="n">
        <v>2.4469816e-05</v>
      </c>
      <c r="AC9" t="n">
        <v>2.4596529e-05</v>
      </c>
      <c r="AD9" t="n">
        <v>2.4574083e-05</v>
      </c>
      <c r="AE9" t="n">
        <v>2.4690901e-05</v>
      </c>
      <c r="AF9" t="n">
        <v>2.4664673e-05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3'!$C$1:$AJ$1,0))/10^6*dollars_2019_2012*(1-INDEX('Tax Percentages'!$B$15:$AG$15,MATCH(B$1,'Tax Percentages'!$B$4:$AG$4,0)))</f>
        <v/>
      </c>
      <c r="C2" s="70">
        <f>INDEX('AEO Table 3'!$C$40:$AJ$40,MATCH(C$1,'AEO Table 3'!$C$1:$AJ$1,0))/10^6*dollars_2019_2012*(1-INDEX('Tax Percentages'!$B$15:$AG$15,MATCH(C$1,'Tax Percentages'!$B$4:$AG$4,0)))</f>
        <v/>
      </c>
      <c r="D2" s="70">
        <f>INDEX('AEO Table 3'!$C$40:$AJ$40,MATCH(D$1,'AEO Table 3'!$C$1:$AJ$1,0))/10^6*dollars_2019_2012*(1-INDEX('Tax Percentages'!$B$15:$AG$15,MATCH(D$1,'Tax Percentages'!$B$4:$AG$4,0)))</f>
        <v/>
      </c>
      <c r="E2" s="70">
        <f>INDEX('AEO Table 3'!$C$40:$AJ$40,MATCH(E$1,'AEO Table 3'!$C$1:$AJ$1,0))/10^6*dollars_2019_2012*(1-INDEX('Tax Percentages'!$B$15:$AG$15,MATCH(E$1,'Tax Percentages'!$B$4:$AG$4,0)))</f>
        <v/>
      </c>
      <c r="F2" s="70">
        <f>INDEX('AEO Table 3'!$C$40:$AJ$40,MATCH(F$1,'AEO Table 3'!$C$1:$AJ$1,0))/10^6*dollars_2019_2012*(1-INDEX('Tax Percentages'!$B$15:$AG$15,MATCH(F$1,'Tax Percentages'!$B$4:$AG$4,0)))</f>
        <v/>
      </c>
      <c r="G2" s="70">
        <f>INDEX('AEO Table 3'!$C$40:$AJ$40,MATCH(G$1,'AEO Table 3'!$C$1:$AJ$1,0))/10^6*dollars_2019_2012*(1-INDEX('Tax Percentages'!$B$15:$AG$15,MATCH(G$1,'Tax Percentages'!$B$4:$AG$4,0)))</f>
        <v/>
      </c>
      <c r="H2" s="70">
        <f>INDEX('AEO Table 3'!$C$40:$AJ$40,MATCH(H$1,'AEO Table 3'!$C$1:$AJ$1,0))/10^6*dollars_2019_2012*(1-INDEX('Tax Percentages'!$B$15:$AG$15,MATCH(H$1,'Tax Percentages'!$B$4:$AG$4,0)))</f>
        <v/>
      </c>
      <c r="I2" s="70">
        <f>INDEX('AEO Table 3'!$C$40:$AJ$40,MATCH(I$1,'AEO Table 3'!$C$1:$AJ$1,0))/10^6*dollars_2019_2012*(1-INDEX('Tax Percentages'!$B$15:$AG$15,MATCH(I$1,'Tax Percentages'!$B$4:$AG$4,0)))</f>
        <v/>
      </c>
      <c r="J2" s="70">
        <f>INDEX('AEO Table 3'!$C$40:$AJ$40,MATCH(J$1,'AEO Table 3'!$C$1:$AJ$1,0))/10^6*dollars_2019_2012*(1-INDEX('Tax Percentages'!$B$15:$AG$15,MATCH(J$1,'Tax Percentages'!$B$4:$AG$4,0)))</f>
        <v/>
      </c>
      <c r="K2" s="70">
        <f>INDEX('AEO Table 3'!$C$40:$AJ$40,MATCH(K$1,'AEO Table 3'!$C$1:$AJ$1,0))/10^6*dollars_2019_2012*(1-INDEX('Tax Percentages'!$B$15:$AG$15,MATCH(K$1,'Tax Percentages'!$B$4:$AG$4,0)))</f>
        <v/>
      </c>
      <c r="L2" s="70">
        <f>INDEX('AEO Table 3'!$C$40:$AJ$40,MATCH(L$1,'AEO Table 3'!$C$1:$AJ$1,0))/10^6*dollars_2019_2012*(1-INDEX('Tax Percentages'!$B$15:$AG$15,MATCH(L$1,'Tax Percentages'!$B$4:$AG$4,0)))</f>
        <v/>
      </c>
      <c r="M2" s="70">
        <f>INDEX('AEO Table 3'!$C$40:$AJ$40,MATCH(M$1,'AEO Table 3'!$C$1:$AJ$1,0))/10^6*dollars_2019_2012*(1-INDEX('Tax Percentages'!$B$15:$AG$15,MATCH(M$1,'Tax Percentages'!$B$4:$AG$4,0)))</f>
        <v/>
      </c>
      <c r="N2" s="70">
        <f>INDEX('AEO Table 3'!$C$40:$AJ$40,MATCH(N$1,'AEO Table 3'!$C$1:$AJ$1,0))/10^6*dollars_2019_2012*(1-INDEX('Tax Percentages'!$B$15:$AG$15,MATCH(N$1,'Tax Percentages'!$B$4:$AG$4,0)))</f>
        <v/>
      </c>
      <c r="O2" s="70">
        <f>INDEX('AEO Table 3'!$C$40:$AJ$40,MATCH(O$1,'AEO Table 3'!$C$1:$AJ$1,0))/10^6*dollars_2019_2012*(1-INDEX('Tax Percentages'!$B$15:$AG$15,MATCH(O$1,'Tax Percentages'!$B$4:$AG$4,0)))</f>
        <v/>
      </c>
      <c r="P2" s="70">
        <f>INDEX('AEO Table 3'!$C$40:$AJ$40,MATCH(P$1,'AEO Table 3'!$C$1:$AJ$1,0))/10^6*dollars_2019_2012*(1-INDEX('Tax Percentages'!$B$15:$AG$15,MATCH(P$1,'Tax Percentages'!$B$4:$AG$4,0)))</f>
        <v/>
      </c>
      <c r="Q2" s="70">
        <f>INDEX('AEO Table 3'!$C$40:$AJ$40,MATCH(Q$1,'AEO Table 3'!$C$1:$AJ$1,0))/10^6*dollars_2019_2012*(1-INDEX('Tax Percentages'!$B$15:$AG$15,MATCH(Q$1,'Tax Percentages'!$B$4:$AG$4,0)))</f>
        <v/>
      </c>
      <c r="R2" s="70">
        <f>INDEX('AEO Table 3'!$C$40:$AJ$40,MATCH(R$1,'AEO Table 3'!$C$1:$AJ$1,0))/10^6*dollars_2019_2012*(1-INDEX('Tax Percentages'!$B$15:$AG$15,MATCH(R$1,'Tax Percentages'!$B$4:$AG$4,0)))</f>
        <v/>
      </c>
      <c r="S2" s="70">
        <f>INDEX('AEO Table 3'!$C$40:$AJ$40,MATCH(S$1,'AEO Table 3'!$C$1:$AJ$1,0))/10^6*dollars_2019_2012*(1-INDEX('Tax Percentages'!$B$15:$AG$15,MATCH(S$1,'Tax Percentages'!$B$4:$AG$4,0)))</f>
        <v/>
      </c>
      <c r="T2" s="70">
        <f>INDEX('AEO Table 3'!$C$40:$AJ$40,MATCH(T$1,'AEO Table 3'!$C$1:$AJ$1,0))/10^6*dollars_2019_2012*(1-INDEX('Tax Percentages'!$B$15:$AG$15,MATCH(T$1,'Tax Percentages'!$B$4:$AG$4,0)))</f>
        <v/>
      </c>
      <c r="U2" s="70">
        <f>INDEX('AEO Table 3'!$C$40:$AJ$40,MATCH(U$1,'AEO Table 3'!$C$1:$AJ$1,0))/10^6*dollars_2019_2012*(1-INDEX('Tax Percentages'!$B$15:$AG$15,MATCH(U$1,'Tax Percentages'!$B$4:$AG$4,0)))</f>
        <v/>
      </c>
      <c r="V2" s="70">
        <f>INDEX('AEO Table 3'!$C$40:$AJ$40,MATCH(V$1,'AEO Table 3'!$C$1:$AJ$1,0))/10^6*dollars_2019_2012*(1-INDEX('Tax Percentages'!$B$15:$AG$15,MATCH(V$1,'Tax Percentages'!$B$4:$AG$4,0)))</f>
        <v/>
      </c>
      <c r="W2" s="70">
        <f>INDEX('AEO Table 3'!$C$40:$AJ$40,MATCH(W$1,'AEO Table 3'!$C$1:$AJ$1,0))/10^6*dollars_2019_2012*(1-INDEX('Tax Percentages'!$B$15:$AG$15,MATCH(W$1,'Tax Percentages'!$B$4:$AG$4,0)))</f>
        <v/>
      </c>
      <c r="X2" s="70">
        <f>INDEX('AEO Table 3'!$C$40:$AJ$40,MATCH(X$1,'AEO Table 3'!$C$1:$AJ$1,0))/10^6*dollars_2019_2012*(1-INDEX('Tax Percentages'!$B$15:$AG$15,MATCH(X$1,'Tax Percentages'!$B$4:$AG$4,0)))</f>
        <v/>
      </c>
      <c r="Y2" s="70">
        <f>INDEX('AEO Table 3'!$C$40:$AJ$40,MATCH(Y$1,'AEO Table 3'!$C$1:$AJ$1,0))/10^6*dollars_2019_2012*(1-INDEX('Tax Percentages'!$B$15:$AG$15,MATCH(Y$1,'Tax Percentages'!$B$4:$AG$4,0)))</f>
        <v/>
      </c>
      <c r="Z2" s="70">
        <f>INDEX('AEO Table 3'!$C$40:$AJ$40,MATCH(Z$1,'AEO Table 3'!$C$1:$AJ$1,0))/10^6*dollars_2019_2012*(1-INDEX('Tax Percentages'!$B$15:$AG$15,MATCH(Z$1,'Tax Percentages'!$B$4:$AG$4,0)))</f>
        <v/>
      </c>
      <c r="AA2" s="70">
        <f>INDEX('AEO Table 3'!$C$40:$AJ$40,MATCH(AA$1,'AEO Table 3'!$C$1:$AJ$1,0))/10^6*dollars_2019_2012*(1-INDEX('Tax Percentages'!$B$15:$AG$15,MATCH(AA$1,'Tax Percentages'!$B$4:$AG$4,0)))</f>
        <v/>
      </c>
      <c r="AB2" s="70">
        <f>INDEX('AEO Table 3'!$C$40:$AJ$40,MATCH(AB$1,'AEO Table 3'!$C$1:$AJ$1,0))/10^6*dollars_2019_2012*(1-INDEX('Tax Percentages'!$B$15:$AG$15,MATCH(AB$1,'Tax Percentages'!$B$4:$AG$4,0)))</f>
        <v/>
      </c>
      <c r="AC2" s="70">
        <f>INDEX('AEO Table 3'!$C$40:$AJ$40,MATCH(AC$1,'AEO Table 3'!$C$1:$AJ$1,0))/10^6*dollars_2019_2012*(1-INDEX('Tax Percentages'!$B$15:$AG$15,MATCH(AC$1,'Tax Percentages'!$B$4:$AG$4,0)))</f>
        <v/>
      </c>
      <c r="AD2" s="70">
        <f>INDEX('AEO Table 3'!$C$40:$AJ$40,MATCH(AD$1,'AEO Table 3'!$C$1:$AJ$1,0))/10^6*dollars_2019_2012*(1-INDEX('Tax Percentages'!$B$15:$AG$15,MATCH(AD$1,'Tax Percentages'!$B$4:$AG$4,0)))</f>
        <v/>
      </c>
      <c r="AE2" s="70">
        <f>INDEX('AEO Table 3'!$C$40:$AJ$40,MATCH(AE$1,'AEO Table 3'!$C$1:$AJ$1,0))/10^6*dollars_2019_2012*(1-INDEX('Tax Percentages'!$B$15:$AG$15,MATCH(AE$1,'Tax Percentages'!$B$4:$AG$4,0)))</f>
        <v/>
      </c>
      <c r="AF2" s="70">
        <f>INDEX('AEO Table 3'!$C$40:$AJ$40,MATCH(AF$1,'AEO Table 3'!$C$1:$AJ$1,0))/10^6*dollars_2019_2012*(1-INDEX('Tax Percentages'!$B$15:$AG$15,MATCH(AF$1,'Tax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Fuels'!D25*dollars_2019_2012*(1-INDEX('Tax Percentages'!$B$16:$AG$16,MATCH(B$1,'Tax Percentages'!$B$4:$AG$4,0)))</f>
        <v/>
      </c>
      <c r="C2" s="70">
        <f>'Other Fuels'!E25*dollars_2019_2012*(1-INDEX('Tax Percentages'!$B$16:$AG$16,MATCH(C$1,'Tax Percentages'!$B$4:$AG$4,0)))</f>
        <v/>
      </c>
      <c r="D2" s="70">
        <f>'Other Fuels'!F25*dollars_2019_2012*(1-INDEX('Tax Percentages'!$B$16:$AG$16,MATCH(D$1,'Tax Percentages'!$B$4:$AG$4,0)))</f>
        <v/>
      </c>
      <c r="E2" s="70">
        <f>'Other Fuels'!G25*dollars_2019_2012*(1-INDEX('Tax Percentages'!$B$16:$AG$16,MATCH(E$1,'Tax Percentages'!$B$4:$AG$4,0)))</f>
        <v/>
      </c>
      <c r="F2" s="70">
        <f>'Other Fuels'!H25*dollars_2019_2012*(1-INDEX('Tax Percentages'!$B$16:$AG$16,MATCH(F$1,'Tax Percentages'!$B$4:$AG$4,0)))</f>
        <v/>
      </c>
      <c r="G2" s="70">
        <f>'Other Fuels'!I25*dollars_2019_2012*(1-INDEX('Tax Percentages'!$B$16:$AG$16,MATCH(G$1,'Tax Percentages'!$B$4:$AG$4,0)))</f>
        <v/>
      </c>
      <c r="H2" s="70">
        <f>'Other Fuels'!J25*dollars_2019_2012*(1-INDEX('Tax Percentages'!$B$16:$AG$16,MATCH(H$1,'Tax Percentages'!$B$4:$AG$4,0)))</f>
        <v/>
      </c>
      <c r="I2" s="70">
        <f>'Other Fuels'!K25*dollars_2019_2012*(1-INDEX('Tax Percentages'!$B$16:$AG$16,MATCH(I$1,'Tax Percentages'!$B$4:$AG$4,0)))</f>
        <v/>
      </c>
      <c r="J2" s="70">
        <f>'Other Fuels'!L25*dollars_2019_2012*(1-INDEX('Tax Percentages'!$B$16:$AG$16,MATCH(J$1,'Tax Percentages'!$B$4:$AG$4,0)))</f>
        <v/>
      </c>
      <c r="K2" s="70">
        <f>'Other Fuels'!M25*dollars_2019_2012*(1-INDEX('Tax Percentages'!$B$16:$AG$16,MATCH(K$1,'Tax Percentages'!$B$4:$AG$4,0)))</f>
        <v/>
      </c>
      <c r="L2" s="70">
        <f>'Other Fuels'!N25*dollars_2019_2012*(1-INDEX('Tax Percentages'!$B$16:$AG$16,MATCH(L$1,'Tax Percentages'!$B$4:$AG$4,0)))</f>
        <v/>
      </c>
      <c r="M2" s="70">
        <f>'Other Fuels'!O25*dollars_2019_2012*(1-INDEX('Tax Percentages'!$B$16:$AG$16,MATCH(M$1,'Tax Percentages'!$B$4:$AG$4,0)))</f>
        <v/>
      </c>
      <c r="N2" s="70">
        <f>'Other Fuels'!P25*dollars_2019_2012*(1-INDEX('Tax Percentages'!$B$16:$AG$16,MATCH(N$1,'Tax Percentages'!$B$4:$AG$4,0)))</f>
        <v/>
      </c>
      <c r="O2" s="70">
        <f>'Other Fuels'!Q25*dollars_2019_2012*(1-INDEX('Tax Percentages'!$B$16:$AG$16,MATCH(O$1,'Tax Percentages'!$B$4:$AG$4,0)))</f>
        <v/>
      </c>
      <c r="P2" s="70">
        <f>'Other Fuels'!R25*dollars_2019_2012*(1-INDEX('Tax Percentages'!$B$16:$AG$16,MATCH(P$1,'Tax Percentages'!$B$4:$AG$4,0)))</f>
        <v/>
      </c>
      <c r="Q2" s="70">
        <f>'Other Fuels'!S25*dollars_2019_2012*(1-INDEX('Tax Percentages'!$B$16:$AG$16,MATCH(Q$1,'Tax Percentages'!$B$4:$AG$4,0)))</f>
        <v/>
      </c>
      <c r="R2" s="70">
        <f>'Other Fuels'!T25*dollars_2019_2012*(1-INDEX('Tax Percentages'!$B$16:$AG$16,MATCH(R$1,'Tax Percentages'!$B$4:$AG$4,0)))</f>
        <v/>
      </c>
      <c r="S2" s="70">
        <f>'Other Fuels'!U25*dollars_2019_2012*(1-INDEX('Tax Percentages'!$B$16:$AG$16,MATCH(S$1,'Tax Percentages'!$B$4:$AG$4,0)))</f>
        <v/>
      </c>
      <c r="T2" s="70">
        <f>'Other Fuels'!V25*dollars_2019_2012*(1-INDEX('Tax Percentages'!$B$16:$AG$16,MATCH(T$1,'Tax Percentages'!$B$4:$AG$4,0)))</f>
        <v/>
      </c>
      <c r="U2" s="70">
        <f>'Other Fuels'!W25*dollars_2019_2012*(1-INDEX('Tax Percentages'!$B$16:$AG$16,MATCH(U$1,'Tax Percentages'!$B$4:$AG$4,0)))</f>
        <v/>
      </c>
      <c r="V2" s="70">
        <f>'Other Fuels'!X25*dollars_2019_2012*(1-INDEX('Tax Percentages'!$B$16:$AG$16,MATCH(V$1,'Tax Percentages'!$B$4:$AG$4,0)))</f>
        <v/>
      </c>
      <c r="W2" s="70">
        <f>'Other Fuels'!Y25*dollars_2019_2012*(1-INDEX('Tax Percentages'!$B$16:$AG$16,MATCH(W$1,'Tax Percentages'!$B$4:$AG$4,0)))</f>
        <v/>
      </c>
      <c r="X2" s="70">
        <f>'Other Fuels'!Z25*dollars_2019_2012*(1-INDEX('Tax Percentages'!$B$16:$AG$16,MATCH(X$1,'Tax Percentages'!$B$4:$AG$4,0)))</f>
        <v/>
      </c>
      <c r="Y2" s="70">
        <f>'Other Fuels'!AA25*dollars_2019_2012*(1-INDEX('Tax Percentages'!$B$16:$AG$16,MATCH(Y$1,'Tax Percentages'!$B$4:$AG$4,0)))</f>
        <v/>
      </c>
      <c r="Z2" s="70">
        <f>'Other Fuels'!AB25*dollars_2019_2012*(1-INDEX('Tax Percentages'!$B$16:$AG$16,MATCH(Z$1,'Tax Percentages'!$B$4:$AG$4,0)))</f>
        <v/>
      </c>
      <c r="AA2" s="70">
        <f>'Other Fuels'!AC25*dollars_2019_2012*(1-INDEX('Tax Percentages'!$B$16:$AG$16,MATCH(AA$1,'Tax Percentages'!$B$4:$AG$4,0)))</f>
        <v/>
      </c>
      <c r="AB2" s="70">
        <f>'Other Fuels'!AD25*dollars_2019_2012*(1-INDEX('Tax Percentages'!$B$16:$AG$16,MATCH(AB$1,'Tax Percentages'!$B$4:$AG$4,0)))</f>
        <v/>
      </c>
      <c r="AC2" s="70">
        <f>'Other Fuels'!AE25*dollars_2019_2012*(1-INDEX('Tax Percentages'!$B$16:$AG$16,MATCH(AC$1,'Tax Percentages'!$B$4:$AG$4,0)))</f>
        <v/>
      </c>
      <c r="AD2" s="70">
        <f>'Other Fuels'!AF25*dollars_2019_2012*(1-INDEX('Tax Percentages'!$B$16:$AG$16,MATCH(AD$1,'Tax Percentages'!$B$4:$AG$4,0)))</f>
        <v/>
      </c>
      <c r="AE2" s="70">
        <f>'Other Fuels'!AG25*dollars_2019_2012*(1-INDEX('Tax Percentages'!$B$16:$AG$16,MATCH(AE$1,'Tax Percentages'!$B$4:$AG$4,0)))</f>
        <v/>
      </c>
      <c r="AF2" s="70">
        <f>'Other Fuels'!AH25*dollars_2019_2012*(1-INDEX('Tax Percentages'!$B$16:$AG$16,MATCH(AF$1,'Tax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9.636889999999998e-06</v>
      </c>
      <c r="C2" s="70" t="n">
        <v>1.0431685e-05</v>
      </c>
      <c r="D2" s="70" t="n">
        <v>1.1408451e-05</v>
      </c>
      <c r="E2" s="70" t="n">
        <v>1.2664195e-05</v>
      </c>
      <c r="F2" s="70" t="n">
        <v>1.3656112e-05</v>
      </c>
      <c r="G2" s="70" t="n">
        <v>1.4321877e-05</v>
      </c>
      <c r="H2" s="70" t="n">
        <v>1.4896259e-05</v>
      </c>
      <c r="I2" s="70" t="n">
        <v>1.5202543e-05</v>
      </c>
      <c r="J2" s="70" t="n">
        <v>1.5743863e-05</v>
      </c>
      <c r="K2" s="70" t="n">
        <v>1.6011894e-05</v>
      </c>
      <c r="L2" s="70" t="n">
        <v>1.6372622e-05</v>
      </c>
      <c r="M2" s="70" t="n">
        <v>1.6720564e-05</v>
      </c>
      <c r="N2" s="70" t="n">
        <v>1.7059982e-05</v>
      </c>
      <c r="O2" s="70" t="n">
        <v>1.7291866e-05</v>
      </c>
      <c r="P2" s="70" t="n">
        <v>1.7464994e-05</v>
      </c>
      <c r="Q2" s="70" t="n">
        <v>1.7618195e-05</v>
      </c>
      <c r="R2" s="70" t="n">
        <v>1.7773483e-05</v>
      </c>
      <c r="S2" s="70" t="n">
        <v>1.80884e-05</v>
      </c>
      <c r="T2" s="70" t="n">
        <v>1.8395065e-05</v>
      </c>
      <c r="U2" s="70" t="n">
        <v>1.8440498e-05</v>
      </c>
      <c r="V2" s="70" t="n">
        <v>1.8865017e-05</v>
      </c>
      <c r="W2" s="70" t="n">
        <v>1.913274e-05</v>
      </c>
      <c r="X2" s="70" t="n">
        <v>1.9316431e-05</v>
      </c>
      <c r="Y2" s="70" t="n">
        <v>1.9703022e-05</v>
      </c>
      <c r="Z2" s="70" t="n">
        <v>1.9790054e-05</v>
      </c>
      <c r="AA2" s="70" t="n">
        <v>1.98291e-05</v>
      </c>
      <c r="AB2" s="70" t="n">
        <v>2.0166019e-05</v>
      </c>
      <c r="AC2" s="70" t="n">
        <v>2.028964e-05</v>
      </c>
      <c r="AD2" s="70" t="n">
        <v>2.0275091e-05</v>
      </c>
      <c r="AE2" s="70" t="n">
        <v>2.0402561e-05</v>
      </c>
      <c r="AF2" s="70" t="n">
        <v>2.0435682e-05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9.636889999999998e-06</v>
      </c>
      <c r="C4" s="70" t="n">
        <v>1.0431685e-05</v>
      </c>
      <c r="D4" s="70" t="n">
        <v>1.1408451e-05</v>
      </c>
      <c r="E4" s="70" t="n">
        <v>1.2664195e-05</v>
      </c>
      <c r="F4" s="70" t="n">
        <v>1.3656112e-05</v>
      </c>
      <c r="G4" s="70" t="n">
        <v>1.4321877e-05</v>
      </c>
      <c r="H4" s="70" t="n">
        <v>1.4896259e-05</v>
      </c>
      <c r="I4" s="70" t="n">
        <v>1.5202543e-05</v>
      </c>
      <c r="J4" s="70" t="n">
        <v>1.5743863e-05</v>
      </c>
      <c r="K4" s="70" t="n">
        <v>1.6011894e-05</v>
      </c>
      <c r="L4" s="70" t="n">
        <v>1.6372622e-05</v>
      </c>
      <c r="M4" s="70" t="n">
        <v>1.6720564e-05</v>
      </c>
      <c r="N4" s="70" t="n">
        <v>1.7059982e-05</v>
      </c>
      <c r="O4" s="70" t="n">
        <v>1.7291866e-05</v>
      </c>
      <c r="P4" s="70" t="n">
        <v>1.7464994e-05</v>
      </c>
      <c r="Q4" s="70" t="n">
        <v>1.7618195e-05</v>
      </c>
      <c r="R4" s="70" t="n">
        <v>1.7773483e-05</v>
      </c>
      <c r="S4" s="70" t="n">
        <v>1.80884e-05</v>
      </c>
      <c r="T4" s="70" t="n">
        <v>1.8395065e-05</v>
      </c>
      <c r="U4" s="70" t="n">
        <v>1.8440498e-05</v>
      </c>
      <c r="V4" s="70" t="n">
        <v>1.8865017e-05</v>
      </c>
      <c r="W4" s="70" t="n">
        <v>1.913274e-05</v>
      </c>
      <c r="X4" s="70" t="n">
        <v>1.9316431e-05</v>
      </c>
      <c r="Y4" s="70" t="n">
        <v>1.9703022e-05</v>
      </c>
      <c r="Z4" s="70" t="n">
        <v>1.9790054e-05</v>
      </c>
      <c r="AA4" s="70" t="n">
        <v>1.98291e-05</v>
      </c>
      <c r="AB4" s="70" t="n">
        <v>2.0166019e-05</v>
      </c>
      <c r="AC4" s="70" t="n">
        <v>2.028964e-05</v>
      </c>
      <c r="AD4" s="70" t="n">
        <v>2.0275091e-05</v>
      </c>
      <c r="AE4" s="70" t="n">
        <v>2.0402561e-05</v>
      </c>
      <c r="AF4" s="70" t="n">
        <v>2.0435682e-05</v>
      </c>
    </row>
    <row r="5">
      <c r="A5" s="18" t="inlineStr">
        <is>
          <t>Commercial Buildings Sector</t>
        </is>
      </c>
      <c r="B5" s="70" t="n">
        <v>9.636889999999998e-06</v>
      </c>
      <c r="C5" s="70" t="n">
        <v>1.0431685e-05</v>
      </c>
      <c r="D5" s="70" t="n">
        <v>1.1408451e-05</v>
      </c>
      <c r="E5" s="70" t="n">
        <v>1.2664195e-05</v>
      </c>
      <c r="F5" s="70" t="n">
        <v>1.3656112e-05</v>
      </c>
      <c r="G5" s="70" t="n">
        <v>1.4321877e-05</v>
      </c>
      <c r="H5" s="70" t="n">
        <v>1.4896259e-05</v>
      </c>
      <c r="I5" s="70" t="n">
        <v>1.5202543e-05</v>
      </c>
      <c r="J5" s="70" t="n">
        <v>1.5743863e-05</v>
      </c>
      <c r="K5" s="70" t="n">
        <v>1.6011894e-05</v>
      </c>
      <c r="L5" s="70" t="n">
        <v>1.6372622e-05</v>
      </c>
      <c r="M5" s="70" t="n">
        <v>1.6720564e-05</v>
      </c>
      <c r="N5" s="70" t="n">
        <v>1.7059982e-05</v>
      </c>
      <c r="O5" s="70" t="n">
        <v>1.7291866e-05</v>
      </c>
      <c r="P5" s="70" t="n">
        <v>1.7464994e-05</v>
      </c>
      <c r="Q5" s="70" t="n">
        <v>1.7618195e-05</v>
      </c>
      <c r="R5" s="70" t="n">
        <v>1.7773483e-05</v>
      </c>
      <c r="S5" s="70" t="n">
        <v>1.80884e-05</v>
      </c>
      <c r="T5" s="70" t="n">
        <v>1.8395065e-05</v>
      </c>
      <c r="U5" s="70" t="n">
        <v>1.8440498e-05</v>
      </c>
      <c r="V5" s="70" t="n">
        <v>1.8865017e-05</v>
      </c>
      <c r="W5" s="70" t="n">
        <v>1.913274e-05</v>
      </c>
      <c r="X5" s="70" t="n">
        <v>1.9316431e-05</v>
      </c>
      <c r="Y5" s="70" t="n">
        <v>1.9703022e-05</v>
      </c>
      <c r="Z5" s="70" t="n">
        <v>1.9790054e-05</v>
      </c>
      <c r="AA5" s="70" t="n">
        <v>1.98291e-05</v>
      </c>
      <c r="AB5" s="70" t="n">
        <v>2.0166019e-05</v>
      </c>
      <c r="AC5" s="70" t="n">
        <v>2.028964e-05</v>
      </c>
      <c r="AD5" s="70" t="n">
        <v>2.0275091e-05</v>
      </c>
      <c r="AE5" s="70" t="n">
        <v>2.0402561e-05</v>
      </c>
      <c r="AF5" s="70" t="n">
        <v>2.0435682e-05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2.16713912e-06</v>
      </c>
      <c r="C3" s="70" t="n">
        <v>2.21052632e-06</v>
      </c>
      <c r="D3" s="70" t="n">
        <v>2.27777096e-06</v>
      </c>
      <c r="E3" s="70" t="n">
        <v>2.20995132e-06</v>
      </c>
      <c r="F3" s="70" t="n">
        <v>2.20608824e-06</v>
      </c>
      <c r="G3" s="70" t="n">
        <v>2.24225344e-06</v>
      </c>
      <c r="H3" s="70" t="n">
        <v>2.23569936e-06</v>
      </c>
      <c r="I3" s="70" t="n">
        <v>2.21236632e-06</v>
      </c>
      <c r="J3" s="70" t="n">
        <v>2.19715596e-06</v>
      </c>
      <c r="K3" s="70" t="n">
        <v>2.19452752e-06</v>
      </c>
      <c r="L3" s="70" t="n">
        <v>2.18062172e-06</v>
      </c>
      <c r="M3" s="70" t="n">
        <v>2.18118292e-06</v>
      </c>
      <c r="N3" s="70" t="n">
        <v>2.18131816e-06</v>
      </c>
      <c r="O3" s="70" t="n">
        <v>2.18059412e-06</v>
      </c>
      <c r="P3" s="70" t="n">
        <v>2.18230256e-06</v>
      </c>
      <c r="Q3" s="70" t="n">
        <v>2.16783924e-06</v>
      </c>
      <c r="R3" s="70" t="n">
        <v>2.16462568e-06</v>
      </c>
      <c r="S3" s="70" t="n">
        <v>2.15695472e-06</v>
      </c>
      <c r="T3" s="70" t="n">
        <v>2.14741616e-06</v>
      </c>
      <c r="U3" s="70" t="n">
        <v>2.1411896e-06</v>
      </c>
      <c r="V3" s="70" t="n">
        <v>2.14112704e-06</v>
      </c>
      <c r="W3" s="70" t="n">
        <v>2.13692908e-06</v>
      </c>
      <c r="X3" s="70" t="n">
        <v>2.13714344e-06</v>
      </c>
      <c r="Y3" s="70" t="n">
        <v>2.14105252e-06</v>
      </c>
      <c r="Z3" s="70" t="n">
        <v>2.11599724e-06</v>
      </c>
      <c r="AA3" s="70" t="n">
        <v>2.11126476e-06</v>
      </c>
      <c r="AB3" s="70" t="n">
        <v>2.11118748e-06</v>
      </c>
      <c r="AC3" s="70" t="n">
        <v>2.10955724e-06</v>
      </c>
      <c r="AD3" s="70" t="n">
        <v>2.11051588e-06</v>
      </c>
      <c r="AE3" s="70" t="n">
        <v>2.11098416e-06</v>
      </c>
      <c r="AF3" s="70" t="n">
        <v>2.11769648e-06</v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12'!$C$1:$AJ$1,0))/10^6/About!$A$107*dollars_2019_2012*(1-INDEX('Tax Percentages'!$B$21:$AG$21,MATCH(B$1,'Tax Percentages'!$B$4:$AG$4,0)))</f>
        <v/>
      </c>
      <c r="C3" s="70">
        <f>INDEX('AEO Table 12'!$C$17:$AJ$17,MATCH(C$1,'AEO Table 12'!$C$1:$AJ$1,0))/10^6/About!$A$107*dollars_2019_2012*(1-INDEX('Tax Percentages'!$B$21:$AG$21,MATCH(C$1,'Tax Percentages'!$B$4:$AG$4,0)))</f>
        <v/>
      </c>
      <c r="D3" s="70">
        <f>INDEX('AEO Table 12'!$C$17:$AJ$17,MATCH(D$1,'AEO Table 12'!$C$1:$AJ$1,0))/10^6/About!$A$107*dollars_2019_2012*(1-INDEX('Tax Percentages'!$B$21:$AG$21,MATCH(D$1,'Tax Percentages'!$B$4:$AG$4,0)))</f>
        <v/>
      </c>
      <c r="E3" s="70">
        <f>INDEX('AEO Table 12'!$C$17:$AJ$17,MATCH(E$1,'AEO Table 12'!$C$1:$AJ$1,0))/10^6/About!$A$107*dollars_2019_2012*(1-INDEX('Tax Percentages'!$B$21:$AG$21,MATCH(E$1,'Tax Percentages'!$B$4:$AG$4,0)))</f>
        <v/>
      </c>
      <c r="F3" s="70">
        <f>INDEX('AEO Table 12'!$C$17:$AJ$17,MATCH(F$1,'AEO Table 12'!$C$1:$AJ$1,0))/10^6/About!$A$107*dollars_2019_2012*(1-INDEX('Tax Percentages'!$B$21:$AG$21,MATCH(F$1,'Tax Percentages'!$B$4:$AG$4,0)))</f>
        <v/>
      </c>
      <c r="G3" s="70">
        <f>INDEX('AEO Table 12'!$C$17:$AJ$17,MATCH(G$1,'AEO Table 12'!$C$1:$AJ$1,0))/10^6/About!$A$107*dollars_2019_2012*(1-INDEX('Tax Percentages'!$B$21:$AG$21,MATCH(G$1,'Tax Percentages'!$B$4:$AG$4,0)))</f>
        <v/>
      </c>
      <c r="H3" s="70">
        <f>INDEX('AEO Table 12'!$C$17:$AJ$17,MATCH(H$1,'AEO Table 12'!$C$1:$AJ$1,0))/10^6/About!$A$107*dollars_2019_2012*(1-INDEX('Tax Percentages'!$B$21:$AG$21,MATCH(H$1,'Tax Percentages'!$B$4:$AG$4,0)))</f>
        <v/>
      </c>
      <c r="I3" s="70">
        <f>INDEX('AEO Table 12'!$C$17:$AJ$17,MATCH(I$1,'AEO Table 12'!$C$1:$AJ$1,0))/10^6/About!$A$107*dollars_2019_2012*(1-INDEX('Tax Percentages'!$B$21:$AG$21,MATCH(I$1,'Tax Percentages'!$B$4:$AG$4,0)))</f>
        <v/>
      </c>
      <c r="J3" s="70">
        <f>INDEX('AEO Table 12'!$C$17:$AJ$17,MATCH(J$1,'AEO Table 12'!$C$1:$AJ$1,0))/10^6/About!$A$107*dollars_2019_2012*(1-INDEX('Tax Percentages'!$B$21:$AG$21,MATCH(J$1,'Tax Percentages'!$B$4:$AG$4,0)))</f>
        <v/>
      </c>
      <c r="K3" s="70">
        <f>INDEX('AEO Table 12'!$C$17:$AJ$17,MATCH(K$1,'AEO Table 12'!$C$1:$AJ$1,0))/10^6/About!$A$107*dollars_2019_2012*(1-INDEX('Tax Percentages'!$B$21:$AG$21,MATCH(K$1,'Tax Percentages'!$B$4:$AG$4,0)))</f>
        <v/>
      </c>
      <c r="L3" s="70">
        <f>INDEX('AEO Table 12'!$C$17:$AJ$17,MATCH(L$1,'AEO Table 12'!$C$1:$AJ$1,0))/10^6/About!$A$107*dollars_2019_2012*(1-INDEX('Tax Percentages'!$B$21:$AG$21,MATCH(L$1,'Tax Percentages'!$B$4:$AG$4,0)))</f>
        <v/>
      </c>
      <c r="M3" s="70">
        <f>INDEX('AEO Table 12'!$C$17:$AJ$17,MATCH(M$1,'AEO Table 12'!$C$1:$AJ$1,0))/10^6/About!$A$107*dollars_2019_2012*(1-INDEX('Tax Percentages'!$B$21:$AG$21,MATCH(M$1,'Tax Percentages'!$B$4:$AG$4,0)))</f>
        <v/>
      </c>
      <c r="N3" s="70">
        <f>INDEX('AEO Table 12'!$C$17:$AJ$17,MATCH(N$1,'AEO Table 12'!$C$1:$AJ$1,0))/10^6/About!$A$107*dollars_2019_2012*(1-INDEX('Tax Percentages'!$B$21:$AG$21,MATCH(N$1,'Tax Percentages'!$B$4:$AG$4,0)))</f>
        <v/>
      </c>
      <c r="O3" s="70">
        <f>INDEX('AEO Table 12'!$C$17:$AJ$17,MATCH(O$1,'AEO Table 12'!$C$1:$AJ$1,0))/10^6/About!$A$107*dollars_2019_2012*(1-INDEX('Tax Percentages'!$B$21:$AG$21,MATCH(O$1,'Tax Percentages'!$B$4:$AG$4,0)))</f>
        <v/>
      </c>
      <c r="P3" s="70">
        <f>INDEX('AEO Table 12'!$C$17:$AJ$17,MATCH(P$1,'AEO Table 12'!$C$1:$AJ$1,0))/10^6/About!$A$107*dollars_2019_2012*(1-INDEX('Tax Percentages'!$B$21:$AG$21,MATCH(P$1,'Tax Percentages'!$B$4:$AG$4,0)))</f>
        <v/>
      </c>
      <c r="Q3" s="70">
        <f>INDEX('AEO Table 12'!$C$17:$AJ$17,MATCH(Q$1,'AEO Table 12'!$C$1:$AJ$1,0))/10^6/About!$A$107*dollars_2019_2012*(1-INDEX('Tax Percentages'!$B$21:$AG$21,MATCH(Q$1,'Tax Percentages'!$B$4:$AG$4,0)))</f>
        <v/>
      </c>
      <c r="R3" s="70">
        <f>INDEX('AEO Table 12'!$C$17:$AJ$17,MATCH(R$1,'AEO Table 12'!$C$1:$AJ$1,0))/10^6/About!$A$107*dollars_2019_2012*(1-INDEX('Tax Percentages'!$B$21:$AG$21,MATCH(R$1,'Tax Percentages'!$B$4:$AG$4,0)))</f>
        <v/>
      </c>
      <c r="S3" s="70">
        <f>INDEX('AEO Table 12'!$C$17:$AJ$17,MATCH(S$1,'AEO Table 12'!$C$1:$AJ$1,0))/10^6/About!$A$107*dollars_2019_2012*(1-INDEX('Tax Percentages'!$B$21:$AG$21,MATCH(S$1,'Tax Percentages'!$B$4:$AG$4,0)))</f>
        <v/>
      </c>
      <c r="T3" s="70">
        <f>INDEX('AEO Table 12'!$C$17:$AJ$17,MATCH(T$1,'AEO Table 12'!$C$1:$AJ$1,0))/10^6/About!$A$107*dollars_2019_2012*(1-INDEX('Tax Percentages'!$B$21:$AG$21,MATCH(T$1,'Tax Percentages'!$B$4:$AG$4,0)))</f>
        <v/>
      </c>
      <c r="U3" s="70">
        <f>INDEX('AEO Table 12'!$C$17:$AJ$17,MATCH(U$1,'AEO Table 12'!$C$1:$AJ$1,0))/10^6/About!$A$107*dollars_2019_2012*(1-INDEX('Tax Percentages'!$B$21:$AG$21,MATCH(U$1,'Tax Percentages'!$B$4:$AG$4,0)))</f>
        <v/>
      </c>
      <c r="V3" s="70">
        <f>INDEX('AEO Table 12'!$C$17:$AJ$17,MATCH(V$1,'AEO Table 12'!$C$1:$AJ$1,0))/10^6/About!$A$107*dollars_2019_2012*(1-INDEX('Tax Percentages'!$B$21:$AG$21,MATCH(V$1,'Tax Percentages'!$B$4:$AG$4,0)))</f>
        <v/>
      </c>
      <c r="W3" s="70">
        <f>INDEX('AEO Table 12'!$C$17:$AJ$17,MATCH(W$1,'AEO Table 12'!$C$1:$AJ$1,0))/10^6/About!$A$107*dollars_2019_2012*(1-INDEX('Tax Percentages'!$B$21:$AG$21,MATCH(W$1,'Tax Percentages'!$B$4:$AG$4,0)))</f>
        <v/>
      </c>
      <c r="X3" s="70">
        <f>INDEX('AEO Table 12'!$C$17:$AJ$17,MATCH(X$1,'AEO Table 12'!$C$1:$AJ$1,0))/10^6/About!$A$107*dollars_2019_2012*(1-INDEX('Tax Percentages'!$B$21:$AG$21,MATCH(X$1,'Tax Percentages'!$B$4:$AG$4,0)))</f>
        <v/>
      </c>
      <c r="Y3" s="70">
        <f>INDEX('AEO Table 12'!$C$17:$AJ$17,MATCH(Y$1,'AEO Table 12'!$C$1:$AJ$1,0))/10^6/About!$A$107*dollars_2019_2012*(1-INDEX('Tax Percentages'!$B$21:$AG$21,MATCH(Y$1,'Tax Percentages'!$B$4:$AG$4,0)))</f>
        <v/>
      </c>
      <c r="Z3" s="70">
        <f>INDEX('AEO Table 12'!$C$17:$AJ$17,MATCH(Z$1,'AEO Table 12'!$C$1:$AJ$1,0))/10^6/About!$A$107*dollars_2019_2012*(1-INDEX('Tax Percentages'!$B$21:$AG$21,MATCH(Z$1,'Tax Percentages'!$B$4:$AG$4,0)))</f>
        <v/>
      </c>
      <c r="AA3" s="70">
        <f>INDEX('AEO Table 12'!$C$17:$AJ$17,MATCH(AA$1,'AEO Table 12'!$C$1:$AJ$1,0))/10^6/About!$A$107*dollars_2019_2012*(1-INDEX('Tax Percentages'!$B$21:$AG$21,MATCH(AA$1,'Tax Percentages'!$B$4:$AG$4,0)))</f>
        <v/>
      </c>
      <c r="AB3" s="70">
        <f>INDEX('AEO Table 12'!$C$17:$AJ$17,MATCH(AB$1,'AEO Table 12'!$C$1:$AJ$1,0))/10^6/About!$A$107*dollars_2019_2012*(1-INDEX('Tax Percentages'!$B$21:$AG$21,MATCH(AB$1,'Tax Percentages'!$B$4:$AG$4,0)))</f>
        <v/>
      </c>
      <c r="AC3" s="70">
        <f>INDEX('AEO Table 12'!$C$17:$AJ$17,MATCH(AC$1,'AEO Table 12'!$C$1:$AJ$1,0))/10^6/About!$A$107*dollars_2019_2012*(1-INDEX('Tax Percentages'!$B$21:$AG$21,MATCH(AC$1,'Tax Percentages'!$B$4:$AG$4,0)))</f>
        <v/>
      </c>
      <c r="AD3" s="70">
        <f>INDEX('AEO Table 12'!$C$17:$AJ$17,MATCH(AD$1,'AEO Table 12'!$C$1:$AJ$1,0))/10^6/About!$A$107*dollars_2019_2012*(1-INDEX('Tax Percentages'!$B$21:$AG$21,MATCH(AD$1,'Tax Percentages'!$B$4:$AG$4,0)))</f>
        <v/>
      </c>
      <c r="AE3" s="70">
        <f>INDEX('AEO Table 12'!$C$17:$AJ$17,MATCH(AE$1,'AEO Table 12'!$C$1:$AJ$1,0))/10^6/About!$A$107*dollars_2019_2012*(1-INDEX('Tax Percentages'!$B$21:$AG$21,MATCH(AE$1,'Tax Percentages'!$B$4:$AG$4,0)))</f>
        <v/>
      </c>
      <c r="AF3" s="70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12'!$C$1:$AJ$1,0))/10^6/About!$A$107*dollars_2019_2012*(1-INDEX('Tax Percentages'!$B$21:$AG$21,MATCH(B$1,'Tax Percentages'!$B$4:$AG$4,0)))</f>
        <v/>
      </c>
      <c r="C6" s="70">
        <f>INDEX('AEO Table 12'!$C$17:$AJ$17,MATCH(C$1,'AEO Table 12'!$C$1:$AJ$1,0))/10^6/About!$A$107*dollars_2019_2012*(1-INDEX('Tax Percentages'!$B$21:$AG$21,MATCH(C$1,'Tax Percentages'!$B$4:$AG$4,0)))</f>
        <v/>
      </c>
      <c r="D6" s="70">
        <f>INDEX('AEO Table 12'!$C$17:$AJ$17,MATCH(D$1,'AEO Table 12'!$C$1:$AJ$1,0))/10^6/About!$A$107*dollars_2019_2012*(1-INDEX('Tax Percentages'!$B$21:$AG$21,MATCH(D$1,'Tax Percentages'!$B$4:$AG$4,0)))</f>
        <v/>
      </c>
      <c r="E6" s="70">
        <f>INDEX('AEO Table 12'!$C$17:$AJ$17,MATCH(E$1,'AEO Table 12'!$C$1:$AJ$1,0))/10^6/About!$A$107*dollars_2019_2012*(1-INDEX('Tax Percentages'!$B$21:$AG$21,MATCH(E$1,'Tax Percentages'!$B$4:$AG$4,0)))</f>
        <v/>
      </c>
      <c r="F6" s="70">
        <f>INDEX('AEO Table 12'!$C$17:$AJ$17,MATCH(F$1,'AEO Table 12'!$C$1:$AJ$1,0))/10^6/About!$A$107*dollars_2019_2012*(1-INDEX('Tax Percentages'!$B$21:$AG$21,MATCH(F$1,'Tax Percentages'!$B$4:$AG$4,0)))</f>
        <v/>
      </c>
      <c r="G6" s="70">
        <f>INDEX('AEO Table 12'!$C$17:$AJ$17,MATCH(G$1,'AEO Table 12'!$C$1:$AJ$1,0))/10^6/About!$A$107*dollars_2019_2012*(1-INDEX('Tax Percentages'!$B$21:$AG$21,MATCH(G$1,'Tax Percentages'!$B$4:$AG$4,0)))</f>
        <v/>
      </c>
      <c r="H6" s="70">
        <f>INDEX('AEO Table 12'!$C$17:$AJ$17,MATCH(H$1,'AEO Table 12'!$C$1:$AJ$1,0))/10^6/About!$A$107*dollars_2019_2012*(1-INDEX('Tax Percentages'!$B$21:$AG$21,MATCH(H$1,'Tax Percentages'!$B$4:$AG$4,0)))</f>
        <v/>
      </c>
      <c r="I6" s="70">
        <f>INDEX('AEO Table 12'!$C$17:$AJ$17,MATCH(I$1,'AEO Table 12'!$C$1:$AJ$1,0))/10^6/About!$A$107*dollars_2019_2012*(1-INDEX('Tax Percentages'!$B$21:$AG$21,MATCH(I$1,'Tax Percentages'!$B$4:$AG$4,0)))</f>
        <v/>
      </c>
      <c r="J6" s="70">
        <f>INDEX('AEO Table 12'!$C$17:$AJ$17,MATCH(J$1,'AEO Table 12'!$C$1:$AJ$1,0))/10^6/About!$A$107*dollars_2019_2012*(1-INDEX('Tax Percentages'!$B$21:$AG$21,MATCH(J$1,'Tax Percentages'!$B$4:$AG$4,0)))</f>
        <v/>
      </c>
      <c r="K6" s="70">
        <f>INDEX('AEO Table 12'!$C$17:$AJ$17,MATCH(K$1,'AEO Table 12'!$C$1:$AJ$1,0))/10^6/About!$A$107*dollars_2019_2012*(1-INDEX('Tax Percentages'!$B$21:$AG$21,MATCH(K$1,'Tax Percentages'!$B$4:$AG$4,0)))</f>
        <v/>
      </c>
      <c r="L6" s="70">
        <f>INDEX('AEO Table 12'!$C$17:$AJ$17,MATCH(L$1,'AEO Table 12'!$C$1:$AJ$1,0))/10^6/About!$A$107*dollars_2019_2012*(1-INDEX('Tax Percentages'!$B$21:$AG$21,MATCH(L$1,'Tax Percentages'!$B$4:$AG$4,0)))</f>
        <v/>
      </c>
      <c r="M6" s="70">
        <f>INDEX('AEO Table 12'!$C$17:$AJ$17,MATCH(M$1,'AEO Table 12'!$C$1:$AJ$1,0))/10^6/About!$A$107*dollars_2019_2012*(1-INDEX('Tax Percentages'!$B$21:$AG$21,MATCH(M$1,'Tax Percentages'!$B$4:$AG$4,0)))</f>
        <v/>
      </c>
      <c r="N6" s="70">
        <f>INDEX('AEO Table 12'!$C$17:$AJ$17,MATCH(N$1,'AEO Table 12'!$C$1:$AJ$1,0))/10^6/About!$A$107*dollars_2019_2012*(1-INDEX('Tax Percentages'!$B$21:$AG$21,MATCH(N$1,'Tax Percentages'!$B$4:$AG$4,0)))</f>
        <v/>
      </c>
      <c r="O6" s="70">
        <f>INDEX('AEO Table 12'!$C$17:$AJ$17,MATCH(O$1,'AEO Table 12'!$C$1:$AJ$1,0))/10^6/About!$A$107*dollars_2019_2012*(1-INDEX('Tax Percentages'!$B$21:$AG$21,MATCH(O$1,'Tax Percentages'!$B$4:$AG$4,0)))</f>
        <v/>
      </c>
      <c r="P6" s="70">
        <f>INDEX('AEO Table 12'!$C$17:$AJ$17,MATCH(P$1,'AEO Table 12'!$C$1:$AJ$1,0))/10^6/About!$A$107*dollars_2019_2012*(1-INDEX('Tax Percentages'!$B$21:$AG$21,MATCH(P$1,'Tax Percentages'!$B$4:$AG$4,0)))</f>
        <v/>
      </c>
      <c r="Q6" s="70">
        <f>INDEX('AEO Table 12'!$C$17:$AJ$17,MATCH(Q$1,'AEO Table 12'!$C$1:$AJ$1,0))/10^6/About!$A$107*dollars_2019_2012*(1-INDEX('Tax Percentages'!$B$21:$AG$21,MATCH(Q$1,'Tax Percentages'!$B$4:$AG$4,0)))</f>
        <v/>
      </c>
      <c r="R6" s="70">
        <f>INDEX('AEO Table 12'!$C$17:$AJ$17,MATCH(R$1,'AEO Table 12'!$C$1:$AJ$1,0))/10^6/About!$A$107*dollars_2019_2012*(1-INDEX('Tax Percentages'!$B$21:$AG$21,MATCH(R$1,'Tax Percentages'!$B$4:$AG$4,0)))</f>
        <v/>
      </c>
      <c r="S6" s="70">
        <f>INDEX('AEO Table 12'!$C$17:$AJ$17,MATCH(S$1,'AEO Table 12'!$C$1:$AJ$1,0))/10^6/About!$A$107*dollars_2019_2012*(1-INDEX('Tax Percentages'!$B$21:$AG$21,MATCH(S$1,'Tax Percentages'!$B$4:$AG$4,0)))</f>
        <v/>
      </c>
      <c r="T6" s="70">
        <f>INDEX('AEO Table 12'!$C$17:$AJ$17,MATCH(T$1,'AEO Table 12'!$C$1:$AJ$1,0))/10^6/About!$A$107*dollars_2019_2012*(1-INDEX('Tax Percentages'!$B$21:$AG$21,MATCH(T$1,'Tax Percentages'!$B$4:$AG$4,0)))</f>
        <v/>
      </c>
      <c r="U6" s="70">
        <f>INDEX('AEO Table 12'!$C$17:$AJ$17,MATCH(U$1,'AEO Table 12'!$C$1:$AJ$1,0))/10^6/About!$A$107*dollars_2019_2012*(1-INDEX('Tax Percentages'!$B$21:$AG$21,MATCH(U$1,'Tax Percentages'!$B$4:$AG$4,0)))</f>
        <v/>
      </c>
      <c r="V6" s="70">
        <f>INDEX('AEO Table 12'!$C$17:$AJ$17,MATCH(V$1,'AEO Table 12'!$C$1:$AJ$1,0))/10^6/About!$A$107*dollars_2019_2012*(1-INDEX('Tax Percentages'!$B$21:$AG$21,MATCH(V$1,'Tax Percentages'!$B$4:$AG$4,0)))</f>
        <v/>
      </c>
      <c r="W6" s="70">
        <f>INDEX('AEO Table 12'!$C$17:$AJ$17,MATCH(W$1,'AEO Table 12'!$C$1:$AJ$1,0))/10^6/About!$A$107*dollars_2019_2012*(1-INDEX('Tax Percentages'!$B$21:$AG$21,MATCH(W$1,'Tax Percentages'!$B$4:$AG$4,0)))</f>
        <v/>
      </c>
      <c r="X6" s="70">
        <f>INDEX('AEO Table 12'!$C$17:$AJ$17,MATCH(X$1,'AEO Table 12'!$C$1:$AJ$1,0))/10^6/About!$A$107*dollars_2019_2012*(1-INDEX('Tax Percentages'!$B$21:$AG$21,MATCH(X$1,'Tax Percentages'!$B$4:$AG$4,0)))</f>
        <v/>
      </c>
      <c r="Y6" s="70">
        <f>INDEX('AEO Table 12'!$C$17:$AJ$17,MATCH(Y$1,'AEO Table 12'!$C$1:$AJ$1,0))/10^6/About!$A$107*dollars_2019_2012*(1-INDEX('Tax Percentages'!$B$21:$AG$21,MATCH(Y$1,'Tax Percentages'!$B$4:$AG$4,0)))</f>
        <v/>
      </c>
      <c r="Z6" s="70">
        <f>INDEX('AEO Table 12'!$C$17:$AJ$17,MATCH(Z$1,'AEO Table 12'!$C$1:$AJ$1,0))/10^6/About!$A$107*dollars_2019_2012*(1-INDEX('Tax Percentages'!$B$21:$AG$21,MATCH(Z$1,'Tax Percentages'!$B$4:$AG$4,0)))</f>
        <v/>
      </c>
      <c r="AA6" s="70">
        <f>INDEX('AEO Table 12'!$C$17:$AJ$17,MATCH(AA$1,'AEO Table 12'!$C$1:$AJ$1,0))/10^6/About!$A$107*dollars_2019_2012*(1-INDEX('Tax Percentages'!$B$21:$AG$21,MATCH(AA$1,'Tax Percentages'!$B$4:$AG$4,0)))</f>
        <v/>
      </c>
      <c r="AB6" s="70">
        <f>INDEX('AEO Table 12'!$C$17:$AJ$17,MATCH(AB$1,'AEO Table 12'!$C$1:$AJ$1,0))/10^6/About!$A$107*dollars_2019_2012*(1-INDEX('Tax Percentages'!$B$21:$AG$21,MATCH(AB$1,'Tax Percentages'!$B$4:$AG$4,0)))</f>
        <v/>
      </c>
      <c r="AC6" s="70">
        <f>INDEX('AEO Table 12'!$C$17:$AJ$17,MATCH(AC$1,'AEO Table 12'!$C$1:$AJ$1,0))/10^6/About!$A$107*dollars_2019_2012*(1-INDEX('Tax Percentages'!$B$21:$AG$21,MATCH(AC$1,'Tax Percentages'!$B$4:$AG$4,0)))</f>
        <v/>
      </c>
      <c r="AD6" s="70">
        <f>INDEX('AEO Table 12'!$C$17:$AJ$17,MATCH(AD$1,'AEO Table 12'!$C$1:$AJ$1,0))/10^6/About!$A$107*dollars_2019_2012*(1-INDEX('Tax Percentages'!$B$21:$AG$21,MATCH(AD$1,'Tax Percentages'!$B$4:$AG$4,0)))</f>
        <v/>
      </c>
      <c r="AE6" s="70">
        <f>INDEX('AEO Table 12'!$C$17:$AJ$17,MATCH(AE$1,'AEO Table 12'!$C$1:$AJ$1,0))/10^6/About!$A$107*dollars_2019_2012*(1-INDEX('Tax Percentages'!$B$21:$AG$21,MATCH(AE$1,'Tax Percentages'!$B$4:$AG$4,0)))</f>
        <v/>
      </c>
      <c r="AF6" s="70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5.999876e-06</v>
      </c>
      <c r="C2" s="70" t="n">
        <v>3.889427e-06</v>
      </c>
      <c r="D2" s="70" t="n">
        <v>3.693706e-06</v>
      </c>
      <c r="E2" s="70" t="n">
        <v>4.669339e-06</v>
      </c>
      <c r="F2" s="70" t="n">
        <v>5.953931e-06</v>
      </c>
      <c r="G2" s="70" t="n">
        <v>6.709498e-06</v>
      </c>
      <c r="H2" s="70" t="n">
        <v>6.896314e-06</v>
      </c>
      <c r="I2" s="70" t="n">
        <v>7.856722000000001e-06</v>
      </c>
      <c r="J2" s="70" t="n">
        <v>8.223969999999999e-06</v>
      </c>
      <c r="K2" s="70" t="n">
        <v>8.517859e-06</v>
      </c>
      <c r="L2" s="70" t="n">
        <v>7.938449000000001e-06</v>
      </c>
      <c r="M2" s="70" t="n">
        <v>9.069508e-06</v>
      </c>
      <c r="N2" s="70" t="n">
        <v>9.298895999999999e-06</v>
      </c>
      <c r="O2" s="70" t="n">
        <v>9.470243000000001e-06</v>
      </c>
      <c r="P2" s="70" t="n">
        <v>9.561389e-06</v>
      </c>
      <c r="Q2" s="70" t="n">
        <v>9.666422000000001e-06</v>
      </c>
      <c r="R2" s="70" t="n">
        <v>9.757146000000001e-06</v>
      </c>
      <c r="S2" s="70" t="n">
        <v>9.776284999999999e-06</v>
      </c>
      <c r="T2" s="70" t="n">
        <v>9.999993e-06</v>
      </c>
      <c r="U2" s="70" t="n">
        <v>9.991332e-06</v>
      </c>
      <c r="V2" s="70" t="n">
        <v>1.0608822e-05</v>
      </c>
      <c r="W2" s="70" t="n">
        <v>1.0813214e-05</v>
      </c>
      <c r="X2" s="70" t="n">
        <v>1.0566463e-05</v>
      </c>
      <c r="Y2" s="70" t="n">
        <v>1.1256634e-05</v>
      </c>
      <c r="Z2" s="70" t="n">
        <v>1.1330372e-05</v>
      </c>
      <c r="AA2" s="70" t="n">
        <v>1.1369501e-05</v>
      </c>
      <c r="AB2" s="70" t="n">
        <v>1.1955133e-05</v>
      </c>
      <c r="AC2" s="70" t="n">
        <v>1.2224079e-05</v>
      </c>
      <c r="AD2" s="70" t="n">
        <v>1.2301081e-05</v>
      </c>
      <c r="AE2" s="70" t="n">
        <v>1.2391247e-05</v>
      </c>
      <c r="AF2" s="70" t="n">
        <v>1.2513396e-05</v>
      </c>
    </row>
    <row r="3">
      <c r="A3" s="18" t="inlineStr">
        <is>
          <t>Electricity Sector</t>
        </is>
      </c>
      <c r="B3" s="70" t="n">
        <v>8.782486000000001e-06</v>
      </c>
      <c r="C3" s="70" t="n">
        <v>7.669772000000001e-06</v>
      </c>
      <c r="D3" s="70" t="n">
        <v>8.171382e-06</v>
      </c>
      <c r="E3" s="70" t="n">
        <v>9.149324e-06</v>
      </c>
      <c r="F3" s="70" t="n">
        <v>9.682904000000001e-06</v>
      </c>
      <c r="G3" s="70" t="n">
        <v>1.0105723e-05</v>
      </c>
      <c r="H3" s="70" t="n">
        <v>1.0416024e-05</v>
      </c>
      <c r="I3" s="70" t="n">
        <v>1.0709256e-05</v>
      </c>
      <c r="J3" s="70" t="n">
        <v>1.1102365e-05</v>
      </c>
      <c r="K3" s="70" t="n">
        <v>1.1386445e-05</v>
      </c>
      <c r="L3" s="70" t="n">
        <v>1.1784568e-05</v>
      </c>
      <c r="M3" s="70" t="n">
        <v>1.2017939e-05</v>
      </c>
      <c r="N3" s="70" t="n">
        <v>1.2295211e-05</v>
      </c>
      <c r="O3" s="70" t="n">
        <v>1.2470898e-05</v>
      </c>
      <c r="P3" s="70" t="n">
        <v>1.2584041e-05</v>
      </c>
      <c r="Q3" s="70" t="n">
        <v>1.2713537e-05</v>
      </c>
      <c r="R3" s="70" t="n">
        <v>1.275083e-05</v>
      </c>
      <c r="S3" s="70" t="n">
        <v>1.2726006e-05</v>
      </c>
      <c r="T3" s="70" t="n">
        <v>1.2983873e-05</v>
      </c>
      <c r="U3" s="70" t="n">
        <v>1.2991799e-05</v>
      </c>
      <c r="V3" s="70" t="n">
        <v>1.3874284e-05</v>
      </c>
      <c r="W3" s="70" t="n">
        <v>1.4151826e-05</v>
      </c>
      <c r="X3" s="70" t="n">
        <v>1.426862e-05</v>
      </c>
      <c r="Y3" s="70" t="n">
        <v>1.4302989e-05</v>
      </c>
      <c r="Z3" s="70" t="n">
        <v>1.4416476e-05</v>
      </c>
      <c r="AA3" s="70" t="n">
        <v>1.4423131e-05</v>
      </c>
      <c r="AB3" s="70" t="n">
        <v>1.459709e-05</v>
      </c>
      <c r="AC3" s="70" t="n">
        <v>1.4722368e-05</v>
      </c>
      <c r="AD3" s="70" t="n">
        <v>1.4801955e-05</v>
      </c>
      <c r="AE3" s="70" t="n">
        <v>1.4903581e-05</v>
      </c>
      <c r="AF3" s="70" t="n">
        <v>1.5000505e-05</v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 t="n">
        <v>5.543695e-06</v>
      </c>
      <c r="C5" s="70" t="n">
        <v>4.450852e-06</v>
      </c>
      <c r="D5" s="70" t="n">
        <v>5.834685e-06</v>
      </c>
      <c r="E5" s="70" t="n">
        <v>7.69485e-06</v>
      </c>
      <c r="F5" s="70" t="n">
        <v>9.110651e-06</v>
      </c>
      <c r="G5" s="70" t="n">
        <v>1.0415694e-05</v>
      </c>
      <c r="H5" s="70" t="n">
        <v>1.1608217e-05</v>
      </c>
      <c r="I5" s="70" t="n">
        <v>1.1901447e-05</v>
      </c>
      <c r="J5" s="70" t="n">
        <v>1.2294557e-05</v>
      </c>
      <c r="K5" s="70" t="n">
        <v>1.2578637e-05</v>
      </c>
      <c r="L5" s="70" t="n">
        <v>1.2976761e-05</v>
      </c>
      <c r="M5" s="70" t="n">
        <v>1.3210132e-05</v>
      </c>
      <c r="N5" s="70" t="n">
        <v>1.3487404e-05</v>
      </c>
      <c r="O5" s="70" t="n">
        <v>1.3663091e-05</v>
      </c>
      <c r="P5" s="70" t="n">
        <v>1.3776233e-05</v>
      </c>
      <c r="Q5" s="70" t="n">
        <v>1.3905728e-05</v>
      </c>
      <c r="R5" s="70" t="n">
        <v>1.3943022e-05</v>
      </c>
      <c r="S5" s="70" t="n">
        <v>1.3918199e-05</v>
      </c>
      <c r="T5" s="70" t="n">
        <v>1.4176065e-05</v>
      </c>
      <c r="U5" s="70" t="n">
        <v>1.4183991e-05</v>
      </c>
      <c r="V5" s="70" t="n">
        <v>1.5066476e-05</v>
      </c>
      <c r="W5" s="70" t="n">
        <v>1.534402e-05</v>
      </c>
      <c r="X5" s="70" t="n">
        <v>1.5460813e-05</v>
      </c>
      <c r="Y5" s="70" t="n">
        <v>1.5495183e-05</v>
      </c>
      <c r="Z5" s="70" t="n">
        <v>1.5608668e-05</v>
      </c>
      <c r="AA5" s="70" t="n">
        <v>1.5615324e-05</v>
      </c>
      <c r="AB5" s="70" t="n">
        <v>1.5789283e-05</v>
      </c>
      <c r="AC5" s="70" t="n">
        <v>1.5914561e-05</v>
      </c>
      <c r="AD5" s="70" t="n">
        <v>1.5994146e-05</v>
      </c>
      <c r="AE5" s="70" t="n">
        <v>1.6095772e-05</v>
      </c>
      <c r="AF5" s="70" t="n">
        <v>1.6192698e-05</v>
      </c>
    </row>
    <row r="6">
      <c r="A6" s="18" t="inlineStr">
        <is>
          <t>Industry Sector</t>
        </is>
      </c>
      <c r="B6" s="70" t="n">
        <v>5.484086e-06</v>
      </c>
      <c r="C6" s="70" t="n">
        <v>4.430983000000001e-06</v>
      </c>
      <c r="D6" s="70" t="n">
        <v>5.818789e-06</v>
      </c>
      <c r="E6" s="70" t="n">
        <v>7.682928000000001e-06</v>
      </c>
      <c r="F6" s="70" t="n">
        <v>9.102703999999999e-06</v>
      </c>
      <c r="G6" s="70" t="n">
        <v>1.0411718e-05</v>
      </c>
      <c r="H6" s="70" t="n">
        <v>1.1608217e-05</v>
      </c>
      <c r="I6" s="70" t="n">
        <v>1.1901447e-05</v>
      </c>
      <c r="J6" s="70" t="n">
        <v>1.2294557e-05</v>
      </c>
      <c r="K6" s="70" t="n">
        <v>1.2578637e-05</v>
      </c>
      <c r="L6" s="70" t="n">
        <v>1.2976761e-05</v>
      </c>
      <c r="M6" s="70" t="n">
        <v>1.3210132e-05</v>
      </c>
      <c r="N6" s="70" t="n">
        <v>1.3487404e-05</v>
      </c>
      <c r="O6" s="70" t="n">
        <v>1.3663091e-05</v>
      </c>
      <c r="P6" s="70" t="n">
        <v>1.3776233e-05</v>
      </c>
      <c r="Q6" s="70" t="n">
        <v>1.3905728e-05</v>
      </c>
      <c r="R6" s="70" t="n">
        <v>1.3943022e-05</v>
      </c>
      <c r="S6" s="70" t="n">
        <v>1.3918199e-05</v>
      </c>
      <c r="T6" s="70" t="n">
        <v>1.4176065e-05</v>
      </c>
      <c r="U6" s="70" t="n">
        <v>1.4183991e-05</v>
      </c>
      <c r="V6" s="70" t="n">
        <v>1.5066476e-05</v>
      </c>
      <c r="W6" s="70" t="n">
        <v>1.534402e-05</v>
      </c>
      <c r="X6" s="70" t="n">
        <v>1.5460813e-05</v>
      </c>
      <c r="Y6" s="70" t="n">
        <v>1.5495183e-05</v>
      </c>
      <c r="Z6" s="70" t="n">
        <v>1.5608668e-05</v>
      </c>
      <c r="AA6" s="70" t="n">
        <v>1.5615324e-05</v>
      </c>
      <c r="AB6" s="70" t="n">
        <v>1.5789283e-05</v>
      </c>
      <c r="AC6" s="70" t="n">
        <v>1.5914561e-05</v>
      </c>
      <c r="AD6" s="70" t="n">
        <v>1.5994146e-05</v>
      </c>
      <c r="AE6" s="70" t="n">
        <v>1.6095772e-05</v>
      </c>
      <c r="AF6" s="70" t="n">
        <v>1.6192698e-05</v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3'!$C$1:$AJ$1,0))/10^6*dollars_2019_2012*(1-INDEX('Tax Percentages'!$B$22:$AG$22,MATCH(B$1,'Tax Percentages'!$B$4:$AG$4,0)))</f>
        <v/>
      </c>
      <c r="C7" s="70">
        <f>INDEX('AEO Table 3'!$C$31:$AJ$31,MATCH(C$1,'AEO Table 3'!$C$1:$AJ$1,0))/10^6*dollars_2019_2012*(1-INDEX('Tax Percentages'!$B$22:$AG$22,MATCH(C$1,'Tax Percentages'!$B$4:$AG$4,0)))</f>
        <v/>
      </c>
      <c r="D7" s="70">
        <f>INDEX('AEO Table 3'!$C$31:$AJ$31,MATCH(D$1,'AEO Table 3'!$C$1:$AJ$1,0))/10^6*dollars_2019_2012*(1-INDEX('Tax Percentages'!$B$22:$AG$22,MATCH(D$1,'Tax Percentages'!$B$4:$AG$4,0)))</f>
        <v/>
      </c>
      <c r="E7" s="70">
        <f>INDEX('AEO Table 3'!$C$31:$AJ$31,MATCH(E$1,'AEO Table 3'!$C$1:$AJ$1,0))/10^6*dollars_2019_2012*(1-INDEX('Tax Percentages'!$B$22:$AG$22,MATCH(E$1,'Tax Percentages'!$B$4:$AG$4,0)))</f>
        <v/>
      </c>
      <c r="F7" s="70">
        <f>INDEX('AEO Table 3'!$C$31:$AJ$31,MATCH(F$1,'AEO Table 3'!$C$1:$AJ$1,0))/10^6*dollars_2019_2012*(1-INDEX('Tax Percentages'!$B$22:$AG$22,MATCH(F$1,'Tax Percentages'!$B$4:$AG$4,0)))</f>
        <v/>
      </c>
      <c r="G7" s="70">
        <f>INDEX('AEO Table 3'!$C$31:$AJ$31,MATCH(G$1,'AEO Table 3'!$C$1:$AJ$1,0))/10^6*dollars_2019_2012*(1-INDEX('Tax Percentages'!$B$22:$AG$22,MATCH(G$1,'Tax Percentages'!$B$4:$AG$4,0)))</f>
        <v/>
      </c>
      <c r="H7" s="70">
        <f>INDEX('AEO Table 3'!$C$31:$AJ$31,MATCH(H$1,'AEO Table 3'!$C$1:$AJ$1,0))/10^6*dollars_2019_2012*(1-INDEX('Tax Percentages'!$B$22:$AG$22,MATCH(H$1,'Tax Percentages'!$B$4:$AG$4,0)))</f>
        <v/>
      </c>
      <c r="I7" s="70">
        <f>INDEX('AEO Table 3'!$C$31:$AJ$31,MATCH(I$1,'AEO Table 3'!$C$1:$AJ$1,0))/10^6*dollars_2019_2012*(1-INDEX('Tax Percentages'!$B$22:$AG$22,MATCH(I$1,'Tax Percentages'!$B$4:$AG$4,0)))</f>
        <v/>
      </c>
      <c r="J7" s="70">
        <f>INDEX('AEO Table 3'!$C$31:$AJ$31,MATCH(J$1,'AEO Table 3'!$C$1:$AJ$1,0))/10^6*dollars_2019_2012*(1-INDEX('Tax Percentages'!$B$22:$AG$22,MATCH(J$1,'Tax Percentages'!$B$4:$AG$4,0)))</f>
        <v/>
      </c>
      <c r="K7" s="70">
        <f>INDEX('AEO Table 3'!$C$31:$AJ$31,MATCH(K$1,'AEO Table 3'!$C$1:$AJ$1,0))/10^6*dollars_2019_2012*(1-INDEX('Tax Percentages'!$B$22:$AG$22,MATCH(K$1,'Tax Percentages'!$B$4:$AG$4,0)))</f>
        <v/>
      </c>
      <c r="L7" s="70">
        <f>INDEX('AEO Table 3'!$C$31:$AJ$31,MATCH(L$1,'AEO Table 3'!$C$1:$AJ$1,0))/10^6*dollars_2019_2012*(1-INDEX('Tax Percentages'!$B$22:$AG$22,MATCH(L$1,'Tax Percentages'!$B$4:$AG$4,0)))</f>
        <v/>
      </c>
      <c r="M7" s="70">
        <f>INDEX('AEO Table 3'!$C$31:$AJ$31,MATCH(M$1,'AEO Table 3'!$C$1:$AJ$1,0))/10^6*dollars_2019_2012*(1-INDEX('Tax Percentages'!$B$22:$AG$22,MATCH(M$1,'Tax Percentages'!$B$4:$AG$4,0)))</f>
        <v/>
      </c>
      <c r="N7" s="70">
        <f>INDEX('AEO Table 3'!$C$31:$AJ$31,MATCH(N$1,'AEO Table 3'!$C$1:$AJ$1,0))/10^6*dollars_2019_2012*(1-INDEX('Tax Percentages'!$B$22:$AG$22,MATCH(N$1,'Tax Percentages'!$B$4:$AG$4,0)))</f>
        <v/>
      </c>
      <c r="O7" s="70">
        <f>INDEX('AEO Table 3'!$C$31:$AJ$31,MATCH(O$1,'AEO Table 3'!$C$1:$AJ$1,0))/10^6*dollars_2019_2012*(1-INDEX('Tax Percentages'!$B$22:$AG$22,MATCH(O$1,'Tax Percentages'!$B$4:$AG$4,0)))</f>
        <v/>
      </c>
      <c r="P7" s="70">
        <f>INDEX('AEO Table 3'!$C$31:$AJ$31,MATCH(P$1,'AEO Table 3'!$C$1:$AJ$1,0))/10^6*dollars_2019_2012*(1-INDEX('Tax Percentages'!$B$22:$AG$22,MATCH(P$1,'Tax Percentages'!$B$4:$AG$4,0)))</f>
        <v/>
      </c>
      <c r="Q7" s="70">
        <f>INDEX('AEO Table 3'!$C$31:$AJ$31,MATCH(Q$1,'AEO Table 3'!$C$1:$AJ$1,0))/10^6*dollars_2019_2012*(1-INDEX('Tax Percentages'!$B$22:$AG$22,MATCH(Q$1,'Tax Percentages'!$B$4:$AG$4,0)))</f>
        <v/>
      </c>
      <c r="R7" s="70">
        <f>INDEX('AEO Table 3'!$C$31:$AJ$31,MATCH(R$1,'AEO Table 3'!$C$1:$AJ$1,0))/10^6*dollars_2019_2012*(1-INDEX('Tax Percentages'!$B$22:$AG$22,MATCH(R$1,'Tax Percentages'!$B$4:$AG$4,0)))</f>
        <v/>
      </c>
      <c r="S7" s="70">
        <f>INDEX('AEO Table 3'!$C$31:$AJ$31,MATCH(S$1,'AEO Table 3'!$C$1:$AJ$1,0))/10^6*dollars_2019_2012*(1-INDEX('Tax Percentages'!$B$22:$AG$22,MATCH(S$1,'Tax Percentages'!$B$4:$AG$4,0)))</f>
        <v/>
      </c>
      <c r="T7" s="70">
        <f>INDEX('AEO Table 3'!$C$31:$AJ$31,MATCH(T$1,'AEO Table 3'!$C$1:$AJ$1,0))/10^6*dollars_2019_2012*(1-INDEX('Tax Percentages'!$B$22:$AG$22,MATCH(T$1,'Tax Percentages'!$B$4:$AG$4,0)))</f>
        <v/>
      </c>
      <c r="U7" s="70">
        <f>INDEX('AEO Table 3'!$C$31:$AJ$31,MATCH(U$1,'AEO Table 3'!$C$1:$AJ$1,0))/10^6*dollars_2019_2012*(1-INDEX('Tax Percentages'!$B$22:$AG$22,MATCH(U$1,'Tax Percentages'!$B$4:$AG$4,0)))</f>
        <v/>
      </c>
      <c r="V7" s="70">
        <f>INDEX('AEO Table 3'!$C$31:$AJ$31,MATCH(V$1,'AEO Table 3'!$C$1:$AJ$1,0))/10^6*dollars_2019_2012*(1-INDEX('Tax Percentages'!$B$22:$AG$22,MATCH(V$1,'Tax Percentages'!$B$4:$AG$4,0)))</f>
        <v/>
      </c>
      <c r="W7" s="70">
        <f>INDEX('AEO Table 3'!$C$31:$AJ$31,MATCH(W$1,'AEO Table 3'!$C$1:$AJ$1,0))/10^6*dollars_2019_2012*(1-INDEX('Tax Percentages'!$B$22:$AG$22,MATCH(W$1,'Tax Percentages'!$B$4:$AG$4,0)))</f>
        <v/>
      </c>
      <c r="X7" s="70">
        <f>INDEX('AEO Table 3'!$C$31:$AJ$31,MATCH(X$1,'AEO Table 3'!$C$1:$AJ$1,0))/10^6*dollars_2019_2012*(1-INDEX('Tax Percentages'!$B$22:$AG$22,MATCH(X$1,'Tax Percentages'!$B$4:$AG$4,0)))</f>
        <v/>
      </c>
      <c r="Y7" s="70">
        <f>INDEX('AEO Table 3'!$C$31:$AJ$31,MATCH(Y$1,'AEO Table 3'!$C$1:$AJ$1,0))/10^6*dollars_2019_2012*(1-INDEX('Tax Percentages'!$B$22:$AG$22,MATCH(Y$1,'Tax Percentages'!$B$4:$AG$4,0)))</f>
        <v/>
      </c>
      <c r="Z7" s="70">
        <f>INDEX('AEO Table 3'!$C$31:$AJ$31,MATCH(Z$1,'AEO Table 3'!$C$1:$AJ$1,0))/10^6*dollars_2019_2012*(1-INDEX('Tax Percentages'!$B$22:$AG$22,MATCH(Z$1,'Tax Percentages'!$B$4:$AG$4,0)))</f>
        <v/>
      </c>
      <c r="AA7" s="70">
        <f>INDEX('AEO Table 3'!$C$31:$AJ$31,MATCH(AA$1,'AEO Table 3'!$C$1:$AJ$1,0))/10^6*dollars_2019_2012*(1-INDEX('Tax Percentages'!$B$22:$AG$22,MATCH(AA$1,'Tax Percentages'!$B$4:$AG$4,0)))</f>
        <v/>
      </c>
      <c r="AB7" s="70">
        <f>INDEX('AEO Table 3'!$C$31:$AJ$31,MATCH(AB$1,'AEO Table 3'!$C$1:$AJ$1,0))/10^6*dollars_2019_2012*(1-INDEX('Tax Percentages'!$B$22:$AG$22,MATCH(AB$1,'Tax Percentages'!$B$4:$AG$4,0)))</f>
        <v/>
      </c>
      <c r="AC7" s="70">
        <f>INDEX('AEO Table 3'!$C$31:$AJ$31,MATCH(AC$1,'AEO Table 3'!$C$1:$AJ$1,0))/10^6*dollars_2019_2012*(1-INDEX('Tax Percentages'!$B$22:$AG$22,MATCH(AC$1,'Tax Percentages'!$B$4:$AG$4,0)))</f>
        <v/>
      </c>
      <c r="AD7" s="70">
        <f>INDEX('AEO Table 3'!$C$31:$AJ$31,MATCH(AD$1,'AEO Table 3'!$C$1:$AJ$1,0))/10^6*dollars_2019_2012*(1-INDEX('Tax Percentages'!$B$22:$AG$22,MATCH(AD$1,'Tax Percentages'!$B$4:$AG$4,0)))</f>
        <v/>
      </c>
      <c r="AE7" s="70">
        <f>INDEX('AEO Table 3'!$C$31:$AJ$31,MATCH(AE$1,'AEO Table 3'!$C$1:$AJ$1,0))/10^6*dollars_2019_2012*(1-INDEX('Tax Percentages'!$B$22:$AG$22,MATCH(AE$1,'Tax Percentages'!$B$4:$AG$4,0)))</f>
        <v/>
      </c>
      <c r="AF7" s="70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5.484086e-06</v>
      </c>
      <c r="C9" t="n">
        <v>4.430983000000001e-06</v>
      </c>
      <c r="D9" t="n">
        <v>5.818789e-06</v>
      </c>
      <c r="E9" t="n">
        <v>7.682928000000001e-06</v>
      </c>
      <c r="F9" t="n">
        <v>9.102703999999999e-06</v>
      </c>
      <c r="G9" t="n">
        <v>1.0411718e-05</v>
      </c>
      <c r="H9" t="n">
        <v>1.1608217e-05</v>
      </c>
      <c r="I9" t="n">
        <v>1.1901447e-05</v>
      </c>
      <c r="J9" t="n">
        <v>1.2294557e-05</v>
      </c>
      <c r="K9" t="n">
        <v>1.2578637e-05</v>
      </c>
      <c r="L9" t="n">
        <v>1.2976761e-05</v>
      </c>
      <c r="M9" t="n">
        <v>1.3210132e-05</v>
      </c>
      <c r="N9" t="n">
        <v>1.3487404e-05</v>
      </c>
      <c r="O9" t="n">
        <v>1.3663091e-05</v>
      </c>
      <c r="P9" t="n">
        <v>1.3776233e-05</v>
      </c>
      <c r="Q9" t="n">
        <v>1.3905728e-05</v>
      </c>
      <c r="R9" t="n">
        <v>1.3943022e-05</v>
      </c>
      <c r="S9" t="n">
        <v>1.3918199e-05</v>
      </c>
      <c r="T9" t="n">
        <v>1.4176065e-05</v>
      </c>
      <c r="U9" t="n">
        <v>1.4183991e-05</v>
      </c>
      <c r="V9" t="n">
        <v>1.5066476e-05</v>
      </c>
      <c r="W9" t="n">
        <v>1.534402e-05</v>
      </c>
      <c r="X9" t="n">
        <v>1.5460813e-05</v>
      </c>
      <c r="Y9" t="n">
        <v>1.5495183e-05</v>
      </c>
      <c r="Z9" t="n">
        <v>1.5608668e-05</v>
      </c>
      <c r="AA9" t="n">
        <v>1.5615324e-05</v>
      </c>
      <c r="AB9" t="n">
        <v>1.5789283e-05</v>
      </c>
      <c r="AC9" t="n">
        <v>1.5914561e-05</v>
      </c>
      <c r="AD9" t="n">
        <v>1.5994146e-05</v>
      </c>
      <c r="AE9" t="n">
        <v>1.6095772e-05</v>
      </c>
      <c r="AF9" t="n">
        <v>1.6192698e-05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1.2130423e-05</v>
      </c>
      <c r="C2" s="70" t="n">
        <v>1.3159555e-05</v>
      </c>
      <c r="D2" s="70" t="n">
        <v>1.3840944e-05</v>
      </c>
      <c r="E2" s="70" t="n">
        <v>1.408343e-05</v>
      </c>
      <c r="F2" s="70" t="n">
        <v>1.4470724e-05</v>
      </c>
      <c r="G2" s="70" t="n">
        <v>1.486235e-05</v>
      </c>
      <c r="H2" s="70" t="n">
        <v>1.5164199e-05</v>
      </c>
      <c r="I2" s="70" t="n">
        <v>1.5350882e-05</v>
      </c>
      <c r="J2" s="70" t="n">
        <v>1.5733262e-05</v>
      </c>
      <c r="K2" s="70" t="n">
        <v>1.5921283e-05</v>
      </c>
      <c r="L2" s="70" t="n">
        <v>1.6166025e-05</v>
      </c>
      <c r="M2" s="70" t="n">
        <v>1.6355597e-05</v>
      </c>
      <c r="N2" s="70" t="n">
        <v>1.6611761e-05</v>
      </c>
      <c r="O2" s="70" t="n">
        <v>1.6784487e-05</v>
      </c>
      <c r="P2" s="70" t="n">
        <v>1.6912125e-05</v>
      </c>
      <c r="Q2" s="70" t="n">
        <v>1.7038763e-05</v>
      </c>
      <c r="R2" s="70" t="n">
        <v>1.7202492e-05</v>
      </c>
      <c r="S2" s="70" t="n">
        <v>1.73451e-05</v>
      </c>
      <c r="T2" s="70" t="n">
        <v>1.7526115e-05</v>
      </c>
      <c r="U2" s="70" t="n">
        <v>1.764146e-05</v>
      </c>
      <c r="V2" s="70" t="n">
        <v>1.785326e-05</v>
      </c>
      <c r="W2" s="70" t="n">
        <v>1.8042068e-05</v>
      </c>
      <c r="X2" s="70" t="n">
        <v>1.8142246e-05</v>
      </c>
      <c r="Y2" s="70" t="n">
        <v>1.8312138e-05</v>
      </c>
      <c r="Z2" s="70" t="n">
        <v>1.8409224e-05</v>
      </c>
      <c r="AA2" s="70" t="n">
        <v>1.8382494e-05</v>
      </c>
      <c r="AB2" s="70" t="n">
        <v>1.8590298e-05</v>
      </c>
      <c r="AC2" s="70" t="n">
        <v>1.8767607e-05</v>
      </c>
      <c r="AD2" s="70" t="n">
        <v>1.8845304e-05</v>
      </c>
      <c r="AE2" s="70" t="n">
        <v>1.8926847e-05</v>
      </c>
      <c r="AF2" s="70" t="n">
        <v>1.9009512e-05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1.9147722e-05</v>
      </c>
      <c r="C4" s="70" t="n">
        <v>1.9055479e-05</v>
      </c>
      <c r="D4" s="70" t="n">
        <v>1.9476702e-05</v>
      </c>
      <c r="E4" s="70" t="n">
        <v>1.9842707e-05</v>
      </c>
      <c r="F4" s="70" t="n">
        <v>2.0355433e-05</v>
      </c>
      <c r="G4" s="70" t="n">
        <v>2.0938929e-05</v>
      </c>
      <c r="H4" s="70" t="n">
        <v>2.1487087e-05</v>
      </c>
      <c r="I4" s="70" t="n">
        <v>2.1926657e-05</v>
      </c>
      <c r="J4" s="70" t="n">
        <v>2.2488094e-05</v>
      </c>
      <c r="K4" s="70" t="n">
        <v>2.2925972e-05</v>
      </c>
      <c r="L4" s="70" t="n">
        <v>2.3368923e-05</v>
      </c>
      <c r="M4" s="70" t="n">
        <v>2.375787e-05</v>
      </c>
      <c r="N4" s="70" t="n">
        <v>2.4182575e-05</v>
      </c>
      <c r="O4" s="70" t="n">
        <v>2.4544628e-05</v>
      </c>
      <c r="P4" s="70" t="n">
        <v>2.4841703e-05</v>
      </c>
      <c r="Q4" s="70" t="n">
        <v>2.5105814e-05</v>
      </c>
      <c r="R4" s="70" t="n">
        <v>2.5385311e-05</v>
      </c>
      <c r="S4" s="70" t="n">
        <v>2.5649734e-05</v>
      </c>
      <c r="T4" s="70" t="n">
        <v>2.5943081e-05</v>
      </c>
      <c r="U4" s="70" t="n">
        <v>2.618862e-05</v>
      </c>
      <c r="V4" s="70" t="n">
        <v>2.6502941e-05</v>
      </c>
      <c r="W4" s="70" t="n">
        <v>2.6823181e-05</v>
      </c>
      <c r="X4" s="70" t="n">
        <v>2.7069407e-05</v>
      </c>
      <c r="Y4" s="70" t="n">
        <v>2.7348085e-05</v>
      </c>
      <c r="Z4" s="70" t="n">
        <v>2.756979e-05</v>
      </c>
      <c r="AA4" s="70" t="n">
        <v>2.7655106e-05</v>
      </c>
      <c r="AB4" s="70" t="n">
        <v>2.7893974e-05</v>
      </c>
      <c r="AC4" s="70" t="n">
        <v>2.8161207e-05</v>
      </c>
      <c r="AD4" s="70" t="n">
        <v>2.8357458e-05</v>
      </c>
      <c r="AE4" s="70" t="n">
        <v>2.8529507e-05</v>
      </c>
      <c r="AF4" s="70" t="n">
        <v>2.868861e-05</v>
      </c>
    </row>
    <row r="5">
      <c r="A5" s="18" t="inlineStr">
        <is>
          <t>Commercial Buildings Sector</t>
        </is>
      </c>
      <c r="B5" s="70" t="n">
        <v>1.3188633e-05</v>
      </c>
      <c r="C5" s="70" t="n">
        <v>1.4130131e-05</v>
      </c>
      <c r="D5" s="70" t="n">
        <v>1.4899932e-05</v>
      </c>
      <c r="E5" s="70" t="n">
        <v>1.5217645e-05</v>
      </c>
      <c r="F5" s="70" t="n">
        <v>1.5663306e-05</v>
      </c>
      <c r="G5" s="70" t="n">
        <v>1.611871e-05</v>
      </c>
      <c r="H5" s="70" t="n">
        <v>1.6484116e-05</v>
      </c>
      <c r="I5" s="70" t="n">
        <v>1.6717791e-05</v>
      </c>
      <c r="J5" s="70" t="n">
        <v>1.7155157e-05</v>
      </c>
      <c r="K5" s="70" t="n">
        <v>1.7393087e-05</v>
      </c>
      <c r="L5" s="70" t="n">
        <v>1.7682451e-05</v>
      </c>
      <c r="M5" s="70" t="n">
        <v>1.7912174e-05</v>
      </c>
      <c r="N5" s="70" t="n">
        <v>1.8211712e-05</v>
      </c>
      <c r="O5" s="70" t="n">
        <v>1.8423729e-05</v>
      </c>
      <c r="P5" s="70" t="n">
        <v>1.8580675e-05</v>
      </c>
      <c r="Q5" s="70" t="n">
        <v>1.8732115e-05</v>
      </c>
      <c r="R5" s="70" t="n">
        <v>1.8923473e-05</v>
      </c>
      <c r="S5" s="70" t="n">
        <v>1.9093988e-05</v>
      </c>
      <c r="T5" s="70" t="n">
        <v>1.9305889e-05</v>
      </c>
      <c r="U5" s="70" t="n">
        <v>1.9448189e-05</v>
      </c>
      <c r="V5" s="70" t="n">
        <v>1.9692554e-05</v>
      </c>
      <c r="W5" s="70" t="n">
        <v>1.9917915e-05</v>
      </c>
      <c r="X5" s="70" t="n">
        <v>2.0044819e-05</v>
      </c>
      <c r="Y5" s="70" t="n">
        <v>2.0242216e-05</v>
      </c>
      <c r="Z5" s="70" t="n">
        <v>2.0363039e-05</v>
      </c>
      <c r="AA5" s="70" t="n">
        <v>2.0341488e-05</v>
      </c>
      <c r="AB5" s="70" t="n">
        <v>2.0569777e-05</v>
      </c>
      <c r="AC5" s="70" t="n">
        <v>2.0779787e-05</v>
      </c>
      <c r="AD5" s="70" t="n">
        <v>2.0880251e-05</v>
      </c>
      <c r="AE5" s="70" t="n">
        <v>2.0977709e-05</v>
      </c>
      <c r="AF5" s="70" t="n">
        <v>2.1075354e-05</v>
      </c>
    </row>
    <row r="6">
      <c r="A6" s="18" t="inlineStr">
        <is>
          <t>Industry Sector</t>
        </is>
      </c>
      <c r="B6" s="70" t="n">
        <v>7.622427e-06</v>
      </c>
      <c r="C6" s="70" t="n">
        <v>8.572875e-06</v>
      </c>
      <c r="D6" s="70" t="n">
        <v>9.275332999999999e-06</v>
      </c>
      <c r="E6" s="70" t="n">
        <v>9.544809e-06</v>
      </c>
      <c r="F6" s="70" t="n">
        <v>9.957298e-06</v>
      </c>
      <c r="G6" s="70" t="n">
        <v>1.0382115e-05</v>
      </c>
      <c r="H6" s="70" t="n">
        <v>1.0717041e-05</v>
      </c>
      <c r="I6" s="70" t="n">
        <v>1.0928202e-05</v>
      </c>
      <c r="J6" s="70" t="n">
        <v>1.135107e-05</v>
      </c>
      <c r="K6" s="70" t="n">
        <v>1.1568661e-05</v>
      </c>
      <c r="L6" s="70" t="n">
        <v>1.1846741e-05</v>
      </c>
      <c r="M6" s="70" t="n">
        <v>1.2065504e-05</v>
      </c>
      <c r="N6" s="70" t="n">
        <v>1.2359943e-05</v>
      </c>
      <c r="O6" s="70" t="n">
        <v>1.256304e-05</v>
      </c>
      <c r="P6" s="70" t="n">
        <v>1.2713468e-05</v>
      </c>
      <c r="Q6" s="70" t="n">
        <v>1.2861796e-05</v>
      </c>
      <c r="R6" s="70" t="n">
        <v>1.3053263e-05</v>
      </c>
      <c r="S6" s="70" t="n">
        <v>1.3222059e-05</v>
      </c>
      <c r="T6" s="70" t="n">
        <v>1.3435862e-05</v>
      </c>
      <c r="U6" s="70" t="n">
        <v>1.3574801e-05</v>
      </c>
      <c r="V6" s="70" t="n">
        <v>1.38262e-05</v>
      </c>
      <c r="W6" s="70" t="n">
        <v>1.4054219e-05</v>
      </c>
      <c r="X6" s="70" t="n">
        <v>1.4177619e-05</v>
      </c>
      <c r="Y6" s="70" t="n">
        <v>1.4382067e-05</v>
      </c>
      <c r="Z6" s="70" t="n">
        <v>1.4501739e-05</v>
      </c>
      <c r="AA6" s="70" t="n">
        <v>1.4471136e-05</v>
      </c>
      <c r="AB6" s="70" t="n">
        <v>1.4718585e-05</v>
      </c>
      <c r="AC6" s="70" t="n">
        <v>1.4936581e-05</v>
      </c>
      <c r="AD6" s="70" t="n">
        <v>1.5034657e-05</v>
      </c>
      <c r="AE6" s="70" t="n">
        <v>1.5134817e-05</v>
      </c>
      <c r="AF6" s="70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3'!$C$46:$AJ$46,MATCH(B$1,'AEO Table 3'!$C$1:$AJ$1,0))/10^6*dollars_2019_2012*INDEX('Tax Percentages'!$B$5:$AG$5,MATCH(B$1,'Tax Percentages'!$B$4:$AG$4,0))</f>
        <v/>
      </c>
      <c r="C2" s="70">
        <f>INDEX('AEO Table 3'!$C$46:$AJ$46,MATCH(C$1,'AEO Table 3'!$C$1:$AJ$1,0))/10^6*dollars_2019_2012*INDEX('Tax Percentages'!$B$5:$AG$5,MATCH(C$1,'Tax Percentages'!$B$4:$AG$4,0))</f>
        <v/>
      </c>
      <c r="D2" s="70">
        <f>INDEX('AEO Table 3'!$C$46:$AJ$46,MATCH(D$1,'AEO Table 3'!$C$1:$AJ$1,0))/10^6*dollars_2019_2012*INDEX('Tax Percentages'!$B$5:$AG$5,MATCH(D$1,'Tax Percentages'!$B$4:$AG$4,0))</f>
        <v/>
      </c>
      <c r="E2" s="70">
        <f>INDEX('AEO Table 3'!$C$46:$AJ$46,MATCH(E$1,'AEO Table 3'!$C$1:$AJ$1,0))/10^6*dollars_2019_2012*INDEX('Tax Percentages'!$B$5:$AG$5,MATCH(E$1,'Tax Percentages'!$B$4:$AG$4,0))</f>
        <v/>
      </c>
      <c r="F2" s="70">
        <f>INDEX('AEO Table 3'!$C$46:$AJ$46,MATCH(F$1,'AEO Table 3'!$C$1:$AJ$1,0))/10^6*dollars_2019_2012*INDEX('Tax Percentages'!$B$5:$AG$5,MATCH(F$1,'Tax Percentages'!$B$4:$AG$4,0))</f>
        <v/>
      </c>
      <c r="G2" s="70">
        <f>INDEX('AEO Table 3'!$C$46:$AJ$46,MATCH(G$1,'AEO Table 3'!$C$1:$AJ$1,0))/10^6*dollars_2019_2012*INDEX('Tax Percentages'!$B$5:$AG$5,MATCH(G$1,'Tax Percentages'!$B$4:$AG$4,0))</f>
        <v/>
      </c>
      <c r="H2" s="70">
        <f>INDEX('AEO Table 3'!$C$46:$AJ$46,MATCH(H$1,'AEO Table 3'!$C$1:$AJ$1,0))/10^6*dollars_2019_2012*INDEX('Tax Percentages'!$B$5:$AG$5,MATCH(H$1,'Tax Percentages'!$B$4:$AG$4,0))</f>
        <v/>
      </c>
      <c r="I2" s="70">
        <f>INDEX('AEO Table 3'!$C$46:$AJ$46,MATCH(I$1,'AEO Table 3'!$C$1:$AJ$1,0))/10^6*dollars_2019_2012*INDEX('Tax Percentages'!$B$5:$AG$5,MATCH(I$1,'Tax Percentages'!$B$4:$AG$4,0))</f>
        <v/>
      </c>
      <c r="J2" s="70">
        <f>INDEX('AEO Table 3'!$C$46:$AJ$46,MATCH(J$1,'AEO Table 3'!$C$1:$AJ$1,0))/10^6*dollars_2019_2012*INDEX('Tax Percentages'!$B$5:$AG$5,MATCH(J$1,'Tax Percentages'!$B$4:$AG$4,0))</f>
        <v/>
      </c>
      <c r="K2" s="70">
        <f>INDEX('AEO Table 3'!$C$46:$AJ$46,MATCH(K$1,'AEO Table 3'!$C$1:$AJ$1,0))/10^6*dollars_2019_2012*INDEX('Tax Percentages'!$B$5:$AG$5,MATCH(K$1,'Tax Percentages'!$B$4:$AG$4,0))</f>
        <v/>
      </c>
      <c r="L2" s="70">
        <f>INDEX('AEO Table 3'!$C$46:$AJ$46,MATCH(L$1,'AEO Table 3'!$C$1:$AJ$1,0))/10^6*dollars_2019_2012*INDEX('Tax Percentages'!$B$5:$AG$5,MATCH(L$1,'Tax Percentages'!$B$4:$AG$4,0))</f>
        <v/>
      </c>
      <c r="M2" s="70">
        <f>INDEX('AEO Table 3'!$C$46:$AJ$46,MATCH(M$1,'AEO Table 3'!$C$1:$AJ$1,0))/10^6*dollars_2019_2012*INDEX('Tax Percentages'!$B$5:$AG$5,MATCH(M$1,'Tax Percentages'!$B$4:$AG$4,0))</f>
        <v/>
      </c>
      <c r="N2" s="70">
        <f>INDEX('AEO Table 3'!$C$46:$AJ$46,MATCH(N$1,'AEO Table 3'!$C$1:$AJ$1,0))/10^6*dollars_2019_2012*INDEX('Tax Percentages'!$B$5:$AG$5,MATCH(N$1,'Tax Percentages'!$B$4:$AG$4,0))</f>
        <v/>
      </c>
      <c r="O2" s="70">
        <f>INDEX('AEO Table 3'!$C$46:$AJ$46,MATCH(O$1,'AEO Table 3'!$C$1:$AJ$1,0))/10^6*dollars_2019_2012*INDEX('Tax Percentages'!$B$5:$AG$5,MATCH(O$1,'Tax Percentages'!$B$4:$AG$4,0))</f>
        <v/>
      </c>
      <c r="P2" s="70">
        <f>INDEX('AEO Table 3'!$C$46:$AJ$46,MATCH(P$1,'AEO Table 3'!$C$1:$AJ$1,0))/10^6*dollars_2019_2012*INDEX('Tax Percentages'!$B$5:$AG$5,MATCH(P$1,'Tax Percentages'!$B$4:$AG$4,0))</f>
        <v/>
      </c>
      <c r="Q2" s="70">
        <f>INDEX('AEO Table 3'!$C$46:$AJ$46,MATCH(Q$1,'AEO Table 3'!$C$1:$AJ$1,0))/10^6*dollars_2019_2012*INDEX('Tax Percentages'!$B$5:$AG$5,MATCH(Q$1,'Tax Percentages'!$B$4:$AG$4,0))</f>
        <v/>
      </c>
      <c r="R2" s="70">
        <f>INDEX('AEO Table 3'!$C$46:$AJ$46,MATCH(R$1,'AEO Table 3'!$C$1:$AJ$1,0))/10^6*dollars_2019_2012*INDEX('Tax Percentages'!$B$5:$AG$5,MATCH(R$1,'Tax Percentages'!$B$4:$AG$4,0))</f>
        <v/>
      </c>
      <c r="S2" s="70">
        <f>INDEX('AEO Table 3'!$C$46:$AJ$46,MATCH(S$1,'AEO Table 3'!$C$1:$AJ$1,0))/10^6*dollars_2019_2012*INDEX('Tax Percentages'!$B$5:$AG$5,MATCH(S$1,'Tax Percentages'!$B$4:$AG$4,0))</f>
        <v/>
      </c>
      <c r="T2" s="70">
        <f>INDEX('AEO Table 3'!$C$46:$AJ$46,MATCH(T$1,'AEO Table 3'!$C$1:$AJ$1,0))/10^6*dollars_2019_2012*INDEX('Tax Percentages'!$B$5:$AG$5,MATCH(T$1,'Tax Percentages'!$B$4:$AG$4,0))</f>
        <v/>
      </c>
      <c r="U2" s="70">
        <f>INDEX('AEO Table 3'!$C$46:$AJ$46,MATCH(U$1,'AEO Table 3'!$C$1:$AJ$1,0))/10^6*dollars_2019_2012*INDEX('Tax Percentages'!$B$5:$AG$5,MATCH(U$1,'Tax Percentages'!$B$4:$AG$4,0))</f>
        <v/>
      </c>
      <c r="V2" s="70">
        <f>INDEX('AEO Table 3'!$C$46:$AJ$46,MATCH(V$1,'AEO Table 3'!$C$1:$AJ$1,0))/10^6*dollars_2019_2012*INDEX('Tax Percentages'!$B$5:$AG$5,MATCH(V$1,'Tax Percentages'!$B$4:$AG$4,0))</f>
        <v/>
      </c>
      <c r="W2" s="70">
        <f>INDEX('AEO Table 3'!$C$46:$AJ$46,MATCH(W$1,'AEO Table 3'!$C$1:$AJ$1,0))/10^6*dollars_2019_2012*INDEX('Tax Percentages'!$B$5:$AG$5,MATCH(W$1,'Tax Percentages'!$B$4:$AG$4,0))</f>
        <v/>
      </c>
      <c r="X2" s="70">
        <f>INDEX('AEO Table 3'!$C$46:$AJ$46,MATCH(X$1,'AEO Table 3'!$C$1:$AJ$1,0))/10^6*dollars_2019_2012*INDEX('Tax Percentages'!$B$5:$AG$5,MATCH(X$1,'Tax Percentages'!$B$4:$AG$4,0))</f>
        <v/>
      </c>
      <c r="Y2" s="70">
        <f>INDEX('AEO Table 3'!$C$46:$AJ$46,MATCH(Y$1,'AEO Table 3'!$C$1:$AJ$1,0))/10^6*dollars_2019_2012*INDEX('Tax Percentages'!$B$5:$AG$5,MATCH(Y$1,'Tax Percentages'!$B$4:$AG$4,0))</f>
        <v/>
      </c>
      <c r="Z2" s="70">
        <f>INDEX('AEO Table 3'!$C$46:$AJ$46,MATCH(Z$1,'AEO Table 3'!$C$1:$AJ$1,0))/10^6*dollars_2019_2012*INDEX('Tax Percentages'!$B$5:$AG$5,MATCH(Z$1,'Tax Percentages'!$B$4:$AG$4,0))</f>
        <v/>
      </c>
      <c r="AA2" s="70">
        <f>INDEX('AEO Table 3'!$C$46:$AJ$46,MATCH(AA$1,'AEO Table 3'!$C$1:$AJ$1,0))/10^6*dollars_2019_2012*INDEX('Tax Percentages'!$B$5:$AG$5,MATCH(AA$1,'Tax Percentages'!$B$4:$AG$4,0))</f>
        <v/>
      </c>
      <c r="AB2" s="70">
        <f>INDEX('AEO Table 3'!$C$46:$AJ$46,MATCH(AB$1,'AEO Table 3'!$C$1:$AJ$1,0))/10^6*dollars_2019_2012*INDEX('Tax Percentages'!$B$5:$AG$5,MATCH(AB$1,'Tax Percentages'!$B$4:$AG$4,0))</f>
        <v/>
      </c>
      <c r="AC2" s="70">
        <f>INDEX('AEO Table 3'!$C$46:$AJ$46,MATCH(AC$1,'AEO Table 3'!$C$1:$AJ$1,0))/10^6*dollars_2019_2012*INDEX('Tax Percentages'!$B$5:$AG$5,MATCH(AC$1,'Tax Percentages'!$B$4:$AG$4,0))</f>
        <v/>
      </c>
      <c r="AD2" s="70">
        <f>INDEX('AEO Table 3'!$C$46:$AJ$46,MATCH(AD$1,'AEO Table 3'!$C$1:$AJ$1,0))/10^6*dollars_2019_2012*INDEX('Tax Percentages'!$B$5:$AG$5,MATCH(AD$1,'Tax Percentages'!$B$4:$AG$4,0))</f>
        <v/>
      </c>
      <c r="AE2" s="70">
        <f>INDEX('AEO Table 3'!$C$46:$AJ$46,MATCH(AE$1,'AEO Table 3'!$C$1:$AJ$1,0))/10^6*dollars_2019_2012*INDEX('Tax Percentages'!$B$5:$AG$5,MATCH(AE$1,'Tax Percentages'!$B$4:$AG$4,0))</f>
        <v/>
      </c>
      <c r="AF2" s="70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3'!$C$19:$AJ$19,MATCH(B$1,'AEO Table 3'!$C$1:$AJ$1,0))/10^6*dollars_2019_2012*INDEX('Tax Percentages'!$B$5:$AG$5,MATCH(B$1,'Tax Percentages'!$B$4:$AG$4,0))</f>
        <v/>
      </c>
      <c r="C4" s="70">
        <f>INDEX('AEO Table 3'!$C$19:$AJ$19,MATCH(C$1,'AEO Table 3'!$C$1:$AJ$1,0))/10^6*dollars_2019_2012*INDEX('Tax Percentages'!$B$5:$AG$5,MATCH(C$1,'Tax Percentages'!$B$4:$AG$4,0))</f>
        <v/>
      </c>
      <c r="D4" s="70">
        <f>INDEX('AEO Table 3'!$C$19:$AJ$19,MATCH(D$1,'AEO Table 3'!$C$1:$AJ$1,0))/10^6*dollars_2019_2012*INDEX('Tax Percentages'!$B$5:$AG$5,MATCH(D$1,'Tax Percentages'!$B$4:$AG$4,0))</f>
        <v/>
      </c>
      <c r="E4" s="70">
        <f>INDEX('AEO Table 3'!$C$19:$AJ$19,MATCH(E$1,'AEO Table 3'!$C$1:$AJ$1,0))/10^6*dollars_2019_2012*INDEX('Tax Percentages'!$B$5:$AG$5,MATCH(E$1,'Tax Percentages'!$B$4:$AG$4,0))</f>
        <v/>
      </c>
      <c r="F4" s="70">
        <f>INDEX('AEO Table 3'!$C$19:$AJ$19,MATCH(F$1,'AEO Table 3'!$C$1:$AJ$1,0))/10^6*dollars_2019_2012*INDEX('Tax Percentages'!$B$5:$AG$5,MATCH(F$1,'Tax Percentages'!$B$4:$AG$4,0))</f>
        <v/>
      </c>
      <c r="G4" s="70">
        <f>INDEX('AEO Table 3'!$C$19:$AJ$19,MATCH(G$1,'AEO Table 3'!$C$1:$AJ$1,0))/10^6*dollars_2019_2012*INDEX('Tax Percentages'!$B$5:$AG$5,MATCH(G$1,'Tax Percentages'!$B$4:$AG$4,0))</f>
        <v/>
      </c>
      <c r="H4" s="70">
        <f>INDEX('AEO Table 3'!$C$19:$AJ$19,MATCH(H$1,'AEO Table 3'!$C$1:$AJ$1,0))/10^6*dollars_2019_2012*INDEX('Tax Percentages'!$B$5:$AG$5,MATCH(H$1,'Tax Percentages'!$B$4:$AG$4,0))</f>
        <v/>
      </c>
      <c r="I4" s="70">
        <f>INDEX('AEO Table 3'!$C$19:$AJ$19,MATCH(I$1,'AEO Table 3'!$C$1:$AJ$1,0))/10^6*dollars_2019_2012*INDEX('Tax Percentages'!$B$5:$AG$5,MATCH(I$1,'Tax Percentages'!$B$4:$AG$4,0))</f>
        <v/>
      </c>
      <c r="J4" s="70">
        <f>INDEX('AEO Table 3'!$C$19:$AJ$19,MATCH(J$1,'AEO Table 3'!$C$1:$AJ$1,0))/10^6*dollars_2019_2012*INDEX('Tax Percentages'!$B$5:$AG$5,MATCH(J$1,'Tax Percentages'!$B$4:$AG$4,0))</f>
        <v/>
      </c>
      <c r="K4" s="70">
        <f>INDEX('AEO Table 3'!$C$19:$AJ$19,MATCH(K$1,'AEO Table 3'!$C$1:$AJ$1,0))/10^6*dollars_2019_2012*INDEX('Tax Percentages'!$B$5:$AG$5,MATCH(K$1,'Tax Percentages'!$B$4:$AG$4,0))</f>
        <v/>
      </c>
      <c r="L4" s="70">
        <f>INDEX('AEO Table 3'!$C$19:$AJ$19,MATCH(L$1,'AEO Table 3'!$C$1:$AJ$1,0))/10^6*dollars_2019_2012*INDEX('Tax Percentages'!$B$5:$AG$5,MATCH(L$1,'Tax Percentages'!$B$4:$AG$4,0))</f>
        <v/>
      </c>
      <c r="M4" s="70">
        <f>INDEX('AEO Table 3'!$C$19:$AJ$19,MATCH(M$1,'AEO Table 3'!$C$1:$AJ$1,0))/10^6*dollars_2019_2012*INDEX('Tax Percentages'!$B$5:$AG$5,MATCH(M$1,'Tax Percentages'!$B$4:$AG$4,0))</f>
        <v/>
      </c>
      <c r="N4" s="70">
        <f>INDEX('AEO Table 3'!$C$19:$AJ$19,MATCH(N$1,'AEO Table 3'!$C$1:$AJ$1,0))/10^6*dollars_2019_2012*INDEX('Tax Percentages'!$B$5:$AG$5,MATCH(N$1,'Tax Percentages'!$B$4:$AG$4,0))</f>
        <v/>
      </c>
      <c r="O4" s="70">
        <f>INDEX('AEO Table 3'!$C$19:$AJ$19,MATCH(O$1,'AEO Table 3'!$C$1:$AJ$1,0))/10^6*dollars_2019_2012*INDEX('Tax Percentages'!$B$5:$AG$5,MATCH(O$1,'Tax Percentages'!$B$4:$AG$4,0))</f>
        <v/>
      </c>
      <c r="P4" s="70">
        <f>INDEX('AEO Table 3'!$C$19:$AJ$19,MATCH(P$1,'AEO Table 3'!$C$1:$AJ$1,0))/10^6*dollars_2019_2012*INDEX('Tax Percentages'!$B$5:$AG$5,MATCH(P$1,'Tax Percentages'!$B$4:$AG$4,0))</f>
        <v/>
      </c>
      <c r="Q4" s="70">
        <f>INDEX('AEO Table 3'!$C$19:$AJ$19,MATCH(Q$1,'AEO Table 3'!$C$1:$AJ$1,0))/10^6*dollars_2019_2012*INDEX('Tax Percentages'!$B$5:$AG$5,MATCH(Q$1,'Tax Percentages'!$B$4:$AG$4,0))</f>
        <v/>
      </c>
      <c r="R4" s="70">
        <f>INDEX('AEO Table 3'!$C$19:$AJ$19,MATCH(R$1,'AEO Table 3'!$C$1:$AJ$1,0))/10^6*dollars_2019_2012*INDEX('Tax Percentages'!$B$5:$AG$5,MATCH(R$1,'Tax Percentages'!$B$4:$AG$4,0))</f>
        <v/>
      </c>
      <c r="S4" s="70">
        <f>INDEX('AEO Table 3'!$C$19:$AJ$19,MATCH(S$1,'AEO Table 3'!$C$1:$AJ$1,0))/10^6*dollars_2019_2012*INDEX('Tax Percentages'!$B$5:$AG$5,MATCH(S$1,'Tax Percentages'!$B$4:$AG$4,0))</f>
        <v/>
      </c>
      <c r="T4" s="70">
        <f>INDEX('AEO Table 3'!$C$19:$AJ$19,MATCH(T$1,'AEO Table 3'!$C$1:$AJ$1,0))/10^6*dollars_2019_2012*INDEX('Tax Percentages'!$B$5:$AG$5,MATCH(T$1,'Tax Percentages'!$B$4:$AG$4,0))</f>
        <v/>
      </c>
      <c r="U4" s="70">
        <f>INDEX('AEO Table 3'!$C$19:$AJ$19,MATCH(U$1,'AEO Table 3'!$C$1:$AJ$1,0))/10^6*dollars_2019_2012*INDEX('Tax Percentages'!$B$5:$AG$5,MATCH(U$1,'Tax Percentages'!$B$4:$AG$4,0))</f>
        <v/>
      </c>
      <c r="V4" s="70">
        <f>INDEX('AEO Table 3'!$C$19:$AJ$19,MATCH(V$1,'AEO Table 3'!$C$1:$AJ$1,0))/10^6*dollars_2019_2012*INDEX('Tax Percentages'!$B$5:$AG$5,MATCH(V$1,'Tax Percentages'!$B$4:$AG$4,0))</f>
        <v/>
      </c>
      <c r="W4" s="70">
        <f>INDEX('AEO Table 3'!$C$19:$AJ$19,MATCH(W$1,'AEO Table 3'!$C$1:$AJ$1,0))/10^6*dollars_2019_2012*INDEX('Tax Percentages'!$B$5:$AG$5,MATCH(W$1,'Tax Percentages'!$B$4:$AG$4,0))</f>
        <v/>
      </c>
      <c r="X4" s="70">
        <f>INDEX('AEO Table 3'!$C$19:$AJ$19,MATCH(X$1,'AEO Table 3'!$C$1:$AJ$1,0))/10^6*dollars_2019_2012*INDEX('Tax Percentages'!$B$5:$AG$5,MATCH(X$1,'Tax Percentages'!$B$4:$AG$4,0))</f>
        <v/>
      </c>
      <c r="Y4" s="70">
        <f>INDEX('AEO Table 3'!$C$19:$AJ$19,MATCH(Y$1,'AEO Table 3'!$C$1:$AJ$1,0))/10^6*dollars_2019_2012*INDEX('Tax Percentages'!$B$5:$AG$5,MATCH(Y$1,'Tax Percentages'!$B$4:$AG$4,0))</f>
        <v/>
      </c>
      <c r="Z4" s="70">
        <f>INDEX('AEO Table 3'!$C$19:$AJ$19,MATCH(Z$1,'AEO Table 3'!$C$1:$AJ$1,0))/10^6*dollars_2019_2012*INDEX('Tax Percentages'!$B$5:$AG$5,MATCH(Z$1,'Tax Percentages'!$B$4:$AG$4,0))</f>
        <v/>
      </c>
      <c r="AA4" s="70">
        <f>INDEX('AEO Table 3'!$C$19:$AJ$19,MATCH(AA$1,'AEO Table 3'!$C$1:$AJ$1,0))/10^6*dollars_2019_2012*INDEX('Tax Percentages'!$B$5:$AG$5,MATCH(AA$1,'Tax Percentages'!$B$4:$AG$4,0))</f>
        <v/>
      </c>
      <c r="AB4" s="70">
        <f>INDEX('AEO Table 3'!$C$19:$AJ$19,MATCH(AB$1,'AEO Table 3'!$C$1:$AJ$1,0))/10^6*dollars_2019_2012*INDEX('Tax Percentages'!$B$5:$AG$5,MATCH(AB$1,'Tax Percentages'!$B$4:$AG$4,0))</f>
        <v/>
      </c>
      <c r="AC4" s="70">
        <f>INDEX('AEO Table 3'!$C$19:$AJ$19,MATCH(AC$1,'AEO Table 3'!$C$1:$AJ$1,0))/10^6*dollars_2019_2012*INDEX('Tax Percentages'!$B$5:$AG$5,MATCH(AC$1,'Tax Percentages'!$B$4:$AG$4,0))</f>
        <v/>
      </c>
      <c r="AD4" s="70">
        <f>INDEX('AEO Table 3'!$C$19:$AJ$19,MATCH(AD$1,'AEO Table 3'!$C$1:$AJ$1,0))/10^6*dollars_2019_2012*INDEX('Tax Percentages'!$B$5:$AG$5,MATCH(AD$1,'Tax Percentages'!$B$4:$AG$4,0))</f>
        <v/>
      </c>
      <c r="AE4" s="70">
        <f>INDEX('AEO Table 3'!$C$19:$AJ$19,MATCH(AE$1,'AEO Table 3'!$C$1:$AJ$1,0))/10^6*dollars_2019_2012*INDEX('Tax Percentages'!$B$5:$AG$5,MATCH(AE$1,'Tax Percentages'!$B$4:$AG$4,0))</f>
        <v/>
      </c>
      <c r="AF4" s="70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3'!$C$26:$AJ$26,MATCH(B$1,'AEO Table 3'!$C$1:$AJ$1,0))/10^6*dollars_2019_2012*INDEX('Tax Percentages'!$B$5:$AG$5,MATCH(B$1,'Tax Percentages'!$B$4:$AG$4,0))</f>
        <v/>
      </c>
      <c r="C5" s="70">
        <f>INDEX('AEO Table 3'!$C$26:$AJ$26,MATCH(C$1,'AEO Table 3'!$C$1:$AJ$1,0))/10^6*dollars_2019_2012*INDEX('Tax Percentages'!$B$5:$AG$5,MATCH(C$1,'Tax Percentages'!$B$4:$AG$4,0))</f>
        <v/>
      </c>
      <c r="D5" s="70">
        <f>INDEX('AEO Table 3'!$C$26:$AJ$26,MATCH(D$1,'AEO Table 3'!$C$1:$AJ$1,0))/10^6*dollars_2019_2012*INDEX('Tax Percentages'!$B$5:$AG$5,MATCH(D$1,'Tax Percentages'!$B$4:$AG$4,0))</f>
        <v/>
      </c>
      <c r="E5" s="70">
        <f>INDEX('AEO Table 3'!$C$26:$AJ$26,MATCH(E$1,'AEO Table 3'!$C$1:$AJ$1,0))/10^6*dollars_2019_2012*INDEX('Tax Percentages'!$B$5:$AG$5,MATCH(E$1,'Tax Percentages'!$B$4:$AG$4,0))</f>
        <v/>
      </c>
      <c r="F5" s="70">
        <f>INDEX('AEO Table 3'!$C$26:$AJ$26,MATCH(F$1,'AEO Table 3'!$C$1:$AJ$1,0))/10^6*dollars_2019_2012*INDEX('Tax Percentages'!$B$5:$AG$5,MATCH(F$1,'Tax Percentages'!$B$4:$AG$4,0))</f>
        <v/>
      </c>
      <c r="G5" s="70">
        <f>INDEX('AEO Table 3'!$C$26:$AJ$26,MATCH(G$1,'AEO Table 3'!$C$1:$AJ$1,0))/10^6*dollars_2019_2012*INDEX('Tax Percentages'!$B$5:$AG$5,MATCH(G$1,'Tax Percentages'!$B$4:$AG$4,0))</f>
        <v/>
      </c>
      <c r="H5" s="70">
        <f>INDEX('AEO Table 3'!$C$26:$AJ$26,MATCH(H$1,'AEO Table 3'!$C$1:$AJ$1,0))/10^6*dollars_2019_2012*INDEX('Tax Percentages'!$B$5:$AG$5,MATCH(H$1,'Tax Percentages'!$B$4:$AG$4,0))</f>
        <v/>
      </c>
      <c r="I5" s="70">
        <f>INDEX('AEO Table 3'!$C$26:$AJ$26,MATCH(I$1,'AEO Table 3'!$C$1:$AJ$1,0))/10^6*dollars_2019_2012*INDEX('Tax Percentages'!$B$5:$AG$5,MATCH(I$1,'Tax Percentages'!$B$4:$AG$4,0))</f>
        <v/>
      </c>
      <c r="J5" s="70">
        <f>INDEX('AEO Table 3'!$C$26:$AJ$26,MATCH(J$1,'AEO Table 3'!$C$1:$AJ$1,0))/10^6*dollars_2019_2012*INDEX('Tax Percentages'!$B$5:$AG$5,MATCH(J$1,'Tax Percentages'!$B$4:$AG$4,0))</f>
        <v/>
      </c>
      <c r="K5" s="70">
        <f>INDEX('AEO Table 3'!$C$26:$AJ$26,MATCH(K$1,'AEO Table 3'!$C$1:$AJ$1,0))/10^6*dollars_2019_2012*INDEX('Tax Percentages'!$B$5:$AG$5,MATCH(K$1,'Tax Percentages'!$B$4:$AG$4,0))</f>
        <v/>
      </c>
      <c r="L5" s="70">
        <f>INDEX('AEO Table 3'!$C$26:$AJ$26,MATCH(L$1,'AEO Table 3'!$C$1:$AJ$1,0))/10^6*dollars_2019_2012*INDEX('Tax Percentages'!$B$5:$AG$5,MATCH(L$1,'Tax Percentages'!$B$4:$AG$4,0))</f>
        <v/>
      </c>
      <c r="M5" s="70">
        <f>INDEX('AEO Table 3'!$C$26:$AJ$26,MATCH(M$1,'AEO Table 3'!$C$1:$AJ$1,0))/10^6*dollars_2019_2012*INDEX('Tax Percentages'!$B$5:$AG$5,MATCH(M$1,'Tax Percentages'!$B$4:$AG$4,0))</f>
        <v/>
      </c>
      <c r="N5" s="70">
        <f>INDEX('AEO Table 3'!$C$26:$AJ$26,MATCH(N$1,'AEO Table 3'!$C$1:$AJ$1,0))/10^6*dollars_2019_2012*INDEX('Tax Percentages'!$B$5:$AG$5,MATCH(N$1,'Tax Percentages'!$B$4:$AG$4,0))</f>
        <v/>
      </c>
      <c r="O5" s="70">
        <f>INDEX('AEO Table 3'!$C$26:$AJ$26,MATCH(O$1,'AEO Table 3'!$C$1:$AJ$1,0))/10^6*dollars_2019_2012*INDEX('Tax Percentages'!$B$5:$AG$5,MATCH(O$1,'Tax Percentages'!$B$4:$AG$4,0))</f>
        <v/>
      </c>
      <c r="P5" s="70">
        <f>INDEX('AEO Table 3'!$C$26:$AJ$26,MATCH(P$1,'AEO Table 3'!$C$1:$AJ$1,0))/10^6*dollars_2019_2012*INDEX('Tax Percentages'!$B$5:$AG$5,MATCH(P$1,'Tax Percentages'!$B$4:$AG$4,0))</f>
        <v/>
      </c>
      <c r="Q5" s="70">
        <f>INDEX('AEO Table 3'!$C$26:$AJ$26,MATCH(Q$1,'AEO Table 3'!$C$1:$AJ$1,0))/10^6*dollars_2019_2012*INDEX('Tax Percentages'!$B$5:$AG$5,MATCH(Q$1,'Tax Percentages'!$B$4:$AG$4,0))</f>
        <v/>
      </c>
      <c r="R5" s="70">
        <f>INDEX('AEO Table 3'!$C$26:$AJ$26,MATCH(R$1,'AEO Table 3'!$C$1:$AJ$1,0))/10^6*dollars_2019_2012*INDEX('Tax Percentages'!$B$5:$AG$5,MATCH(R$1,'Tax Percentages'!$B$4:$AG$4,0))</f>
        <v/>
      </c>
      <c r="S5" s="70">
        <f>INDEX('AEO Table 3'!$C$26:$AJ$26,MATCH(S$1,'AEO Table 3'!$C$1:$AJ$1,0))/10^6*dollars_2019_2012*INDEX('Tax Percentages'!$B$5:$AG$5,MATCH(S$1,'Tax Percentages'!$B$4:$AG$4,0))</f>
        <v/>
      </c>
      <c r="T5" s="70">
        <f>INDEX('AEO Table 3'!$C$26:$AJ$26,MATCH(T$1,'AEO Table 3'!$C$1:$AJ$1,0))/10^6*dollars_2019_2012*INDEX('Tax Percentages'!$B$5:$AG$5,MATCH(T$1,'Tax Percentages'!$B$4:$AG$4,0))</f>
        <v/>
      </c>
      <c r="U5" s="70">
        <f>INDEX('AEO Table 3'!$C$26:$AJ$26,MATCH(U$1,'AEO Table 3'!$C$1:$AJ$1,0))/10^6*dollars_2019_2012*INDEX('Tax Percentages'!$B$5:$AG$5,MATCH(U$1,'Tax Percentages'!$B$4:$AG$4,0))</f>
        <v/>
      </c>
      <c r="V5" s="70">
        <f>INDEX('AEO Table 3'!$C$26:$AJ$26,MATCH(V$1,'AEO Table 3'!$C$1:$AJ$1,0))/10^6*dollars_2019_2012*INDEX('Tax Percentages'!$B$5:$AG$5,MATCH(V$1,'Tax Percentages'!$B$4:$AG$4,0))</f>
        <v/>
      </c>
      <c r="W5" s="70">
        <f>INDEX('AEO Table 3'!$C$26:$AJ$26,MATCH(W$1,'AEO Table 3'!$C$1:$AJ$1,0))/10^6*dollars_2019_2012*INDEX('Tax Percentages'!$B$5:$AG$5,MATCH(W$1,'Tax Percentages'!$B$4:$AG$4,0))</f>
        <v/>
      </c>
      <c r="X5" s="70">
        <f>INDEX('AEO Table 3'!$C$26:$AJ$26,MATCH(X$1,'AEO Table 3'!$C$1:$AJ$1,0))/10^6*dollars_2019_2012*INDEX('Tax Percentages'!$B$5:$AG$5,MATCH(X$1,'Tax Percentages'!$B$4:$AG$4,0))</f>
        <v/>
      </c>
      <c r="Y5" s="70">
        <f>INDEX('AEO Table 3'!$C$26:$AJ$26,MATCH(Y$1,'AEO Table 3'!$C$1:$AJ$1,0))/10^6*dollars_2019_2012*INDEX('Tax Percentages'!$B$5:$AG$5,MATCH(Y$1,'Tax Percentages'!$B$4:$AG$4,0))</f>
        <v/>
      </c>
      <c r="Z5" s="70">
        <f>INDEX('AEO Table 3'!$C$26:$AJ$26,MATCH(Z$1,'AEO Table 3'!$C$1:$AJ$1,0))/10^6*dollars_2019_2012*INDEX('Tax Percentages'!$B$5:$AG$5,MATCH(Z$1,'Tax Percentages'!$B$4:$AG$4,0))</f>
        <v/>
      </c>
      <c r="AA5" s="70">
        <f>INDEX('AEO Table 3'!$C$26:$AJ$26,MATCH(AA$1,'AEO Table 3'!$C$1:$AJ$1,0))/10^6*dollars_2019_2012*INDEX('Tax Percentages'!$B$5:$AG$5,MATCH(AA$1,'Tax Percentages'!$B$4:$AG$4,0))</f>
        <v/>
      </c>
      <c r="AB5" s="70">
        <f>INDEX('AEO Table 3'!$C$26:$AJ$26,MATCH(AB$1,'AEO Table 3'!$C$1:$AJ$1,0))/10^6*dollars_2019_2012*INDEX('Tax Percentages'!$B$5:$AG$5,MATCH(AB$1,'Tax Percentages'!$B$4:$AG$4,0))</f>
        <v/>
      </c>
      <c r="AC5" s="70">
        <f>INDEX('AEO Table 3'!$C$26:$AJ$26,MATCH(AC$1,'AEO Table 3'!$C$1:$AJ$1,0))/10^6*dollars_2019_2012*INDEX('Tax Percentages'!$B$5:$AG$5,MATCH(AC$1,'Tax Percentages'!$B$4:$AG$4,0))</f>
        <v/>
      </c>
      <c r="AD5" s="70">
        <f>INDEX('AEO Table 3'!$C$26:$AJ$26,MATCH(AD$1,'AEO Table 3'!$C$1:$AJ$1,0))/10^6*dollars_2019_2012*INDEX('Tax Percentages'!$B$5:$AG$5,MATCH(AD$1,'Tax Percentages'!$B$4:$AG$4,0))</f>
        <v/>
      </c>
      <c r="AE5" s="70">
        <f>INDEX('AEO Table 3'!$C$26:$AJ$26,MATCH(AE$1,'AEO Table 3'!$C$1:$AJ$1,0))/10^6*dollars_2019_2012*INDEX('Tax Percentages'!$B$5:$AG$5,MATCH(AE$1,'Tax Percentages'!$B$4:$AG$4,0))</f>
        <v/>
      </c>
      <c r="AF5" s="70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70">
        <f>INDEX('AEO Table 3'!$C$36:$AJ$36,MATCH(B$1,'AEO Table 3'!$C$1:$AJ$1,0))/10^6*dollars_2019_2012*INDEX('Tax Percentages'!$B$5:$AG$5,MATCH(B$1,'Tax Percentages'!$B$4:$AG$4,0))</f>
        <v/>
      </c>
      <c r="C6" s="70">
        <f>INDEX('AEO Table 3'!$C$36:$AJ$36,MATCH(C$1,'AEO Table 3'!$C$1:$AJ$1,0))/10^6*dollars_2019_2012*INDEX('Tax Percentages'!$B$5:$AG$5,MATCH(C$1,'Tax Percentages'!$B$4:$AG$4,0))</f>
        <v/>
      </c>
      <c r="D6" s="70">
        <f>INDEX('AEO Table 3'!$C$36:$AJ$36,MATCH(D$1,'AEO Table 3'!$C$1:$AJ$1,0))/10^6*dollars_2019_2012*INDEX('Tax Percentages'!$B$5:$AG$5,MATCH(D$1,'Tax Percentages'!$B$4:$AG$4,0))</f>
        <v/>
      </c>
      <c r="E6" s="70">
        <f>INDEX('AEO Table 3'!$C$36:$AJ$36,MATCH(E$1,'AEO Table 3'!$C$1:$AJ$1,0))/10^6*dollars_2019_2012*INDEX('Tax Percentages'!$B$5:$AG$5,MATCH(E$1,'Tax Percentages'!$B$4:$AG$4,0))</f>
        <v/>
      </c>
      <c r="F6" s="70">
        <f>INDEX('AEO Table 3'!$C$36:$AJ$36,MATCH(F$1,'AEO Table 3'!$C$1:$AJ$1,0))/10^6*dollars_2019_2012*INDEX('Tax Percentages'!$B$5:$AG$5,MATCH(F$1,'Tax Percentages'!$B$4:$AG$4,0))</f>
        <v/>
      </c>
      <c r="G6" s="70">
        <f>INDEX('AEO Table 3'!$C$36:$AJ$36,MATCH(G$1,'AEO Table 3'!$C$1:$AJ$1,0))/10^6*dollars_2019_2012*INDEX('Tax Percentages'!$B$5:$AG$5,MATCH(G$1,'Tax Percentages'!$B$4:$AG$4,0))</f>
        <v/>
      </c>
      <c r="H6" s="70">
        <f>INDEX('AEO Table 3'!$C$36:$AJ$36,MATCH(H$1,'AEO Table 3'!$C$1:$AJ$1,0))/10^6*dollars_2019_2012*INDEX('Tax Percentages'!$B$5:$AG$5,MATCH(H$1,'Tax Percentages'!$B$4:$AG$4,0))</f>
        <v/>
      </c>
      <c r="I6" s="70">
        <f>INDEX('AEO Table 3'!$C$36:$AJ$36,MATCH(I$1,'AEO Table 3'!$C$1:$AJ$1,0))/10^6*dollars_2019_2012*INDEX('Tax Percentages'!$B$5:$AG$5,MATCH(I$1,'Tax Percentages'!$B$4:$AG$4,0))</f>
        <v/>
      </c>
      <c r="J6" s="70">
        <f>INDEX('AEO Table 3'!$C$36:$AJ$36,MATCH(J$1,'AEO Table 3'!$C$1:$AJ$1,0))/10^6*dollars_2019_2012*INDEX('Tax Percentages'!$B$5:$AG$5,MATCH(J$1,'Tax Percentages'!$B$4:$AG$4,0))</f>
        <v/>
      </c>
      <c r="K6" s="70">
        <f>INDEX('AEO Table 3'!$C$36:$AJ$36,MATCH(K$1,'AEO Table 3'!$C$1:$AJ$1,0))/10^6*dollars_2019_2012*INDEX('Tax Percentages'!$B$5:$AG$5,MATCH(K$1,'Tax Percentages'!$B$4:$AG$4,0))</f>
        <v/>
      </c>
      <c r="L6" s="70">
        <f>INDEX('AEO Table 3'!$C$36:$AJ$36,MATCH(L$1,'AEO Table 3'!$C$1:$AJ$1,0))/10^6*dollars_2019_2012*INDEX('Tax Percentages'!$B$5:$AG$5,MATCH(L$1,'Tax Percentages'!$B$4:$AG$4,0))</f>
        <v/>
      </c>
      <c r="M6" s="70">
        <f>INDEX('AEO Table 3'!$C$36:$AJ$36,MATCH(M$1,'AEO Table 3'!$C$1:$AJ$1,0))/10^6*dollars_2019_2012*INDEX('Tax Percentages'!$B$5:$AG$5,MATCH(M$1,'Tax Percentages'!$B$4:$AG$4,0))</f>
        <v/>
      </c>
      <c r="N6" s="70">
        <f>INDEX('AEO Table 3'!$C$36:$AJ$36,MATCH(N$1,'AEO Table 3'!$C$1:$AJ$1,0))/10^6*dollars_2019_2012*INDEX('Tax Percentages'!$B$5:$AG$5,MATCH(N$1,'Tax Percentages'!$B$4:$AG$4,0))</f>
        <v/>
      </c>
      <c r="O6" s="70">
        <f>INDEX('AEO Table 3'!$C$36:$AJ$36,MATCH(O$1,'AEO Table 3'!$C$1:$AJ$1,0))/10^6*dollars_2019_2012*INDEX('Tax Percentages'!$B$5:$AG$5,MATCH(O$1,'Tax Percentages'!$B$4:$AG$4,0))</f>
        <v/>
      </c>
      <c r="P6" s="70">
        <f>INDEX('AEO Table 3'!$C$36:$AJ$36,MATCH(P$1,'AEO Table 3'!$C$1:$AJ$1,0))/10^6*dollars_2019_2012*INDEX('Tax Percentages'!$B$5:$AG$5,MATCH(P$1,'Tax Percentages'!$B$4:$AG$4,0))</f>
        <v/>
      </c>
      <c r="Q6" s="70">
        <f>INDEX('AEO Table 3'!$C$36:$AJ$36,MATCH(Q$1,'AEO Table 3'!$C$1:$AJ$1,0))/10^6*dollars_2019_2012*INDEX('Tax Percentages'!$B$5:$AG$5,MATCH(Q$1,'Tax Percentages'!$B$4:$AG$4,0))</f>
        <v/>
      </c>
      <c r="R6" s="70">
        <f>INDEX('AEO Table 3'!$C$36:$AJ$36,MATCH(R$1,'AEO Table 3'!$C$1:$AJ$1,0))/10^6*dollars_2019_2012*INDEX('Tax Percentages'!$B$5:$AG$5,MATCH(R$1,'Tax Percentages'!$B$4:$AG$4,0))</f>
        <v/>
      </c>
      <c r="S6" s="70">
        <f>INDEX('AEO Table 3'!$C$36:$AJ$36,MATCH(S$1,'AEO Table 3'!$C$1:$AJ$1,0))/10^6*dollars_2019_2012*INDEX('Tax Percentages'!$B$5:$AG$5,MATCH(S$1,'Tax Percentages'!$B$4:$AG$4,0))</f>
        <v/>
      </c>
      <c r="T6" s="70">
        <f>INDEX('AEO Table 3'!$C$36:$AJ$36,MATCH(T$1,'AEO Table 3'!$C$1:$AJ$1,0))/10^6*dollars_2019_2012*INDEX('Tax Percentages'!$B$5:$AG$5,MATCH(T$1,'Tax Percentages'!$B$4:$AG$4,0))</f>
        <v/>
      </c>
      <c r="U6" s="70">
        <f>INDEX('AEO Table 3'!$C$36:$AJ$36,MATCH(U$1,'AEO Table 3'!$C$1:$AJ$1,0))/10^6*dollars_2019_2012*INDEX('Tax Percentages'!$B$5:$AG$5,MATCH(U$1,'Tax Percentages'!$B$4:$AG$4,0))</f>
        <v/>
      </c>
      <c r="V6" s="70">
        <f>INDEX('AEO Table 3'!$C$36:$AJ$36,MATCH(V$1,'AEO Table 3'!$C$1:$AJ$1,0))/10^6*dollars_2019_2012*INDEX('Tax Percentages'!$B$5:$AG$5,MATCH(V$1,'Tax Percentages'!$B$4:$AG$4,0))</f>
        <v/>
      </c>
      <c r="W6" s="70">
        <f>INDEX('AEO Table 3'!$C$36:$AJ$36,MATCH(W$1,'AEO Table 3'!$C$1:$AJ$1,0))/10^6*dollars_2019_2012*INDEX('Tax Percentages'!$B$5:$AG$5,MATCH(W$1,'Tax Percentages'!$B$4:$AG$4,0))</f>
        <v/>
      </c>
      <c r="X6" s="70">
        <f>INDEX('AEO Table 3'!$C$36:$AJ$36,MATCH(X$1,'AEO Table 3'!$C$1:$AJ$1,0))/10^6*dollars_2019_2012*INDEX('Tax Percentages'!$B$5:$AG$5,MATCH(X$1,'Tax Percentages'!$B$4:$AG$4,0))</f>
        <v/>
      </c>
      <c r="Y6" s="70">
        <f>INDEX('AEO Table 3'!$C$36:$AJ$36,MATCH(Y$1,'AEO Table 3'!$C$1:$AJ$1,0))/10^6*dollars_2019_2012*INDEX('Tax Percentages'!$B$5:$AG$5,MATCH(Y$1,'Tax Percentages'!$B$4:$AG$4,0))</f>
        <v/>
      </c>
      <c r="Z6" s="70">
        <f>INDEX('AEO Table 3'!$C$36:$AJ$36,MATCH(Z$1,'AEO Table 3'!$C$1:$AJ$1,0))/10^6*dollars_2019_2012*INDEX('Tax Percentages'!$B$5:$AG$5,MATCH(Z$1,'Tax Percentages'!$B$4:$AG$4,0))</f>
        <v/>
      </c>
      <c r="AA6" s="70">
        <f>INDEX('AEO Table 3'!$C$36:$AJ$36,MATCH(AA$1,'AEO Table 3'!$C$1:$AJ$1,0))/10^6*dollars_2019_2012*INDEX('Tax Percentages'!$B$5:$AG$5,MATCH(AA$1,'Tax Percentages'!$B$4:$AG$4,0))</f>
        <v/>
      </c>
      <c r="AB6" s="70">
        <f>INDEX('AEO Table 3'!$C$36:$AJ$36,MATCH(AB$1,'AEO Table 3'!$C$1:$AJ$1,0))/10^6*dollars_2019_2012*INDEX('Tax Percentages'!$B$5:$AG$5,MATCH(AB$1,'Tax Percentages'!$B$4:$AG$4,0))</f>
        <v/>
      </c>
      <c r="AC6" s="70">
        <f>INDEX('AEO Table 3'!$C$36:$AJ$36,MATCH(AC$1,'AEO Table 3'!$C$1:$AJ$1,0))/10^6*dollars_2019_2012*INDEX('Tax Percentages'!$B$5:$AG$5,MATCH(AC$1,'Tax Percentages'!$B$4:$AG$4,0))</f>
        <v/>
      </c>
      <c r="AD6" s="70">
        <f>INDEX('AEO Table 3'!$C$36:$AJ$36,MATCH(AD$1,'AEO Table 3'!$C$1:$AJ$1,0))/10^6*dollars_2019_2012*INDEX('Tax Percentages'!$B$5:$AG$5,MATCH(AD$1,'Tax Percentages'!$B$4:$AG$4,0))</f>
        <v/>
      </c>
      <c r="AE6" s="70">
        <f>INDEX('AEO Table 3'!$C$36:$AJ$36,MATCH(AE$1,'AEO Table 3'!$C$1:$AJ$1,0))/10^6*dollars_2019_2012*INDEX('Tax Percentages'!$B$5:$AG$5,MATCH(AE$1,'Tax Percentages'!$B$4:$AG$4,0))</f>
        <v/>
      </c>
      <c r="AF6" s="70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s="70" t="n">
        <v>0</v>
      </c>
      <c r="C8" s="70" t="n">
        <v>0</v>
      </c>
      <c r="D8" s="70" t="n">
        <v>0</v>
      </c>
      <c r="E8" s="70" t="n">
        <v>0</v>
      </c>
      <c r="F8" s="70" t="n">
        <v>0</v>
      </c>
      <c r="G8" s="70" t="n">
        <v>0</v>
      </c>
      <c r="H8" s="70" t="n">
        <v>0</v>
      </c>
      <c r="I8" s="70" t="n">
        <v>0</v>
      </c>
      <c r="J8" s="70" t="n">
        <v>0</v>
      </c>
      <c r="K8" s="70" t="n">
        <v>0</v>
      </c>
      <c r="L8" s="70" t="n">
        <v>0</v>
      </c>
      <c r="M8" s="70" t="n">
        <v>0</v>
      </c>
      <c r="N8" s="70" t="n">
        <v>0</v>
      </c>
      <c r="O8" s="70" t="n">
        <v>0</v>
      </c>
      <c r="P8" s="70" t="n">
        <v>0</v>
      </c>
      <c r="Q8" s="70" t="n">
        <v>0</v>
      </c>
      <c r="R8" s="70" t="n">
        <v>0</v>
      </c>
      <c r="S8" s="70" t="n">
        <v>0</v>
      </c>
      <c r="T8" s="70" t="n">
        <v>0</v>
      </c>
      <c r="U8" s="70" t="n">
        <v>0</v>
      </c>
      <c r="V8" s="70" t="n">
        <v>0</v>
      </c>
      <c r="W8" s="70" t="n">
        <v>0</v>
      </c>
      <c r="X8" s="70" t="n">
        <v>0</v>
      </c>
      <c r="Y8" s="70" t="n">
        <v>0</v>
      </c>
      <c r="Z8" s="70" t="n">
        <v>0</v>
      </c>
      <c r="AA8" s="70" t="n">
        <v>0</v>
      </c>
      <c r="AB8" s="70" t="n">
        <v>0</v>
      </c>
      <c r="AC8" s="70" t="n">
        <v>0</v>
      </c>
      <c r="AD8" s="70" t="n">
        <v>0</v>
      </c>
      <c r="AE8" s="70" t="n">
        <v>0</v>
      </c>
      <c r="AF8" s="70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70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70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70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70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70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70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70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70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70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70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70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70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70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70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70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70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70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70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70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70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70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70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70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70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70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70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70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70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70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70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3'!$C$45:$AJ$45,MATCH(B$1,'AEO Table 3'!$C$1:$AJ$1,0))/10^6*dollars_2019_2012*INDEX('Tax Percentages'!$B$7:$AG$7,MATCH(B$1,'Tax Percentages'!$B$4:$AG$4,0))</f>
        <v/>
      </c>
      <c r="C2" s="70">
        <f>INDEX('AEO Table 3'!$C$45:$AJ$45,MATCH(C$1,'AEO Table 3'!$C$1:$AJ$1,0))/10^6*dollars_2019_2012*INDEX('Tax Percentages'!$B$7:$AG$7,MATCH(C$1,'Tax Percentages'!$B$4:$AG$4,0))</f>
        <v/>
      </c>
      <c r="D2" s="70">
        <f>INDEX('AEO Table 3'!$C$45:$AJ$45,MATCH(D$1,'AEO Table 3'!$C$1:$AJ$1,0))/10^6*dollars_2019_2012*INDEX('Tax Percentages'!$B$7:$AG$7,MATCH(D$1,'Tax Percentages'!$B$4:$AG$4,0))</f>
        <v/>
      </c>
      <c r="E2" s="70">
        <f>INDEX('AEO Table 3'!$C$45:$AJ$45,MATCH(E$1,'AEO Table 3'!$C$1:$AJ$1,0))/10^6*dollars_2019_2012*INDEX('Tax Percentages'!$B$7:$AG$7,MATCH(E$1,'Tax Percentages'!$B$4:$AG$4,0))</f>
        <v/>
      </c>
      <c r="F2" s="70">
        <f>INDEX('AEO Table 3'!$C$45:$AJ$45,MATCH(F$1,'AEO Table 3'!$C$1:$AJ$1,0))/10^6*dollars_2019_2012*INDEX('Tax Percentages'!$B$7:$AG$7,MATCH(F$1,'Tax Percentages'!$B$4:$AG$4,0))</f>
        <v/>
      </c>
      <c r="G2" s="70">
        <f>INDEX('AEO Table 3'!$C$45:$AJ$45,MATCH(G$1,'AEO Table 3'!$C$1:$AJ$1,0))/10^6*dollars_2019_2012*INDEX('Tax Percentages'!$B$7:$AG$7,MATCH(G$1,'Tax Percentages'!$B$4:$AG$4,0))</f>
        <v/>
      </c>
      <c r="H2" s="70">
        <f>INDEX('AEO Table 3'!$C$45:$AJ$45,MATCH(H$1,'AEO Table 3'!$C$1:$AJ$1,0))/10^6*dollars_2019_2012*INDEX('Tax Percentages'!$B$7:$AG$7,MATCH(H$1,'Tax Percentages'!$B$4:$AG$4,0))</f>
        <v/>
      </c>
      <c r="I2" s="70">
        <f>INDEX('AEO Table 3'!$C$45:$AJ$45,MATCH(I$1,'AEO Table 3'!$C$1:$AJ$1,0))/10^6*dollars_2019_2012*INDEX('Tax Percentages'!$B$7:$AG$7,MATCH(I$1,'Tax Percentages'!$B$4:$AG$4,0))</f>
        <v/>
      </c>
      <c r="J2" s="70">
        <f>INDEX('AEO Table 3'!$C$45:$AJ$45,MATCH(J$1,'AEO Table 3'!$C$1:$AJ$1,0))/10^6*dollars_2019_2012*INDEX('Tax Percentages'!$B$7:$AG$7,MATCH(J$1,'Tax Percentages'!$B$4:$AG$4,0))</f>
        <v/>
      </c>
      <c r="K2" s="70">
        <f>INDEX('AEO Table 3'!$C$45:$AJ$45,MATCH(K$1,'AEO Table 3'!$C$1:$AJ$1,0))/10^6*dollars_2019_2012*INDEX('Tax Percentages'!$B$7:$AG$7,MATCH(K$1,'Tax Percentages'!$B$4:$AG$4,0))</f>
        <v/>
      </c>
      <c r="L2" s="70">
        <f>INDEX('AEO Table 3'!$C$45:$AJ$45,MATCH(L$1,'AEO Table 3'!$C$1:$AJ$1,0))/10^6*dollars_2019_2012*INDEX('Tax Percentages'!$B$7:$AG$7,MATCH(L$1,'Tax Percentages'!$B$4:$AG$4,0))</f>
        <v/>
      </c>
      <c r="M2" s="70">
        <f>INDEX('AEO Table 3'!$C$45:$AJ$45,MATCH(M$1,'AEO Table 3'!$C$1:$AJ$1,0))/10^6*dollars_2019_2012*INDEX('Tax Percentages'!$B$7:$AG$7,MATCH(M$1,'Tax Percentages'!$B$4:$AG$4,0))</f>
        <v/>
      </c>
      <c r="N2" s="70">
        <f>INDEX('AEO Table 3'!$C$45:$AJ$45,MATCH(N$1,'AEO Table 3'!$C$1:$AJ$1,0))/10^6*dollars_2019_2012*INDEX('Tax Percentages'!$B$7:$AG$7,MATCH(N$1,'Tax Percentages'!$B$4:$AG$4,0))</f>
        <v/>
      </c>
      <c r="O2" s="70">
        <f>INDEX('AEO Table 3'!$C$45:$AJ$45,MATCH(O$1,'AEO Table 3'!$C$1:$AJ$1,0))/10^6*dollars_2019_2012*INDEX('Tax Percentages'!$B$7:$AG$7,MATCH(O$1,'Tax Percentages'!$B$4:$AG$4,0))</f>
        <v/>
      </c>
      <c r="P2" s="70">
        <f>INDEX('AEO Table 3'!$C$45:$AJ$45,MATCH(P$1,'AEO Table 3'!$C$1:$AJ$1,0))/10^6*dollars_2019_2012*INDEX('Tax Percentages'!$B$7:$AG$7,MATCH(P$1,'Tax Percentages'!$B$4:$AG$4,0))</f>
        <v/>
      </c>
      <c r="Q2" s="70">
        <f>INDEX('AEO Table 3'!$C$45:$AJ$45,MATCH(Q$1,'AEO Table 3'!$C$1:$AJ$1,0))/10^6*dollars_2019_2012*INDEX('Tax Percentages'!$B$7:$AG$7,MATCH(Q$1,'Tax Percentages'!$B$4:$AG$4,0))</f>
        <v/>
      </c>
      <c r="R2" s="70">
        <f>INDEX('AEO Table 3'!$C$45:$AJ$45,MATCH(R$1,'AEO Table 3'!$C$1:$AJ$1,0))/10^6*dollars_2019_2012*INDEX('Tax Percentages'!$B$7:$AG$7,MATCH(R$1,'Tax Percentages'!$B$4:$AG$4,0))</f>
        <v/>
      </c>
      <c r="S2" s="70">
        <f>INDEX('AEO Table 3'!$C$45:$AJ$45,MATCH(S$1,'AEO Table 3'!$C$1:$AJ$1,0))/10^6*dollars_2019_2012*INDEX('Tax Percentages'!$B$7:$AG$7,MATCH(S$1,'Tax Percentages'!$B$4:$AG$4,0))</f>
        <v/>
      </c>
      <c r="T2" s="70">
        <f>INDEX('AEO Table 3'!$C$45:$AJ$45,MATCH(T$1,'AEO Table 3'!$C$1:$AJ$1,0))/10^6*dollars_2019_2012*INDEX('Tax Percentages'!$B$7:$AG$7,MATCH(T$1,'Tax Percentages'!$B$4:$AG$4,0))</f>
        <v/>
      </c>
      <c r="U2" s="70">
        <f>INDEX('AEO Table 3'!$C$45:$AJ$45,MATCH(U$1,'AEO Table 3'!$C$1:$AJ$1,0))/10^6*dollars_2019_2012*INDEX('Tax Percentages'!$B$7:$AG$7,MATCH(U$1,'Tax Percentages'!$B$4:$AG$4,0))</f>
        <v/>
      </c>
      <c r="V2" s="70">
        <f>INDEX('AEO Table 3'!$C$45:$AJ$45,MATCH(V$1,'AEO Table 3'!$C$1:$AJ$1,0))/10^6*dollars_2019_2012*INDEX('Tax Percentages'!$B$7:$AG$7,MATCH(V$1,'Tax Percentages'!$B$4:$AG$4,0))</f>
        <v/>
      </c>
      <c r="W2" s="70">
        <f>INDEX('AEO Table 3'!$C$45:$AJ$45,MATCH(W$1,'AEO Table 3'!$C$1:$AJ$1,0))/10^6*dollars_2019_2012*INDEX('Tax Percentages'!$B$7:$AG$7,MATCH(W$1,'Tax Percentages'!$B$4:$AG$4,0))</f>
        <v/>
      </c>
      <c r="X2" s="70">
        <f>INDEX('AEO Table 3'!$C$45:$AJ$45,MATCH(X$1,'AEO Table 3'!$C$1:$AJ$1,0))/10^6*dollars_2019_2012*INDEX('Tax Percentages'!$B$7:$AG$7,MATCH(X$1,'Tax Percentages'!$B$4:$AG$4,0))</f>
        <v/>
      </c>
      <c r="Y2" s="70">
        <f>INDEX('AEO Table 3'!$C$45:$AJ$45,MATCH(Y$1,'AEO Table 3'!$C$1:$AJ$1,0))/10^6*dollars_2019_2012*INDEX('Tax Percentages'!$B$7:$AG$7,MATCH(Y$1,'Tax Percentages'!$B$4:$AG$4,0))</f>
        <v/>
      </c>
      <c r="Z2" s="70">
        <f>INDEX('AEO Table 3'!$C$45:$AJ$45,MATCH(Z$1,'AEO Table 3'!$C$1:$AJ$1,0))/10^6*dollars_2019_2012*INDEX('Tax Percentages'!$B$7:$AG$7,MATCH(Z$1,'Tax Percentages'!$B$4:$AG$4,0))</f>
        <v/>
      </c>
      <c r="AA2" s="70">
        <f>INDEX('AEO Table 3'!$C$45:$AJ$45,MATCH(AA$1,'AEO Table 3'!$C$1:$AJ$1,0))/10^6*dollars_2019_2012*INDEX('Tax Percentages'!$B$7:$AG$7,MATCH(AA$1,'Tax Percentages'!$B$4:$AG$4,0))</f>
        <v/>
      </c>
      <c r="AB2" s="70">
        <f>INDEX('AEO Table 3'!$C$45:$AJ$45,MATCH(AB$1,'AEO Table 3'!$C$1:$AJ$1,0))/10^6*dollars_2019_2012*INDEX('Tax Percentages'!$B$7:$AG$7,MATCH(AB$1,'Tax Percentages'!$B$4:$AG$4,0))</f>
        <v/>
      </c>
      <c r="AC2" s="70">
        <f>INDEX('AEO Table 3'!$C$45:$AJ$45,MATCH(AC$1,'AEO Table 3'!$C$1:$AJ$1,0))/10^6*dollars_2019_2012*INDEX('Tax Percentages'!$B$7:$AG$7,MATCH(AC$1,'Tax Percentages'!$B$4:$AG$4,0))</f>
        <v/>
      </c>
      <c r="AD2" s="70">
        <f>INDEX('AEO Table 3'!$C$45:$AJ$45,MATCH(AD$1,'AEO Table 3'!$C$1:$AJ$1,0))/10^6*dollars_2019_2012*INDEX('Tax Percentages'!$B$7:$AG$7,MATCH(AD$1,'Tax Percentages'!$B$4:$AG$4,0))</f>
        <v/>
      </c>
      <c r="AE2" s="70">
        <f>INDEX('AEO Table 3'!$C$45:$AJ$45,MATCH(AE$1,'AEO Table 3'!$C$1:$AJ$1,0))/10^6*dollars_2019_2012*INDEX('Tax Percentages'!$B$7:$AG$7,MATCH(AE$1,'Tax Percentages'!$B$4:$AG$4,0))</f>
        <v/>
      </c>
      <c r="AF2" s="70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70">
        <f>INDEX('AEO Table 3'!51:51,MATCH(B1,'AEO Table 3'!13:13,0))/10^6*dollars_2019_2012*INDEX('Tax Percentages'!$B$7:$AG$7,MATCH(B$1,'Tax Percentages'!$B$4:$AG$4,0))</f>
        <v/>
      </c>
      <c r="C3" s="70">
        <f>INDEX('AEO Table 3'!51:51,MATCH(C1,'AEO Table 3'!13:13,0))/10^6*dollars_2019_2012*INDEX('Tax Percentages'!$B$7:$AG$7,MATCH(C$1,'Tax Percentages'!$B$4:$AG$4,0))</f>
        <v/>
      </c>
      <c r="D3" s="70">
        <f>INDEX('AEO Table 3'!51:51,MATCH(D1,'AEO Table 3'!13:13,0))/10^6*dollars_2019_2012*INDEX('Tax Percentages'!$B$7:$AG$7,MATCH(D$1,'Tax Percentages'!$B$4:$AG$4,0))</f>
        <v/>
      </c>
      <c r="E3" s="70">
        <f>INDEX('AEO Table 3'!51:51,MATCH(E1,'AEO Table 3'!13:13,0))/10^6*dollars_2019_2012*INDEX('Tax Percentages'!$B$7:$AG$7,MATCH(E$1,'Tax Percentages'!$B$4:$AG$4,0))</f>
        <v/>
      </c>
      <c r="F3" s="70">
        <f>INDEX('AEO Table 3'!51:51,MATCH(F1,'AEO Table 3'!13:13,0))/10^6*dollars_2019_2012*INDEX('Tax Percentages'!$B$7:$AG$7,MATCH(F$1,'Tax Percentages'!$B$4:$AG$4,0))</f>
        <v/>
      </c>
      <c r="G3" s="70">
        <f>INDEX('AEO Table 3'!51:51,MATCH(G1,'AEO Table 3'!13:13,0))/10^6*dollars_2019_2012*INDEX('Tax Percentages'!$B$7:$AG$7,MATCH(G$1,'Tax Percentages'!$B$4:$AG$4,0))</f>
        <v/>
      </c>
      <c r="H3" s="70">
        <f>INDEX('AEO Table 3'!51:51,MATCH(H1,'AEO Table 3'!13:13,0))/10^6*dollars_2019_2012*INDEX('Tax Percentages'!$B$7:$AG$7,MATCH(H$1,'Tax Percentages'!$B$4:$AG$4,0))</f>
        <v/>
      </c>
      <c r="I3" s="70">
        <f>INDEX('AEO Table 3'!51:51,MATCH(I1,'AEO Table 3'!13:13,0))/10^6*dollars_2019_2012*INDEX('Tax Percentages'!$B$7:$AG$7,MATCH(I$1,'Tax Percentages'!$B$4:$AG$4,0))</f>
        <v/>
      </c>
      <c r="J3" s="70">
        <f>INDEX('AEO Table 3'!51:51,MATCH(J1,'AEO Table 3'!13:13,0))/10^6*dollars_2019_2012*INDEX('Tax Percentages'!$B$7:$AG$7,MATCH(J$1,'Tax Percentages'!$B$4:$AG$4,0))</f>
        <v/>
      </c>
      <c r="K3" s="70">
        <f>INDEX('AEO Table 3'!51:51,MATCH(K1,'AEO Table 3'!13:13,0))/10^6*dollars_2019_2012*INDEX('Tax Percentages'!$B$7:$AG$7,MATCH(K$1,'Tax Percentages'!$B$4:$AG$4,0))</f>
        <v/>
      </c>
      <c r="L3" s="70">
        <f>INDEX('AEO Table 3'!51:51,MATCH(L1,'AEO Table 3'!13:13,0))/10^6*dollars_2019_2012*INDEX('Tax Percentages'!$B$7:$AG$7,MATCH(L$1,'Tax Percentages'!$B$4:$AG$4,0))</f>
        <v/>
      </c>
      <c r="M3" s="70">
        <f>INDEX('AEO Table 3'!51:51,MATCH(M1,'AEO Table 3'!13:13,0))/10^6*dollars_2019_2012*INDEX('Tax Percentages'!$B$7:$AG$7,MATCH(M$1,'Tax Percentages'!$B$4:$AG$4,0))</f>
        <v/>
      </c>
      <c r="N3" s="70">
        <f>INDEX('AEO Table 3'!51:51,MATCH(N1,'AEO Table 3'!13:13,0))/10^6*dollars_2019_2012*INDEX('Tax Percentages'!$B$7:$AG$7,MATCH(N$1,'Tax Percentages'!$B$4:$AG$4,0))</f>
        <v/>
      </c>
      <c r="O3" s="70">
        <f>INDEX('AEO Table 3'!51:51,MATCH(O1,'AEO Table 3'!13:13,0))/10^6*dollars_2019_2012*INDEX('Tax Percentages'!$B$7:$AG$7,MATCH(O$1,'Tax Percentages'!$B$4:$AG$4,0))</f>
        <v/>
      </c>
      <c r="P3" s="70">
        <f>INDEX('AEO Table 3'!51:51,MATCH(P1,'AEO Table 3'!13:13,0))/10^6*dollars_2019_2012*INDEX('Tax Percentages'!$B$7:$AG$7,MATCH(P$1,'Tax Percentages'!$B$4:$AG$4,0))</f>
        <v/>
      </c>
      <c r="Q3" s="70">
        <f>INDEX('AEO Table 3'!51:51,MATCH(Q1,'AEO Table 3'!13:13,0))/10^6*dollars_2019_2012*INDEX('Tax Percentages'!$B$7:$AG$7,MATCH(Q$1,'Tax Percentages'!$B$4:$AG$4,0))</f>
        <v/>
      </c>
      <c r="R3" s="70">
        <f>INDEX('AEO Table 3'!51:51,MATCH(R1,'AEO Table 3'!13:13,0))/10^6*dollars_2019_2012*INDEX('Tax Percentages'!$B$7:$AG$7,MATCH(R$1,'Tax Percentages'!$B$4:$AG$4,0))</f>
        <v/>
      </c>
      <c r="S3" s="70">
        <f>INDEX('AEO Table 3'!51:51,MATCH(S1,'AEO Table 3'!13:13,0))/10^6*dollars_2019_2012*INDEX('Tax Percentages'!$B$7:$AG$7,MATCH(S$1,'Tax Percentages'!$B$4:$AG$4,0))</f>
        <v/>
      </c>
      <c r="T3" s="70">
        <f>INDEX('AEO Table 3'!51:51,MATCH(T1,'AEO Table 3'!13:13,0))/10^6*dollars_2019_2012*INDEX('Tax Percentages'!$B$7:$AG$7,MATCH(T$1,'Tax Percentages'!$B$4:$AG$4,0))</f>
        <v/>
      </c>
      <c r="U3" s="70">
        <f>INDEX('AEO Table 3'!51:51,MATCH(U1,'AEO Table 3'!13:13,0))/10^6*dollars_2019_2012*INDEX('Tax Percentages'!$B$7:$AG$7,MATCH(U$1,'Tax Percentages'!$B$4:$AG$4,0))</f>
        <v/>
      </c>
      <c r="V3" s="70">
        <f>INDEX('AEO Table 3'!51:51,MATCH(V1,'AEO Table 3'!13:13,0))/10^6*dollars_2019_2012*INDEX('Tax Percentages'!$B$7:$AG$7,MATCH(V$1,'Tax Percentages'!$B$4:$AG$4,0))</f>
        <v/>
      </c>
      <c r="W3" s="70">
        <f>INDEX('AEO Table 3'!51:51,MATCH(W1,'AEO Table 3'!13:13,0))/10^6*dollars_2019_2012*INDEX('Tax Percentages'!$B$7:$AG$7,MATCH(W$1,'Tax Percentages'!$B$4:$AG$4,0))</f>
        <v/>
      </c>
      <c r="X3" s="70">
        <f>INDEX('AEO Table 3'!51:51,MATCH(X1,'AEO Table 3'!13:13,0))/10^6*dollars_2019_2012*INDEX('Tax Percentages'!$B$7:$AG$7,MATCH(X$1,'Tax Percentages'!$B$4:$AG$4,0))</f>
        <v/>
      </c>
      <c r="Y3" s="70">
        <f>INDEX('AEO Table 3'!51:51,MATCH(Y1,'AEO Table 3'!13:13,0))/10^6*dollars_2019_2012*INDEX('Tax Percentages'!$B$7:$AG$7,MATCH(Y$1,'Tax Percentages'!$B$4:$AG$4,0))</f>
        <v/>
      </c>
      <c r="Z3" s="70">
        <f>INDEX('AEO Table 3'!51:51,MATCH(Z1,'AEO Table 3'!13:13,0))/10^6*dollars_2019_2012*INDEX('Tax Percentages'!$B$7:$AG$7,MATCH(Z$1,'Tax Percentages'!$B$4:$AG$4,0))</f>
        <v/>
      </c>
      <c r="AA3" s="70">
        <f>INDEX('AEO Table 3'!51:51,MATCH(AA1,'AEO Table 3'!13:13,0))/10^6*dollars_2019_2012*INDEX('Tax Percentages'!$B$7:$AG$7,MATCH(AA$1,'Tax Percentages'!$B$4:$AG$4,0))</f>
        <v/>
      </c>
      <c r="AB3" s="70">
        <f>INDEX('AEO Table 3'!51:51,MATCH(AB1,'AEO Table 3'!13:13,0))/10^6*dollars_2019_2012*INDEX('Tax Percentages'!$B$7:$AG$7,MATCH(AB$1,'Tax Percentages'!$B$4:$AG$4,0))</f>
        <v/>
      </c>
      <c r="AC3" s="70">
        <f>INDEX('AEO Table 3'!51:51,MATCH(AC1,'AEO Table 3'!13:13,0))/10^6*dollars_2019_2012*INDEX('Tax Percentages'!$B$7:$AG$7,MATCH(AC$1,'Tax Percentages'!$B$4:$AG$4,0))</f>
        <v/>
      </c>
      <c r="AD3" s="70">
        <f>INDEX('AEO Table 3'!51:51,MATCH(AD1,'AEO Table 3'!13:13,0))/10^6*dollars_2019_2012*INDEX('Tax Percentages'!$B$7:$AG$7,MATCH(AD$1,'Tax Percentages'!$B$4:$AG$4,0))</f>
        <v/>
      </c>
      <c r="AE3" s="70">
        <f>INDEX('AEO Table 3'!51:51,MATCH(AE1,'AEO Table 3'!13:13,0))/10^6*dollars_2019_2012*INDEX('Tax Percentages'!$B$7:$AG$7,MATCH(AE$1,'Tax Percentages'!$B$4:$AG$4,0))</f>
        <v/>
      </c>
      <c r="AF3" s="70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3'!$C$18:$AJ$18,MATCH(B$1,'AEO Table 3'!$C$1:$AJ$1,0))/10^6*dollars_2019_2012*INDEX('Tax Percentages'!$B$7:$AG$7,MATCH(B$1,'Tax Percentages'!$B$4:$AG$4,0))</f>
        <v/>
      </c>
      <c r="C4" s="70">
        <f>INDEX('AEO Table 3'!$C$18:$AJ$18,MATCH(C$1,'AEO Table 3'!$C$1:$AJ$1,0))/10^6*dollars_2019_2012*INDEX('Tax Percentages'!$B$7:$AG$7,MATCH(C$1,'Tax Percentages'!$B$4:$AG$4,0))</f>
        <v/>
      </c>
      <c r="D4" s="70">
        <f>INDEX('AEO Table 3'!$C$18:$AJ$18,MATCH(D$1,'AEO Table 3'!$C$1:$AJ$1,0))/10^6*dollars_2019_2012*INDEX('Tax Percentages'!$B$7:$AG$7,MATCH(D$1,'Tax Percentages'!$B$4:$AG$4,0))</f>
        <v/>
      </c>
      <c r="E4" s="70">
        <f>INDEX('AEO Table 3'!$C$18:$AJ$18,MATCH(E$1,'AEO Table 3'!$C$1:$AJ$1,0))/10^6*dollars_2019_2012*INDEX('Tax Percentages'!$B$7:$AG$7,MATCH(E$1,'Tax Percentages'!$B$4:$AG$4,0))</f>
        <v/>
      </c>
      <c r="F4" s="70">
        <f>INDEX('AEO Table 3'!$C$18:$AJ$18,MATCH(F$1,'AEO Table 3'!$C$1:$AJ$1,0))/10^6*dollars_2019_2012*INDEX('Tax Percentages'!$B$7:$AG$7,MATCH(F$1,'Tax Percentages'!$B$4:$AG$4,0))</f>
        <v/>
      </c>
      <c r="G4" s="70">
        <f>INDEX('AEO Table 3'!$C$18:$AJ$18,MATCH(G$1,'AEO Table 3'!$C$1:$AJ$1,0))/10^6*dollars_2019_2012*INDEX('Tax Percentages'!$B$7:$AG$7,MATCH(G$1,'Tax Percentages'!$B$4:$AG$4,0))</f>
        <v/>
      </c>
      <c r="H4" s="70">
        <f>INDEX('AEO Table 3'!$C$18:$AJ$18,MATCH(H$1,'AEO Table 3'!$C$1:$AJ$1,0))/10^6*dollars_2019_2012*INDEX('Tax Percentages'!$B$7:$AG$7,MATCH(H$1,'Tax Percentages'!$B$4:$AG$4,0))</f>
        <v/>
      </c>
      <c r="I4" s="70">
        <f>INDEX('AEO Table 3'!$C$18:$AJ$18,MATCH(I$1,'AEO Table 3'!$C$1:$AJ$1,0))/10^6*dollars_2019_2012*INDEX('Tax Percentages'!$B$7:$AG$7,MATCH(I$1,'Tax Percentages'!$B$4:$AG$4,0))</f>
        <v/>
      </c>
      <c r="J4" s="70">
        <f>INDEX('AEO Table 3'!$C$18:$AJ$18,MATCH(J$1,'AEO Table 3'!$C$1:$AJ$1,0))/10^6*dollars_2019_2012*INDEX('Tax Percentages'!$B$7:$AG$7,MATCH(J$1,'Tax Percentages'!$B$4:$AG$4,0))</f>
        <v/>
      </c>
      <c r="K4" s="70">
        <f>INDEX('AEO Table 3'!$C$18:$AJ$18,MATCH(K$1,'AEO Table 3'!$C$1:$AJ$1,0))/10^6*dollars_2019_2012*INDEX('Tax Percentages'!$B$7:$AG$7,MATCH(K$1,'Tax Percentages'!$B$4:$AG$4,0))</f>
        <v/>
      </c>
      <c r="L4" s="70">
        <f>INDEX('AEO Table 3'!$C$18:$AJ$18,MATCH(L$1,'AEO Table 3'!$C$1:$AJ$1,0))/10^6*dollars_2019_2012*INDEX('Tax Percentages'!$B$7:$AG$7,MATCH(L$1,'Tax Percentages'!$B$4:$AG$4,0))</f>
        <v/>
      </c>
      <c r="M4" s="70">
        <f>INDEX('AEO Table 3'!$C$18:$AJ$18,MATCH(M$1,'AEO Table 3'!$C$1:$AJ$1,0))/10^6*dollars_2019_2012*INDEX('Tax Percentages'!$B$7:$AG$7,MATCH(M$1,'Tax Percentages'!$B$4:$AG$4,0))</f>
        <v/>
      </c>
      <c r="N4" s="70">
        <f>INDEX('AEO Table 3'!$C$18:$AJ$18,MATCH(N$1,'AEO Table 3'!$C$1:$AJ$1,0))/10^6*dollars_2019_2012*INDEX('Tax Percentages'!$B$7:$AG$7,MATCH(N$1,'Tax Percentages'!$B$4:$AG$4,0))</f>
        <v/>
      </c>
      <c r="O4" s="70">
        <f>INDEX('AEO Table 3'!$C$18:$AJ$18,MATCH(O$1,'AEO Table 3'!$C$1:$AJ$1,0))/10^6*dollars_2019_2012*INDEX('Tax Percentages'!$B$7:$AG$7,MATCH(O$1,'Tax Percentages'!$B$4:$AG$4,0))</f>
        <v/>
      </c>
      <c r="P4" s="70">
        <f>INDEX('AEO Table 3'!$C$18:$AJ$18,MATCH(P$1,'AEO Table 3'!$C$1:$AJ$1,0))/10^6*dollars_2019_2012*INDEX('Tax Percentages'!$B$7:$AG$7,MATCH(P$1,'Tax Percentages'!$B$4:$AG$4,0))</f>
        <v/>
      </c>
      <c r="Q4" s="70">
        <f>INDEX('AEO Table 3'!$C$18:$AJ$18,MATCH(Q$1,'AEO Table 3'!$C$1:$AJ$1,0))/10^6*dollars_2019_2012*INDEX('Tax Percentages'!$B$7:$AG$7,MATCH(Q$1,'Tax Percentages'!$B$4:$AG$4,0))</f>
        <v/>
      </c>
      <c r="R4" s="70">
        <f>INDEX('AEO Table 3'!$C$18:$AJ$18,MATCH(R$1,'AEO Table 3'!$C$1:$AJ$1,0))/10^6*dollars_2019_2012*INDEX('Tax Percentages'!$B$7:$AG$7,MATCH(R$1,'Tax Percentages'!$B$4:$AG$4,0))</f>
        <v/>
      </c>
      <c r="S4" s="70">
        <f>INDEX('AEO Table 3'!$C$18:$AJ$18,MATCH(S$1,'AEO Table 3'!$C$1:$AJ$1,0))/10^6*dollars_2019_2012*INDEX('Tax Percentages'!$B$7:$AG$7,MATCH(S$1,'Tax Percentages'!$B$4:$AG$4,0))</f>
        <v/>
      </c>
      <c r="T4" s="70">
        <f>INDEX('AEO Table 3'!$C$18:$AJ$18,MATCH(T$1,'AEO Table 3'!$C$1:$AJ$1,0))/10^6*dollars_2019_2012*INDEX('Tax Percentages'!$B$7:$AG$7,MATCH(T$1,'Tax Percentages'!$B$4:$AG$4,0))</f>
        <v/>
      </c>
      <c r="U4" s="70">
        <f>INDEX('AEO Table 3'!$C$18:$AJ$18,MATCH(U$1,'AEO Table 3'!$C$1:$AJ$1,0))/10^6*dollars_2019_2012*INDEX('Tax Percentages'!$B$7:$AG$7,MATCH(U$1,'Tax Percentages'!$B$4:$AG$4,0))</f>
        <v/>
      </c>
      <c r="V4" s="70">
        <f>INDEX('AEO Table 3'!$C$18:$AJ$18,MATCH(V$1,'AEO Table 3'!$C$1:$AJ$1,0))/10^6*dollars_2019_2012*INDEX('Tax Percentages'!$B$7:$AG$7,MATCH(V$1,'Tax Percentages'!$B$4:$AG$4,0))</f>
        <v/>
      </c>
      <c r="W4" s="70">
        <f>INDEX('AEO Table 3'!$C$18:$AJ$18,MATCH(W$1,'AEO Table 3'!$C$1:$AJ$1,0))/10^6*dollars_2019_2012*INDEX('Tax Percentages'!$B$7:$AG$7,MATCH(W$1,'Tax Percentages'!$B$4:$AG$4,0))</f>
        <v/>
      </c>
      <c r="X4" s="70">
        <f>INDEX('AEO Table 3'!$C$18:$AJ$18,MATCH(X$1,'AEO Table 3'!$C$1:$AJ$1,0))/10^6*dollars_2019_2012*INDEX('Tax Percentages'!$B$7:$AG$7,MATCH(X$1,'Tax Percentages'!$B$4:$AG$4,0))</f>
        <v/>
      </c>
      <c r="Y4" s="70">
        <f>INDEX('AEO Table 3'!$C$18:$AJ$18,MATCH(Y$1,'AEO Table 3'!$C$1:$AJ$1,0))/10^6*dollars_2019_2012*INDEX('Tax Percentages'!$B$7:$AG$7,MATCH(Y$1,'Tax Percentages'!$B$4:$AG$4,0))</f>
        <v/>
      </c>
      <c r="Z4" s="70">
        <f>INDEX('AEO Table 3'!$C$18:$AJ$18,MATCH(Z$1,'AEO Table 3'!$C$1:$AJ$1,0))/10^6*dollars_2019_2012*INDEX('Tax Percentages'!$B$7:$AG$7,MATCH(Z$1,'Tax Percentages'!$B$4:$AG$4,0))</f>
        <v/>
      </c>
      <c r="AA4" s="70">
        <f>INDEX('AEO Table 3'!$C$18:$AJ$18,MATCH(AA$1,'AEO Table 3'!$C$1:$AJ$1,0))/10^6*dollars_2019_2012*INDEX('Tax Percentages'!$B$7:$AG$7,MATCH(AA$1,'Tax Percentages'!$B$4:$AG$4,0))</f>
        <v/>
      </c>
      <c r="AB4" s="70">
        <f>INDEX('AEO Table 3'!$C$18:$AJ$18,MATCH(AB$1,'AEO Table 3'!$C$1:$AJ$1,0))/10^6*dollars_2019_2012*INDEX('Tax Percentages'!$B$7:$AG$7,MATCH(AB$1,'Tax Percentages'!$B$4:$AG$4,0))</f>
        <v/>
      </c>
      <c r="AC4" s="70">
        <f>INDEX('AEO Table 3'!$C$18:$AJ$18,MATCH(AC$1,'AEO Table 3'!$C$1:$AJ$1,0))/10^6*dollars_2019_2012*INDEX('Tax Percentages'!$B$7:$AG$7,MATCH(AC$1,'Tax Percentages'!$B$4:$AG$4,0))</f>
        <v/>
      </c>
      <c r="AD4" s="70">
        <f>INDEX('AEO Table 3'!$C$18:$AJ$18,MATCH(AD$1,'AEO Table 3'!$C$1:$AJ$1,0))/10^6*dollars_2019_2012*INDEX('Tax Percentages'!$B$7:$AG$7,MATCH(AD$1,'Tax Percentages'!$B$4:$AG$4,0))</f>
        <v/>
      </c>
      <c r="AE4" s="70">
        <f>INDEX('AEO Table 3'!$C$18:$AJ$18,MATCH(AE$1,'AEO Table 3'!$C$1:$AJ$1,0))/10^6*dollars_2019_2012*INDEX('Tax Percentages'!$B$7:$AG$7,MATCH(AE$1,'Tax Percentages'!$B$4:$AG$4,0))</f>
        <v/>
      </c>
      <c r="AF4" s="70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3'!$C$25:$AJ$25,MATCH(B$1,'AEO Table 3'!$C$1:$AJ$1,0))/10^6*dollars_2019_2012*INDEX('Tax Percentages'!$B$7:$AG$7,MATCH(B$1,'Tax Percentages'!$B$4:$AG$4,0))</f>
        <v/>
      </c>
      <c r="C5" s="70">
        <f>INDEX('AEO Table 3'!$C$25:$AJ$25,MATCH(C$1,'AEO Table 3'!$C$1:$AJ$1,0))/10^6*dollars_2019_2012*INDEX('Tax Percentages'!$B$7:$AG$7,MATCH(C$1,'Tax Percentages'!$B$4:$AG$4,0))</f>
        <v/>
      </c>
      <c r="D5" s="70">
        <f>INDEX('AEO Table 3'!$C$25:$AJ$25,MATCH(D$1,'AEO Table 3'!$C$1:$AJ$1,0))/10^6*dollars_2019_2012*INDEX('Tax Percentages'!$B$7:$AG$7,MATCH(D$1,'Tax Percentages'!$B$4:$AG$4,0))</f>
        <v/>
      </c>
      <c r="E5" s="70">
        <f>INDEX('AEO Table 3'!$C$25:$AJ$25,MATCH(E$1,'AEO Table 3'!$C$1:$AJ$1,0))/10^6*dollars_2019_2012*INDEX('Tax Percentages'!$B$7:$AG$7,MATCH(E$1,'Tax Percentages'!$B$4:$AG$4,0))</f>
        <v/>
      </c>
      <c r="F5" s="70">
        <f>INDEX('AEO Table 3'!$C$25:$AJ$25,MATCH(F$1,'AEO Table 3'!$C$1:$AJ$1,0))/10^6*dollars_2019_2012*INDEX('Tax Percentages'!$B$7:$AG$7,MATCH(F$1,'Tax Percentages'!$B$4:$AG$4,0))</f>
        <v/>
      </c>
      <c r="G5" s="70">
        <f>INDEX('AEO Table 3'!$C$25:$AJ$25,MATCH(G$1,'AEO Table 3'!$C$1:$AJ$1,0))/10^6*dollars_2019_2012*INDEX('Tax Percentages'!$B$7:$AG$7,MATCH(G$1,'Tax Percentages'!$B$4:$AG$4,0))</f>
        <v/>
      </c>
      <c r="H5" s="70">
        <f>INDEX('AEO Table 3'!$C$25:$AJ$25,MATCH(H$1,'AEO Table 3'!$C$1:$AJ$1,0))/10^6*dollars_2019_2012*INDEX('Tax Percentages'!$B$7:$AG$7,MATCH(H$1,'Tax Percentages'!$B$4:$AG$4,0))</f>
        <v/>
      </c>
      <c r="I5" s="70">
        <f>INDEX('AEO Table 3'!$C$25:$AJ$25,MATCH(I$1,'AEO Table 3'!$C$1:$AJ$1,0))/10^6*dollars_2019_2012*INDEX('Tax Percentages'!$B$7:$AG$7,MATCH(I$1,'Tax Percentages'!$B$4:$AG$4,0))</f>
        <v/>
      </c>
      <c r="J5" s="70">
        <f>INDEX('AEO Table 3'!$C$25:$AJ$25,MATCH(J$1,'AEO Table 3'!$C$1:$AJ$1,0))/10^6*dollars_2019_2012*INDEX('Tax Percentages'!$B$7:$AG$7,MATCH(J$1,'Tax Percentages'!$B$4:$AG$4,0))</f>
        <v/>
      </c>
      <c r="K5" s="70">
        <f>INDEX('AEO Table 3'!$C$25:$AJ$25,MATCH(K$1,'AEO Table 3'!$C$1:$AJ$1,0))/10^6*dollars_2019_2012*INDEX('Tax Percentages'!$B$7:$AG$7,MATCH(K$1,'Tax Percentages'!$B$4:$AG$4,0))</f>
        <v/>
      </c>
      <c r="L5" s="70">
        <f>INDEX('AEO Table 3'!$C$25:$AJ$25,MATCH(L$1,'AEO Table 3'!$C$1:$AJ$1,0))/10^6*dollars_2019_2012*INDEX('Tax Percentages'!$B$7:$AG$7,MATCH(L$1,'Tax Percentages'!$B$4:$AG$4,0))</f>
        <v/>
      </c>
      <c r="M5" s="70">
        <f>INDEX('AEO Table 3'!$C$25:$AJ$25,MATCH(M$1,'AEO Table 3'!$C$1:$AJ$1,0))/10^6*dollars_2019_2012*INDEX('Tax Percentages'!$B$7:$AG$7,MATCH(M$1,'Tax Percentages'!$B$4:$AG$4,0))</f>
        <v/>
      </c>
      <c r="N5" s="70">
        <f>INDEX('AEO Table 3'!$C$25:$AJ$25,MATCH(N$1,'AEO Table 3'!$C$1:$AJ$1,0))/10^6*dollars_2019_2012*INDEX('Tax Percentages'!$B$7:$AG$7,MATCH(N$1,'Tax Percentages'!$B$4:$AG$4,0))</f>
        <v/>
      </c>
      <c r="O5" s="70">
        <f>INDEX('AEO Table 3'!$C$25:$AJ$25,MATCH(O$1,'AEO Table 3'!$C$1:$AJ$1,0))/10^6*dollars_2019_2012*INDEX('Tax Percentages'!$B$7:$AG$7,MATCH(O$1,'Tax Percentages'!$B$4:$AG$4,0))</f>
        <v/>
      </c>
      <c r="P5" s="70">
        <f>INDEX('AEO Table 3'!$C$25:$AJ$25,MATCH(P$1,'AEO Table 3'!$C$1:$AJ$1,0))/10^6*dollars_2019_2012*INDEX('Tax Percentages'!$B$7:$AG$7,MATCH(P$1,'Tax Percentages'!$B$4:$AG$4,0))</f>
        <v/>
      </c>
      <c r="Q5" s="70">
        <f>INDEX('AEO Table 3'!$C$25:$AJ$25,MATCH(Q$1,'AEO Table 3'!$C$1:$AJ$1,0))/10^6*dollars_2019_2012*INDEX('Tax Percentages'!$B$7:$AG$7,MATCH(Q$1,'Tax Percentages'!$B$4:$AG$4,0))</f>
        <v/>
      </c>
      <c r="R5" s="70">
        <f>INDEX('AEO Table 3'!$C$25:$AJ$25,MATCH(R$1,'AEO Table 3'!$C$1:$AJ$1,0))/10^6*dollars_2019_2012*INDEX('Tax Percentages'!$B$7:$AG$7,MATCH(R$1,'Tax Percentages'!$B$4:$AG$4,0))</f>
        <v/>
      </c>
      <c r="S5" s="70">
        <f>INDEX('AEO Table 3'!$C$25:$AJ$25,MATCH(S$1,'AEO Table 3'!$C$1:$AJ$1,0))/10^6*dollars_2019_2012*INDEX('Tax Percentages'!$B$7:$AG$7,MATCH(S$1,'Tax Percentages'!$B$4:$AG$4,0))</f>
        <v/>
      </c>
      <c r="T5" s="70">
        <f>INDEX('AEO Table 3'!$C$25:$AJ$25,MATCH(T$1,'AEO Table 3'!$C$1:$AJ$1,0))/10^6*dollars_2019_2012*INDEX('Tax Percentages'!$B$7:$AG$7,MATCH(T$1,'Tax Percentages'!$B$4:$AG$4,0))</f>
        <v/>
      </c>
      <c r="U5" s="70">
        <f>INDEX('AEO Table 3'!$C$25:$AJ$25,MATCH(U$1,'AEO Table 3'!$C$1:$AJ$1,0))/10^6*dollars_2019_2012*INDEX('Tax Percentages'!$B$7:$AG$7,MATCH(U$1,'Tax Percentages'!$B$4:$AG$4,0))</f>
        <v/>
      </c>
      <c r="V5" s="70">
        <f>INDEX('AEO Table 3'!$C$25:$AJ$25,MATCH(V$1,'AEO Table 3'!$C$1:$AJ$1,0))/10^6*dollars_2019_2012*INDEX('Tax Percentages'!$B$7:$AG$7,MATCH(V$1,'Tax Percentages'!$B$4:$AG$4,0))</f>
        <v/>
      </c>
      <c r="W5" s="70">
        <f>INDEX('AEO Table 3'!$C$25:$AJ$25,MATCH(W$1,'AEO Table 3'!$C$1:$AJ$1,0))/10^6*dollars_2019_2012*INDEX('Tax Percentages'!$B$7:$AG$7,MATCH(W$1,'Tax Percentages'!$B$4:$AG$4,0))</f>
        <v/>
      </c>
      <c r="X5" s="70">
        <f>INDEX('AEO Table 3'!$C$25:$AJ$25,MATCH(X$1,'AEO Table 3'!$C$1:$AJ$1,0))/10^6*dollars_2019_2012*INDEX('Tax Percentages'!$B$7:$AG$7,MATCH(X$1,'Tax Percentages'!$B$4:$AG$4,0))</f>
        <v/>
      </c>
      <c r="Y5" s="70">
        <f>INDEX('AEO Table 3'!$C$25:$AJ$25,MATCH(Y$1,'AEO Table 3'!$C$1:$AJ$1,0))/10^6*dollars_2019_2012*INDEX('Tax Percentages'!$B$7:$AG$7,MATCH(Y$1,'Tax Percentages'!$B$4:$AG$4,0))</f>
        <v/>
      </c>
      <c r="Z5" s="70">
        <f>INDEX('AEO Table 3'!$C$25:$AJ$25,MATCH(Z$1,'AEO Table 3'!$C$1:$AJ$1,0))/10^6*dollars_2019_2012*INDEX('Tax Percentages'!$B$7:$AG$7,MATCH(Z$1,'Tax Percentages'!$B$4:$AG$4,0))</f>
        <v/>
      </c>
      <c r="AA5" s="70">
        <f>INDEX('AEO Table 3'!$C$25:$AJ$25,MATCH(AA$1,'AEO Table 3'!$C$1:$AJ$1,0))/10^6*dollars_2019_2012*INDEX('Tax Percentages'!$B$7:$AG$7,MATCH(AA$1,'Tax Percentages'!$B$4:$AG$4,0))</f>
        <v/>
      </c>
      <c r="AB5" s="70">
        <f>INDEX('AEO Table 3'!$C$25:$AJ$25,MATCH(AB$1,'AEO Table 3'!$C$1:$AJ$1,0))/10^6*dollars_2019_2012*INDEX('Tax Percentages'!$B$7:$AG$7,MATCH(AB$1,'Tax Percentages'!$B$4:$AG$4,0))</f>
        <v/>
      </c>
      <c r="AC5" s="70">
        <f>INDEX('AEO Table 3'!$C$25:$AJ$25,MATCH(AC$1,'AEO Table 3'!$C$1:$AJ$1,0))/10^6*dollars_2019_2012*INDEX('Tax Percentages'!$B$7:$AG$7,MATCH(AC$1,'Tax Percentages'!$B$4:$AG$4,0))</f>
        <v/>
      </c>
      <c r="AD5" s="70">
        <f>INDEX('AEO Table 3'!$C$25:$AJ$25,MATCH(AD$1,'AEO Table 3'!$C$1:$AJ$1,0))/10^6*dollars_2019_2012*INDEX('Tax Percentages'!$B$7:$AG$7,MATCH(AD$1,'Tax Percentages'!$B$4:$AG$4,0))</f>
        <v/>
      </c>
      <c r="AE5" s="70">
        <f>INDEX('AEO Table 3'!$C$25:$AJ$25,MATCH(AE$1,'AEO Table 3'!$C$1:$AJ$1,0))/10^6*dollars_2019_2012*INDEX('Tax Percentages'!$B$7:$AG$7,MATCH(AE$1,'Tax Percentages'!$B$4:$AG$4,0))</f>
        <v/>
      </c>
      <c r="AF5" s="70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70">
        <f>INDEX('AEO Table 3'!$C$32:$AJ$32,MATCH(B$1,'AEO Table 3'!$C$1:$AJ$1,0))/10^6*dollars_2019_2012*INDEX('Tax Percentages'!$B$7:$AG$7,MATCH(B$1,'Tax Percentages'!$B$4:$AG$4,0))</f>
        <v/>
      </c>
      <c r="C6" s="70">
        <f>INDEX('AEO Table 3'!$C$32:$AJ$32,MATCH(C$1,'AEO Table 3'!$C$1:$AJ$1,0))/10^6*dollars_2019_2012*INDEX('Tax Percentages'!$B$7:$AG$7,MATCH(C$1,'Tax Percentages'!$B$4:$AG$4,0))</f>
        <v/>
      </c>
      <c r="D6" s="70">
        <f>INDEX('AEO Table 3'!$C$32:$AJ$32,MATCH(D$1,'AEO Table 3'!$C$1:$AJ$1,0))/10^6*dollars_2019_2012*INDEX('Tax Percentages'!$B$7:$AG$7,MATCH(D$1,'Tax Percentages'!$B$4:$AG$4,0))</f>
        <v/>
      </c>
      <c r="E6" s="70">
        <f>INDEX('AEO Table 3'!$C$32:$AJ$32,MATCH(E$1,'AEO Table 3'!$C$1:$AJ$1,0))/10^6*dollars_2019_2012*INDEX('Tax Percentages'!$B$7:$AG$7,MATCH(E$1,'Tax Percentages'!$B$4:$AG$4,0))</f>
        <v/>
      </c>
      <c r="F6" s="70">
        <f>INDEX('AEO Table 3'!$C$32:$AJ$32,MATCH(F$1,'AEO Table 3'!$C$1:$AJ$1,0))/10^6*dollars_2019_2012*INDEX('Tax Percentages'!$B$7:$AG$7,MATCH(F$1,'Tax Percentages'!$B$4:$AG$4,0))</f>
        <v/>
      </c>
      <c r="G6" s="70">
        <f>INDEX('AEO Table 3'!$C$32:$AJ$32,MATCH(G$1,'AEO Table 3'!$C$1:$AJ$1,0))/10^6*dollars_2019_2012*INDEX('Tax Percentages'!$B$7:$AG$7,MATCH(G$1,'Tax Percentages'!$B$4:$AG$4,0))</f>
        <v/>
      </c>
      <c r="H6" s="70">
        <f>INDEX('AEO Table 3'!$C$32:$AJ$32,MATCH(H$1,'AEO Table 3'!$C$1:$AJ$1,0))/10^6*dollars_2019_2012*INDEX('Tax Percentages'!$B$7:$AG$7,MATCH(H$1,'Tax Percentages'!$B$4:$AG$4,0))</f>
        <v/>
      </c>
      <c r="I6" s="70">
        <f>INDEX('AEO Table 3'!$C$32:$AJ$32,MATCH(I$1,'AEO Table 3'!$C$1:$AJ$1,0))/10^6*dollars_2019_2012*INDEX('Tax Percentages'!$B$7:$AG$7,MATCH(I$1,'Tax Percentages'!$B$4:$AG$4,0))</f>
        <v/>
      </c>
      <c r="J6" s="70">
        <f>INDEX('AEO Table 3'!$C$32:$AJ$32,MATCH(J$1,'AEO Table 3'!$C$1:$AJ$1,0))/10^6*dollars_2019_2012*INDEX('Tax Percentages'!$B$7:$AG$7,MATCH(J$1,'Tax Percentages'!$B$4:$AG$4,0))</f>
        <v/>
      </c>
      <c r="K6" s="70">
        <f>INDEX('AEO Table 3'!$C$32:$AJ$32,MATCH(K$1,'AEO Table 3'!$C$1:$AJ$1,0))/10^6*dollars_2019_2012*INDEX('Tax Percentages'!$B$7:$AG$7,MATCH(K$1,'Tax Percentages'!$B$4:$AG$4,0))</f>
        <v/>
      </c>
      <c r="L6" s="70">
        <f>INDEX('AEO Table 3'!$C$32:$AJ$32,MATCH(L$1,'AEO Table 3'!$C$1:$AJ$1,0))/10^6*dollars_2019_2012*INDEX('Tax Percentages'!$B$7:$AG$7,MATCH(L$1,'Tax Percentages'!$B$4:$AG$4,0))</f>
        <v/>
      </c>
      <c r="M6" s="70">
        <f>INDEX('AEO Table 3'!$C$32:$AJ$32,MATCH(M$1,'AEO Table 3'!$C$1:$AJ$1,0))/10^6*dollars_2019_2012*INDEX('Tax Percentages'!$B$7:$AG$7,MATCH(M$1,'Tax Percentages'!$B$4:$AG$4,0))</f>
        <v/>
      </c>
      <c r="N6" s="70">
        <f>INDEX('AEO Table 3'!$C$32:$AJ$32,MATCH(N$1,'AEO Table 3'!$C$1:$AJ$1,0))/10^6*dollars_2019_2012*INDEX('Tax Percentages'!$B$7:$AG$7,MATCH(N$1,'Tax Percentages'!$B$4:$AG$4,0))</f>
        <v/>
      </c>
      <c r="O6" s="70">
        <f>INDEX('AEO Table 3'!$C$32:$AJ$32,MATCH(O$1,'AEO Table 3'!$C$1:$AJ$1,0))/10^6*dollars_2019_2012*INDEX('Tax Percentages'!$B$7:$AG$7,MATCH(O$1,'Tax Percentages'!$B$4:$AG$4,0))</f>
        <v/>
      </c>
      <c r="P6" s="70">
        <f>INDEX('AEO Table 3'!$C$32:$AJ$32,MATCH(P$1,'AEO Table 3'!$C$1:$AJ$1,0))/10^6*dollars_2019_2012*INDEX('Tax Percentages'!$B$7:$AG$7,MATCH(P$1,'Tax Percentages'!$B$4:$AG$4,0))</f>
        <v/>
      </c>
      <c r="Q6" s="70">
        <f>INDEX('AEO Table 3'!$C$32:$AJ$32,MATCH(Q$1,'AEO Table 3'!$C$1:$AJ$1,0))/10^6*dollars_2019_2012*INDEX('Tax Percentages'!$B$7:$AG$7,MATCH(Q$1,'Tax Percentages'!$B$4:$AG$4,0))</f>
        <v/>
      </c>
      <c r="R6" s="70">
        <f>INDEX('AEO Table 3'!$C$32:$AJ$32,MATCH(R$1,'AEO Table 3'!$C$1:$AJ$1,0))/10^6*dollars_2019_2012*INDEX('Tax Percentages'!$B$7:$AG$7,MATCH(R$1,'Tax Percentages'!$B$4:$AG$4,0))</f>
        <v/>
      </c>
      <c r="S6" s="70">
        <f>INDEX('AEO Table 3'!$C$32:$AJ$32,MATCH(S$1,'AEO Table 3'!$C$1:$AJ$1,0))/10^6*dollars_2019_2012*INDEX('Tax Percentages'!$B$7:$AG$7,MATCH(S$1,'Tax Percentages'!$B$4:$AG$4,0))</f>
        <v/>
      </c>
      <c r="T6" s="70">
        <f>INDEX('AEO Table 3'!$C$32:$AJ$32,MATCH(T$1,'AEO Table 3'!$C$1:$AJ$1,0))/10^6*dollars_2019_2012*INDEX('Tax Percentages'!$B$7:$AG$7,MATCH(T$1,'Tax Percentages'!$B$4:$AG$4,0))</f>
        <v/>
      </c>
      <c r="U6" s="70">
        <f>INDEX('AEO Table 3'!$C$32:$AJ$32,MATCH(U$1,'AEO Table 3'!$C$1:$AJ$1,0))/10^6*dollars_2019_2012*INDEX('Tax Percentages'!$B$7:$AG$7,MATCH(U$1,'Tax Percentages'!$B$4:$AG$4,0))</f>
        <v/>
      </c>
      <c r="V6" s="70">
        <f>INDEX('AEO Table 3'!$C$32:$AJ$32,MATCH(V$1,'AEO Table 3'!$C$1:$AJ$1,0))/10^6*dollars_2019_2012*INDEX('Tax Percentages'!$B$7:$AG$7,MATCH(V$1,'Tax Percentages'!$B$4:$AG$4,0))</f>
        <v/>
      </c>
      <c r="W6" s="70">
        <f>INDEX('AEO Table 3'!$C$32:$AJ$32,MATCH(W$1,'AEO Table 3'!$C$1:$AJ$1,0))/10^6*dollars_2019_2012*INDEX('Tax Percentages'!$B$7:$AG$7,MATCH(W$1,'Tax Percentages'!$B$4:$AG$4,0))</f>
        <v/>
      </c>
      <c r="X6" s="70">
        <f>INDEX('AEO Table 3'!$C$32:$AJ$32,MATCH(X$1,'AEO Table 3'!$C$1:$AJ$1,0))/10^6*dollars_2019_2012*INDEX('Tax Percentages'!$B$7:$AG$7,MATCH(X$1,'Tax Percentages'!$B$4:$AG$4,0))</f>
        <v/>
      </c>
      <c r="Y6" s="70">
        <f>INDEX('AEO Table 3'!$C$32:$AJ$32,MATCH(Y$1,'AEO Table 3'!$C$1:$AJ$1,0))/10^6*dollars_2019_2012*INDEX('Tax Percentages'!$B$7:$AG$7,MATCH(Y$1,'Tax Percentages'!$B$4:$AG$4,0))</f>
        <v/>
      </c>
      <c r="Z6" s="70">
        <f>INDEX('AEO Table 3'!$C$32:$AJ$32,MATCH(Z$1,'AEO Table 3'!$C$1:$AJ$1,0))/10^6*dollars_2019_2012*INDEX('Tax Percentages'!$B$7:$AG$7,MATCH(Z$1,'Tax Percentages'!$B$4:$AG$4,0))</f>
        <v/>
      </c>
      <c r="AA6" s="70">
        <f>INDEX('AEO Table 3'!$C$32:$AJ$32,MATCH(AA$1,'AEO Table 3'!$C$1:$AJ$1,0))/10^6*dollars_2019_2012*INDEX('Tax Percentages'!$B$7:$AG$7,MATCH(AA$1,'Tax Percentages'!$B$4:$AG$4,0))</f>
        <v/>
      </c>
      <c r="AB6" s="70">
        <f>INDEX('AEO Table 3'!$C$32:$AJ$32,MATCH(AB$1,'AEO Table 3'!$C$1:$AJ$1,0))/10^6*dollars_2019_2012*INDEX('Tax Percentages'!$B$7:$AG$7,MATCH(AB$1,'Tax Percentages'!$B$4:$AG$4,0))</f>
        <v/>
      </c>
      <c r="AC6" s="70">
        <f>INDEX('AEO Table 3'!$C$32:$AJ$32,MATCH(AC$1,'AEO Table 3'!$C$1:$AJ$1,0))/10^6*dollars_2019_2012*INDEX('Tax Percentages'!$B$7:$AG$7,MATCH(AC$1,'Tax Percentages'!$B$4:$AG$4,0))</f>
        <v/>
      </c>
      <c r="AD6" s="70">
        <f>INDEX('AEO Table 3'!$C$32:$AJ$32,MATCH(AD$1,'AEO Table 3'!$C$1:$AJ$1,0))/10^6*dollars_2019_2012*INDEX('Tax Percentages'!$B$7:$AG$7,MATCH(AD$1,'Tax Percentages'!$B$4:$AG$4,0))</f>
        <v/>
      </c>
      <c r="AE6" s="70">
        <f>INDEX('AEO Table 3'!$C$32:$AJ$32,MATCH(AE$1,'AEO Table 3'!$C$1:$AJ$1,0))/10^6*dollars_2019_2012*INDEX('Tax Percentages'!$B$7:$AG$7,MATCH(AE$1,'Tax Percentages'!$B$4:$AG$4,0))</f>
        <v/>
      </c>
      <c r="AF6" s="70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3'!$C$53:$AJ$53,MATCH(B$1,'AEO Table 3'!$C$1:$AJ$1,0))/10^6*dollars_2019_2012*INDEX('Tax Percentages'!$B$8:$AG$8,MATCH(B$1,'Tax Percentages'!$B$4:$AG$4,0))</f>
        <v/>
      </c>
      <c r="C3" s="70">
        <f>INDEX('AEO Table 3'!$C$53:$AJ$53,MATCH(C$1,'AEO Table 3'!$C$1:$AJ$1,0))/10^6*dollars_2019_2012*INDEX('Tax Percentages'!$B$8:$AG$8,MATCH(C$1,'Tax Percentages'!$B$4:$AG$4,0))</f>
        <v/>
      </c>
      <c r="D3" s="70">
        <f>INDEX('AEO Table 3'!$C$53:$AJ$53,MATCH(D$1,'AEO Table 3'!$C$1:$AJ$1,0))/10^6*dollars_2019_2012*INDEX('Tax Percentages'!$B$8:$AG$8,MATCH(D$1,'Tax Percentages'!$B$4:$AG$4,0))</f>
        <v/>
      </c>
      <c r="E3" s="70">
        <f>INDEX('AEO Table 3'!$C$53:$AJ$53,MATCH(E$1,'AEO Table 3'!$C$1:$AJ$1,0))/10^6*dollars_2019_2012*INDEX('Tax Percentages'!$B$8:$AG$8,MATCH(E$1,'Tax Percentages'!$B$4:$AG$4,0))</f>
        <v/>
      </c>
      <c r="F3" s="70">
        <f>INDEX('AEO Table 3'!$C$53:$AJ$53,MATCH(F$1,'AEO Table 3'!$C$1:$AJ$1,0))/10^6*dollars_2019_2012*INDEX('Tax Percentages'!$B$8:$AG$8,MATCH(F$1,'Tax Percentages'!$B$4:$AG$4,0))</f>
        <v/>
      </c>
      <c r="G3" s="70">
        <f>INDEX('AEO Table 3'!$C$53:$AJ$53,MATCH(G$1,'AEO Table 3'!$C$1:$AJ$1,0))/10^6*dollars_2019_2012*INDEX('Tax Percentages'!$B$8:$AG$8,MATCH(G$1,'Tax Percentages'!$B$4:$AG$4,0))</f>
        <v/>
      </c>
      <c r="H3" s="70">
        <f>INDEX('AEO Table 3'!$C$53:$AJ$53,MATCH(H$1,'AEO Table 3'!$C$1:$AJ$1,0))/10^6*dollars_2019_2012*INDEX('Tax Percentages'!$B$8:$AG$8,MATCH(H$1,'Tax Percentages'!$B$4:$AG$4,0))</f>
        <v/>
      </c>
      <c r="I3" s="70">
        <f>INDEX('AEO Table 3'!$C$53:$AJ$53,MATCH(I$1,'AEO Table 3'!$C$1:$AJ$1,0))/10^6*dollars_2019_2012*INDEX('Tax Percentages'!$B$8:$AG$8,MATCH(I$1,'Tax Percentages'!$B$4:$AG$4,0))</f>
        <v/>
      </c>
      <c r="J3" s="70">
        <f>INDEX('AEO Table 3'!$C$53:$AJ$53,MATCH(J$1,'AEO Table 3'!$C$1:$AJ$1,0))/10^6*dollars_2019_2012*INDEX('Tax Percentages'!$B$8:$AG$8,MATCH(J$1,'Tax Percentages'!$B$4:$AG$4,0))</f>
        <v/>
      </c>
      <c r="K3" s="70">
        <f>INDEX('AEO Table 3'!$C$53:$AJ$53,MATCH(K$1,'AEO Table 3'!$C$1:$AJ$1,0))/10^6*dollars_2019_2012*INDEX('Tax Percentages'!$B$8:$AG$8,MATCH(K$1,'Tax Percentages'!$B$4:$AG$4,0))</f>
        <v/>
      </c>
      <c r="L3" s="70">
        <f>INDEX('AEO Table 3'!$C$53:$AJ$53,MATCH(L$1,'AEO Table 3'!$C$1:$AJ$1,0))/10^6*dollars_2019_2012*INDEX('Tax Percentages'!$B$8:$AG$8,MATCH(L$1,'Tax Percentages'!$B$4:$AG$4,0))</f>
        <v/>
      </c>
      <c r="M3" s="70">
        <f>INDEX('AEO Table 3'!$C$53:$AJ$53,MATCH(M$1,'AEO Table 3'!$C$1:$AJ$1,0))/10^6*dollars_2019_2012*INDEX('Tax Percentages'!$B$8:$AG$8,MATCH(M$1,'Tax Percentages'!$B$4:$AG$4,0))</f>
        <v/>
      </c>
      <c r="N3" s="70">
        <f>INDEX('AEO Table 3'!$C$53:$AJ$53,MATCH(N$1,'AEO Table 3'!$C$1:$AJ$1,0))/10^6*dollars_2019_2012*INDEX('Tax Percentages'!$B$8:$AG$8,MATCH(N$1,'Tax Percentages'!$B$4:$AG$4,0))</f>
        <v/>
      </c>
      <c r="O3" s="70">
        <f>INDEX('AEO Table 3'!$C$53:$AJ$53,MATCH(O$1,'AEO Table 3'!$C$1:$AJ$1,0))/10^6*dollars_2019_2012*INDEX('Tax Percentages'!$B$8:$AG$8,MATCH(O$1,'Tax Percentages'!$B$4:$AG$4,0))</f>
        <v/>
      </c>
      <c r="P3" s="70">
        <f>INDEX('AEO Table 3'!$C$53:$AJ$53,MATCH(P$1,'AEO Table 3'!$C$1:$AJ$1,0))/10^6*dollars_2019_2012*INDEX('Tax Percentages'!$B$8:$AG$8,MATCH(P$1,'Tax Percentages'!$B$4:$AG$4,0))</f>
        <v/>
      </c>
      <c r="Q3" s="70">
        <f>INDEX('AEO Table 3'!$C$53:$AJ$53,MATCH(Q$1,'AEO Table 3'!$C$1:$AJ$1,0))/10^6*dollars_2019_2012*INDEX('Tax Percentages'!$B$8:$AG$8,MATCH(Q$1,'Tax Percentages'!$B$4:$AG$4,0))</f>
        <v/>
      </c>
      <c r="R3" s="70">
        <f>INDEX('AEO Table 3'!$C$53:$AJ$53,MATCH(R$1,'AEO Table 3'!$C$1:$AJ$1,0))/10^6*dollars_2019_2012*INDEX('Tax Percentages'!$B$8:$AG$8,MATCH(R$1,'Tax Percentages'!$B$4:$AG$4,0))</f>
        <v/>
      </c>
      <c r="S3" s="70">
        <f>INDEX('AEO Table 3'!$C$53:$AJ$53,MATCH(S$1,'AEO Table 3'!$C$1:$AJ$1,0))/10^6*dollars_2019_2012*INDEX('Tax Percentages'!$B$8:$AG$8,MATCH(S$1,'Tax Percentages'!$B$4:$AG$4,0))</f>
        <v/>
      </c>
      <c r="T3" s="70">
        <f>INDEX('AEO Table 3'!$C$53:$AJ$53,MATCH(T$1,'AEO Table 3'!$C$1:$AJ$1,0))/10^6*dollars_2019_2012*INDEX('Tax Percentages'!$B$8:$AG$8,MATCH(T$1,'Tax Percentages'!$B$4:$AG$4,0))</f>
        <v/>
      </c>
      <c r="U3" s="70">
        <f>INDEX('AEO Table 3'!$C$53:$AJ$53,MATCH(U$1,'AEO Table 3'!$C$1:$AJ$1,0))/10^6*dollars_2019_2012*INDEX('Tax Percentages'!$B$8:$AG$8,MATCH(U$1,'Tax Percentages'!$B$4:$AG$4,0))</f>
        <v/>
      </c>
      <c r="V3" s="70">
        <f>INDEX('AEO Table 3'!$C$53:$AJ$53,MATCH(V$1,'AEO Table 3'!$C$1:$AJ$1,0))/10^6*dollars_2019_2012*INDEX('Tax Percentages'!$B$8:$AG$8,MATCH(V$1,'Tax Percentages'!$B$4:$AG$4,0))</f>
        <v/>
      </c>
      <c r="W3" s="70">
        <f>INDEX('AEO Table 3'!$C$53:$AJ$53,MATCH(W$1,'AEO Table 3'!$C$1:$AJ$1,0))/10^6*dollars_2019_2012*INDEX('Tax Percentages'!$B$8:$AG$8,MATCH(W$1,'Tax Percentages'!$B$4:$AG$4,0))</f>
        <v/>
      </c>
      <c r="X3" s="70">
        <f>INDEX('AEO Table 3'!$C$53:$AJ$53,MATCH(X$1,'AEO Table 3'!$C$1:$AJ$1,0))/10^6*dollars_2019_2012*INDEX('Tax Percentages'!$B$8:$AG$8,MATCH(X$1,'Tax Percentages'!$B$4:$AG$4,0))</f>
        <v/>
      </c>
      <c r="Y3" s="70">
        <f>INDEX('AEO Table 3'!$C$53:$AJ$53,MATCH(Y$1,'AEO Table 3'!$C$1:$AJ$1,0))/10^6*dollars_2019_2012*INDEX('Tax Percentages'!$B$8:$AG$8,MATCH(Y$1,'Tax Percentages'!$B$4:$AG$4,0))</f>
        <v/>
      </c>
      <c r="Z3" s="70">
        <f>INDEX('AEO Table 3'!$C$53:$AJ$53,MATCH(Z$1,'AEO Table 3'!$C$1:$AJ$1,0))/10^6*dollars_2019_2012*INDEX('Tax Percentages'!$B$8:$AG$8,MATCH(Z$1,'Tax Percentages'!$B$4:$AG$4,0))</f>
        <v/>
      </c>
      <c r="AA3" s="70">
        <f>INDEX('AEO Table 3'!$C$53:$AJ$53,MATCH(AA$1,'AEO Table 3'!$C$1:$AJ$1,0))/10^6*dollars_2019_2012*INDEX('Tax Percentages'!$B$8:$AG$8,MATCH(AA$1,'Tax Percentages'!$B$4:$AG$4,0))</f>
        <v/>
      </c>
      <c r="AB3" s="70">
        <f>INDEX('AEO Table 3'!$C$53:$AJ$53,MATCH(AB$1,'AEO Table 3'!$C$1:$AJ$1,0))/10^6*dollars_2019_2012*INDEX('Tax Percentages'!$B$8:$AG$8,MATCH(AB$1,'Tax Percentages'!$B$4:$AG$4,0))</f>
        <v/>
      </c>
      <c r="AC3" s="70">
        <f>INDEX('AEO Table 3'!$C$53:$AJ$53,MATCH(AC$1,'AEO Table 3'!$C$1:$AJ$1,0))/10^6*dollars_2019_2012*INDEX('Tax Percentages'!$B$8:$AG$8,MATCH(AC$1,'Tax Percentages'!$B$4:$AG$4,0))</f>
        <v/>
      </c>
      <c r="AD3" s="70">
        <f>INDEX('AEO Table 3'!$C$53:$AJ$53,MATCH(AD$1,'AEO Table 3'!$C$1:$AJ$1,0))/10^6*dollars_2019_2012*INDEX('Tax Percentages'!$B$8:$AG$8,MATCH(AD$1,'Tax Percentages'!$B$4:$AG$4,0))</f>
        <v/>
      </c>
      <c r="AE3" s="70">
        <f>INDEX('AEO Table 3'!$C$53:$AJ$53,MATCH(AE$1,'AEO Table 3'!$C$1:$AJ$1,0))/10^6*dollars_2019_2012*INDEX('Tax Percentages'!$B$8:$AG$8,MATCH(AE$1,'Tax Percentages'!$B$4:$AG$4,0))</f>
        <v/>
      </c>
      <c r="AF3" s="70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3'!$C$41:$AJ$41,MATCH(B$1,'AEO Table 3'!$C$1:$AJ$1,0))/10^6*dollars_2019_2012*INDEX('Tax Percentages'!$B$13:$AG$13,MATCH(B$1,'Tax Percentages'!$B$4:$AG$4,0))</f>
        <v/>
      </c>
      <c r="C2" s="70">
        <f>INDEX('AEO Table 3'!$C$41:$AJ$41,MATCH(C$1,'AEO Table 3'!$C$1:$AJ$1,0))/10^6*dollars_2019_2012*INDEX('Tax Percentages'!$B$13:$AG$13,MATCH(C$1,'Tax Percentages'!$B$4:$AG$4,0))</f>
        <v/>
      </c>
      <c r="D2" s="70">
        <f>INDEX('AEO Table 3'!$C$41:$AJ$41,MATCH(D$1,'AEO Table 3'!$C$1:$AJ$1,0))/10^6*dollars_2019_2012*INDEX('Tax Percentages'!$B$13:$AG$13,MATCH(D$1,'Tax Percentages'!$B$4:$AG$4,0))</f>
        <v/>
      </c>
      <c r="E2" s="70">
        <f>INDEX('AEO Table 3'!$C$41:$AJ$41,MATCH(E$1,'AEO Table 3'!$C$1:$AJ$1,0))/10^6*dollars_2019_2012*INDEX('Tax Percentages'!$B$13:$AG$13,MATCH(E$1,'Tax Percentages'!$B$4:$AG$4,0))</f>
        <v/>
      </c>
      <c r="F2" s="70">
        <f>INDEX('AEO Table 3'!$C$41:$AJ$41,MATCH(F$1,'AEO Table 3'!$C$1:$AJ$1,0))/10^6*dollars_2019_2012*INDEX('Tax Percentages'!$B$13:$AG$13,MATCH(F$1,'Tax Percentages'!$B$4:$AG$4,0))</f>
        <v/>
      </c>
      <c r="G2" s="70">
        <f>INDEX('AEO Table 3'!$C$41:$AJ$41,MATCH(G$1,'AEO Table 3'!$C$1:$AJ$1,0))/10^6*dollars_2019_2012*INDEX('Tax Percentages'!$B$13:$AG$13,MATCH(G$1,'Tax Percentages'!$B$4:$AG$4,0))</f>
        <v/>
      </c>
      <c r="H2" s="70">
        <f>INDEX('AEO Table 3'!$C$41:$AJ$41,MATCH(H$1,'AEO Table 3'!$C$1:$AJ$1,0))/10^6*dollars_2019_2012*INDEX('Tax Percentages'!$B$13:$AG$13,MATCH(H$1,'Tax Percentages'!$B$4:$AG$4,0))</f>
        <v/>
      </c>
      <c r="I2" s="70">
        <f>INDEX('AEO Table 3'!$C$41:$AJ$41,MATCH(I$1,'AEO Table 3'!$C$1:$AJ$1,0))/10^6*dollars_2019_2012*INDEX('Tax Percentages'!$B$13:$AG$13,MATCH(I$1,'Tax Percentages'!$B$4:$AG$4,0))</f>
        <v/>
      </c>
      <c r="J2" s="70">
        <f>INDEX('AEO Table 3'!$C$41:$AJ$41,MATCH(J$1,'AEO Table 3'!$C$1:$AJ$1,0))/10^6*dollars_2019_2012*INDEX('Tax Percentages'!$B$13:$AG$13,MATCH(J$1,'Tax Percentages'!$B$4:$AG$4,0))</f>
        <v/>
      </c>
      <c r="K2" s="70">
        <f>INDEX('AEO Table 3'!$C$41:$AJ$41,MATCH(K$1,'AEO Table 3'!$C$1:$AJ$1,0))/10^6*dollars_2019_2012*INDEX('Tax Percentages'!$B$13:$AG$13,MATCH(K$1,'Tax Percentages'!$B$4:$AG$4,0))</f>
        <v/>
      </c>
      <c r="L2" s="70">
        <f>INDEX('AEO Table 3'!$C$41:$AJ$41,MATCH(L$1,'AEO Table 3'!$C$1:$AJ$1,0))/10^6*dollars_2019_2012*INDEX('Tax Percentages'!$B$13:$AG$13,MATCH(L$1,'Tax Percentages'!$B$4:$AG$4,0))</f>
        <v/>
      </c>
      <c r="M2" s="70">
        <f>INDEX('AEO Table 3'!$C$41:$AJ$41,MATCH(M$1,'AEO Table 3'!$C$1:$AJ$1,0))/10^6*dollars_2019_2012*INDEX('Tax Percentages'!$B$13:$AG$13,MATCH(M$1,'Tax Percentages'!$B$4:$AG$4,0))</f>
        <v/>
      </c>
      <c r="N2" s="70">
        <f>INDEX('AEO Table 3'!$C$41:$AJ$41,MATCH(N$1,'AEO Table 3'!$C$1:$AJ$1,0))/10^6*dollars_2019_2012*INDEX('Tax Percentages'!$B$13:$AG$13,MATCH(N$1,'Tax Percentages'!$B$4:$AG$4,0))</f>
        <v/>
      </c>
      <c r="O2" s="70">
        <f>INDEX('AEO Table 3'!$C$41:$AJ$41,MATCH(O$1,'AEO Table 3'!$C$1:$AJ$1,0))/10^6*dollars_2019_2012*INDEX('Tax Percentages'!$B$13:$AG$13,MATCH(O$1,'Tax Percentages'!$B$4:$AG$4,0))</f>
        <v/>
      </c>
      <c r="P2" s="70">
        <f>INDEX('AEO Table 3'!$C$41:$AJ$41,MATCH(P$1,'AEO Table 3'!$C$1:$AJ$1,0))/10^6*dollars_2019_2012*INDEX('Tax Percentages'!$B$13:$AG$13,MATCH(P$1,'Tax Percentages'!$B$4:$AG$4,0))</f>
        <v/>
      </c>
      <c r="Q2" s="70">
        <f>INDEX('AEO Table 3'!$C$41:$AJ$41,MATCH(Q$1,'AEO Table 3'!$C$1:$AJ$1,0))/10^6*dollars_2019_2012*INDEX('Tax Percentages'!$B$13:$AG$13,MATCH(Q$1,'Tax Percentages'!$B$4:$AG$4,0))</f>
        <v/>
      </c>
      <c r="R2" s="70">
        <f>INDEX('AEO Table 3'!$C$41:$AJ$41,MATCH(R$1,'AEO Table 3'!$C$1:$AJ$1,0))/10^6*dollars_2019_2012*INDEX('Tax Percentages'!$B$13:$AG$13,MATCH(R$1,'Tax Percentages'!$B$4:$AG$4,0))</f>
        <v/>
      </c>
      <c r="S2" s="70">
        <f>INDEX('AEO Table 3'!$C$41:$AJ$41,MATCH(S$1,'AEO Table 3'!$C$1:$AJ$1,0))/10^6*dollars_2019_2012*INDEX('Tax Percentages'!$B$13:$AG$13,MATCH(S$1,'Tax Percentages'!$B$4:$AG$4,0))</f>
        <v/>
      </c>
      <c r="T2" s="70">
        <f>INDEX('AEO Table 3'!$C$41:$AJ$41,MATCH(T$1,'AEO Table 3'!$C$1:$AJ$1,0))/10^6*dollars_2019_2012*INDEX('Tax Percentages'!$B$13:$AG$13,MATCH(T$1,'Tax Percentages'!$B$4:$AG$4,0))</f>
        <v/>
      </c>
      <c r="U2" s="70">
        <f>INDEX('AEO Table 3'!$C$41:$AJ$41,MATCH(U$1,'AEO Table 3'!$C$1:$AJ$1,0))/10^6*dollars_2019_2012*INDEX('Tax Percentages'!$B$13:$AG$13,MATCH(U$1,'Tax Percentages'!$B$4:$AG$4,0))</f>
        <v/>
      </c>
      <c r="V2" s="70">
        <f>INDEX('AEO Table 3'!$C$41:$AJ$41,MATCH(V$1,'AEO Table 3'!$C$1:$AJ$1,0))/10^6*dollars_2019_2012*INDEX('Tax Percentages'!$B$13:$AG$13,MATCH(V$1,'Tax Percentages'!$B$4:$AG$4,0))</f>
        <v/>
      </c>
      <c r="W2" s="70">
        <f>INDEX('AEO Table 3'!$C$41:$AJ$41,MATCH(W$1,'AEO Table 3'!$C$1:$AJ$1,0))/10^6*dollars_2019_2012*INDEX('Tax Percentages'!$B$13:$AG$13,MATCH(W$1,'Tax Percentages'!$B$4:$AG$4,0))</f>
        <v/>
      </c>
      <c r="X2" s="70">
        <f>INDEX('AEO Table 3'!$C$41:$AJ$41,MATCH(X$1,'AEO Table 3'!$C$1:$AJ$1,0))/10^6*dollars_2019_2012*INDEX('Tax Percentages'!$B$13:$AG$13,MATCH(X$1,'Tax Percentages'!$B$4:$AG$4,0))</f>
        <v/>
      </c>
      <c r="Y2" s="70">
        <f>INDEX('AEO Table 3'!$C$41:$AJ$41,MATCH(Y$1,'AEO Table 3'!$C$1:$AJ$1,0))/10^6*dollars_2019_2012*INDEX('Tax Percentages'!$B$13:$AG$13,MATCH(Y$1,'Tax Percentages'!$B$4:$AG$4,0))</f>
        <v/>
      </c>
      <c r="Z2" s="70">
        <f>INDEX('AEO Table 3'!$C$41:$AJ$41,MATCH(Z$1,'AEO Table 3'!$C$1:$AJ$1,0))/10^6*dollars_2019_2012*INDEX('Tax Percentages'!$B$13:$AG$13,MATCH(Z$1,'Tax Percentages'!$B$4:$AG$4,0))</f>
        <v/>
      </c>
      <c r="AA2" s="70">
        <f>INDEX('AEO Table 3'!$C$41:$AJ$41,MATCH(AA$1,'AEO Table 3'!$C$1:$AJ$1,0))/10^6*dollars_2019_2012*INDEX('Tax Percentages'!$B$13:$AG$13,MATCH(AA$1,'Tax Percentages'!$B$4:$AG$4,0))</f>
        <v/>
      </c>
      <c r="AB2" s="70">
        <f>INDEX('AEO Table 3'!$C$41:$AJ$41,MATCH(AB$1,'AEO Table 3'!$C$1:$AJ$1,0))/10^6*dollars_2019_2012*INDEX('Tax Percentages'!$B$13:$AG$13,MATCH(AB$1,'Tax Percentages'!$B$4:$AG$4,0))</f>
        <v/>
      </c>
      <c r="AC2" s="70">
        <f>INDEX('AEO Table 3'!$C$41:$AJ$41,MATCH(AC$1,'AEO Table 3'!$C$1:$AJ$1,0))/10^6*dollars_2019_2012*INDEX('Tax Percentages'!$B$13:$AG$13,MATCH(AC$1,'Tax Percentages'!$B$4:$AG$4,0))</f>
        <v/>
      </c>
      <c r="AD2" s="70">
        <f>INDEX('AEO Table 3'!$C$41:$AJ$41,MATCH(AD$1,'AEO Table 3'!$C$1:$AJ$1,0))/10^6*dollars_2019_2012*INDEX('Tax Percentages'!$B$13:$AG$13,MATCH(AD$1,'Tax Percentages'!$B$4:$AG$4,0))</f>
        <v/>
      </c>
      <c r="AE2" s="70">
        <f>INDEX('AEO Table 3'!$C$41:$AJ$41,MATCH(AE$1,'AEO Table 3'!$C$1:$AJ$1,0))/10^6*dollars_2019_2012*INDEX('Tax Percentages'!$B$13:$AG$13,MATCH(AE$1,'Tax Percentages'!$B$4:$AG$4,0))</f>
        <v/>
      </c>
      <c r="AF2" s="70">
        <f>INDEX('AEO Table 3'!$C$41:$AJ$41,MATCH(AF$1,'AEO Table 3'!$C$1:$AJ$1,0))/10^6*dollars_2019_2012*INDEX('Tax Percentages'!$B$13:$AG$13,MATCH(AF$1,'Tax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Fuels'!D25*dollars_2019_2012*INDEX('Tax Percentages'!$B$16:$AG$16,MATCH(B$1,'Tax Percentages'!$B$4:$AG$4,0))</f>
        <v/>
      </c>
      <c r="C2" s="70">
        <f>'Other Fuels'!E25*dollars_2019_2012*INDEX('Tax Percentages'!$B$16:$AG$16,MATCH(C$1,'Tax Percentages'!$B$4:$AG$4,0))</f>
        <v/>
      </c>
      <c r="D2" s="70">
        <f>'Other Fuels'!F25*dollars_2019_2012*INDEX('Tax Percentages'!$B$16:$AG$16,MATCH(D$1,'Tax Percentages'!$B$4:$AG$4,0))</f>
        <v/>
      </c>
      <c r="E2" s="70">
        <f>'Other Fuels'!G25*dollars_2019_2012*INDEX('Tax Percentages'!$B$16:$AG$16,MATCH(E$1,'Tax Percentages'!$B$4:$AG$4,0))</f>
        <v/>
      </c>
      <c r="F2" s="70">
        <f>'Other Fuels'!H25*dollars_2019_2012*INDEX('Tax Percentages'!$B$16:$AG$16,MATCH(F$1,'Tax Percentages'!$B$4:$AG$4,0))</f>
        <v/>
      </c>
      <c r="G2" s="70">
        <f>'Other Fuels'!I25*dollars_2019_2012*INDEX('Tax Percentages'!$B$16:$AG$16,MATCH(G$1,'Tax Percentages'!$B$4:$AG$4,0))</f>
        <v/>
      </c>
      <c r="H2" s="70">
        <f>'Other Fuels'!J25*dollars_2019_2012*INDEX('Tax Percentages'!$B$16:$AG$16,MATCH(H$1,'Tax Percentages'!$B$4:$AG$4,0))</f>
        <v/>
      </c>
      <c r="I2" s="70">
        <f>'Other Fuels'!K25*dollars_2019_2012*INDEX('Tax Percentages'!$B$16:$AG$16,MATCH(I$1,'Tax Percentages'!$B$4:$AG$4,0))</f>
        <v/>
      </c>
      <c r="J2" s="70">
        <f>'Other Fuels'!L25*dollars_2019_2012*INDEX('Tax Percentages'!$B$16:$AG$16,MATCH(J$1,'Tax Percentages'!$B$4:$AG$4,0))</f>
        <v/>
      </c>
      <c r="K2" s="70">
        <f>'Other Fuels'!M25*dollars_2019_2012*INDEX('Tax Percentages'!$B$16:$AG$16,MATCH(K$1,'Tax Percentages'!$B$4:$AG$4,0))</f>
        <v/>
      </c>
      <c r="L2" s="70">
        <f>'Other Fuels'!N25*dollars_2019_2012*INDEX('Tax Percentages'!$B$16:$AG$16,MATCH(L$1,'Tax Percentages'!$B$4:$AG$4,0))</f>
        <v/>
      </c>
      <c r="M2" s="70">
        <f>'Other Fuels'!O25*dollars_2019_2012*INDEX('Tax Percentages'!$B$16:$AG$16,MATCH(M$1,'Tax Percentages'!$B$4:$AG$4,0))</f>
        <v/>
      </c>
      <c r="N2" s="70">
        <f>'Other Fuels'!P25*dollars_2019_2012*INDEX('Tax Percentages'!$B$16:$AG$16,MATCH(N$1,'Tax Percentages'!$B$4:$AG$4,0))</f>
        <v/>
      </c>
      <c r="O2" s="70">
        <f>'Other Fuels'!Q25*dollars_2019_2012*INDEX('Tax Percentages'!$B$16:$AG$16,MATCH(O$1,'Tax Percentages'!$B$4:$AG$4,0))</f>
        <v/>
      </c>
      <c r="P2" s="70">
        <f>'Other Fuels'!R25*dollars_2019_2012*INDEX('Tax Percentages'!$B$16:$AG$16,MATCH(P$1,'Tax Percentages'!$B$4:$AG$4,0))</f>
        <v/>
      </c>
      <c r="Q2" s="70">
        <f>'Other Fuels'!S25*dollars_2019_2012*INDEX('Tax Percentages'!$B$16:$AG$16,MATCH(Q$1,'Tax Percentages'!$B$4:$AG$4,0))</f>
        <v/>
      </c>
      <c r="R2" s="70">
        <f>'Other Fuels'!T25*dollars_2019_2012*INDEX('Tax Percentages'!$B$16:$AG$16,MATCH(R$1,'Tax Percentages'!$B$4:$AG$4,0))</f>
        <v/>
      </c>
      <c r="S2" s="70">
        <f>'Other Fuels'!U25*dollars_2019_2012*INDEX('Tax Percentages'!$B$16:$AG$16,MATCH(S$1,'Tax Percentages'!$B$4:$AG$4,0))</f>
        <v/>
      </c>
      <c r="T2" s="70">
        <f>'Other Fuels'!V25*dollars_2019_2012*INDEX('Tax Percentages'!$B$16:$AG$16,MATCH(T$1,'Tax Percentages'!$B$4:$AG$4,0))</f>
        <v/>
      </c>
      <c r="U2" s="70">
        <f>'Other Fuels'!W25*dollars_2019_2012*INDEX('Tax Percentages'!$B$16:$AG$16,MATCH(U$1,'Tax Percentages'!$B$4:$AG$4,0))</f>
        <v/>
      </c>
      <c r="V2" s="70">
        <f>'Other Fuels'!X25*dollars_2019_2012*INDEX('Tax Percentages'!$B$16:$AG$16,MATCH(V$1,'Tax Percentages'!$B$4:$AG$4,0))</f>
        <v/>
      </c>
      <c r="W2" s="70">
        <f>'Other Fuels'!Y25*dollars_2019_2012*INDEX('Tax Percentages'!$B$16:$AG$16,MATCH(W$1,'Tax Percentages'!$B$4:$AG$4,0))</f>
        <v/>
      </c>
      <c r="X2" s="70">
        <f>'Other Fuels'!Z25*dollars_2019_2012*INDEX('Tax Percentages'!$B$16:$AG$16,MATCH(X$1,'Tax Percentages'!$B$4:$AG$4,0))</f>
        <v/>
      </c>
      <c r="Y2" s="70">
        <f>'Other Fuels'!AA25*dollars_2019_2012*INDEX('Tax Percentages'!$B$16:$AG$16,MATCH(Y$1,'Tax Percentages'!$B$4:$AG$4,0))</f>
        <v/>
      </c>
      <c r="Z2" s="70">
        <f>'Other Fuels'!AB25*dollars_2019_2012*INDEX('Tax Percentages'!$B$16:$AG$16,MATCH(Z$1,'Tax Percentages'!$B$4:$AG$4,0))</f>
        <v/>
      </c>
      <c r="AA2" s="70">
        <f>'Other Fuels'!AC25*dollars_2019_2012*INDEX('Tax Percentages'!$B$16:$AG$16,MATCH(AA$1,'Tax Percentages'!$B$4:$AG$4,0))</f>
        <v/>
      </c>
      <c r="AB2" s="70">
        <f>'Other Fuels'!AD25*dollars_2019_2012*INDEX('Tax Percentages'!$B$16:$AG$16,MATCH(AB$1,'Tax Percentages'!$B$4:$AG$4,0))</f>
        <v/>
      </c>
      <c r="AC2" s="70">
        <f>'Other Fuels'!AE25*dollars_2019_2012*INDEX('Tax Percentages'!$B$16:$AG$16,MATCH(AC$1,'Tax Percentages'!$B$4:$AG$4,0))</f>
        <v/>
      </c>
      <c r="AD2" s="70">
        <f>'Other Fuels'!AF25*dollars_2019_2012*INDEX('Tax Percentages'!$B$16:$AG$16,MATCH(AD$1,'Tax Percentages'!$B$4:$AG$4,0))</f>
        <v/>
      </c>
      <c r="AE2" s="70">
        <f>'Other Fuels'!AG25*dollars_2019_2012*INDEX('Tax Percentages'!$B$16:$AG$16,MATCH(AE$1,'Tax Percentages'!$B$4:$AG$4,0))</f>
        <v/>
      </c>
      <c r="AF2" s="70">
        <f>'Other Fuels'!AH25*dollars_2019_2012*INDEX('Tax Percentages'!$B$16:$AG$16,MATCH(AF$1,'Tax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3'!$C$43:$AJ$43,MATCH(B$1,'AEO Table 3'!$C$1:$AJ$1,0))/10^6*dollars_2019_2012*INDEX('Tax Percentages'!$B$14:$AG$14,MATCH(B$1,'Tax Percentages'!$B$4:$AG$4,0))</f>
        <v/>
      </c>
      <c r="C2" s="70">
        <f>INDEX('AEO Table 3'!$C$43:$AJ$43,MATCH(C$1,'AEO Table 3'!$C$1:$AJ$1,0))/10^6*dollars_2019_2012*INDEX('Tax Percentages'!$B$14:$AG$14,MATCH(C$1,'Tax Percentages'!$B$4:$AG$4,0))</f>
        <v/>
      </c>
      <c r="D2" s="70">
        <f>INDEX('AEO Table 3'!$C$43:$AJ$43,MATCH(D$1,'AEO Table 3'!$C$1:$AJ$1,0))/10^6*dollars_2019_2012*INDEX('Tax Percentages'!$B$14:$AG$14,MATCH(D$1,'Tax Percentages'!$B$4:$AG$4,0))</f>
        <v/>
      </c>
      <c r="E2" s="70">
        <f>INDEX('AEO Table 3'!$C$43:$AJ$43,MATCH(E$1,'AEO Table 3'!$C$1:$AJ$1,0))/10^6*dollars_2019_2012*INDEX('Tax Percentages'!$B$14:$AG$14,MATCH(E$1,'Tax Percentages'!$B$4:$AG$4,0))</f>
        <v/>
      </c>
      <c r="F2" s="70">
        <f>INDEX('AEO Table 3'!$C$43:$AJ$43,MATCH(F$1,'AEO Table 3'!$C$1:$AJ$1,0))/10^6*dollars_2019_2012*INDEX('Tax Percentages'!$B$14:$AG$14,MATCH(F$1,'Tax Percentages'!$B$4:$AG$4,0))</f>
        <v/>
      </c>
      <c r="G2" s="70">
        <f>INDEX('AEO Table 3'!$C$43:$AJ$43,MATCH(G$1,'AEO Table 3'!$C$1:$AJ$1,0))/10^6*dollars_2019_2012*INDEX('Tax Percentages'!$B$14:$AG$14,MATCH(G$1,'Tax Percentages'!$B$4:$AG$4,0))</f>
        <v/>
      </c>
      <c r="H2" s="70">
        <f>INDEX('AEO Table 3'!$C$43:$AJ$43,MATCH(H$1,'AEO Table 3'!$C$1:$AJ$1,0))/10^6*dollars_2019_2012*INDEX('Tax Percentages'!$B$14:$AG$14,MATCH(H$1,'Tax Percentages'!$B$4:$AG$4,0))</f>
        <v/>
      </c>
      <c r="I2" s="70">
        <f>INDEX('AEO Table 3'!$C$43:$AJ$43,MATCH(I$1,'AEO Table 3'!$C$1:$AJ$1,0))/10^6*dollars_2019_2012*INDEX('Tax Percentages'!$B$14:$AG$14,MATCH(I$1,'Tax Percentages'!$B$4:$AG$4,0))</f>
        <v/>
      </c>
      <c r="J2" s="70">
        <f>INDEX('AEO Table 3'!$C$43:$AJ$43,MATCH(J$1,'AEO Table 3'!$C$1:$AJ$1,0))/10^6*dollars_2019_2012*INDEX('Tax Percentages'!$B$14:$AG$14,MATCH(J$1,'Tax Percentages'!$B$4:$AG$4,0))</f>
        <v/>
      </c>
      <c r="K2" s="70">
        <f>INDEX('AEO Table 3'!$C$43:$AJ$43,MATCH(K$1,'AEO Table 3'!$C$1:$AJ$1,0))/10^6*dollars_2019_2012*INDEX('Tax Percentages'!$B$14:$AG$14,MATCH(K$1,'Tax Percentages'!$B$4:$AG$4,0))</f>
        <v/>
      </c>
      <c r="L2" s="70">
        <f>INDEX('AEO Table 3'!$C$43:$AJ$43,MATCH(L$1,'AEO Table 3'!$C$1:$AJ$1,0))/10^6*dollars_2019_2012*INDEX('Tax Percentages'!$B$14:$AG$14,MATCH(L$1,'Tax Percentages'!$B$4:$AG$4,0))</f>
        <v/>
      </c>
      <c r="M2" s="70">
        <f>INDEX('AEO Table 3'!$C$43:$AJ$43,MATCH(M$1,'AEO Table 3'!$C$1:$AJ$1,0))/10^6*dollars_2019_2012*INDEX('Tax Percentages'!$B$14:$AG$14,MATCH(M$1,'Tax Percentages'!$B$4:$AG$4,0))</f>
        <v/>
      </c>
      <c r="N2" s="70">
        <f>INDEX('AEO Table 3'!$C$43:$AJ$43,MATCH(N$1,'AEO Table 3'!$C$1:$AJ$1,0))/10^6*dollars_2019_2012*INDEX('Tax Percentages'!$B$14:$AG$14,MATCH(N$1,'Tax Percentages'!$B$4:$AG$4,0))</f>
        <v/>
      </c>
      <c r="O2" s="70">
        <f>INDEX('AEO Table 3'!$C$43:$AJ$43,MATCH(O$1,'AEO Table 3'!$C$1:$AJ$1,0))/10^6*dollars_2019_2012*INDEX('Tax Percentages'!$B$14:$AG$14,MATCH(O$1,'Tax Percentages'!$B$4:$AG$4,0))</f>
        <v/>
      </c>
      <c r="P2" s="70">
        <f>INDEX('AEO Table 3'!$C$43:$AJ$43,MATCH(P$1,'AEO Table 3'!$C$1:$AJ$1,0))/10^6*dollars_2019_2012*INDEX('Tax Percentages'!$B$14:$AG$14,MATCH(P$1,'Tax Percentages'!$B$4:$AG$4,0))</f>
        <v/>
      </c>
      <c r="Q2" s="70">
        <f>INDEX('AEO Table 3'!$C$43:$AJ$43,MATCH(Q$1,'AEO Table 3'!$C$1:$AJ$1,0))/10^6*dollars_2019_2012*INDEX('Tax Percentages'!$B$14:$AG$14,MATCH(Q$1,'Tax Percentages'!$B$4:$AG$4,0))</f>
        <v/>
      </c>
      <c r="R2" s="70">
        <f>INDEX('AEO Table 3'!$C$43:$AJ$43,MATCH(R$1,'AEO Table 3'!$C$1:$AJ$1,0))/10^6*dollars_2019_2012*INDEX('Tax Percentages'!$B$14:$AG$14,MATCH(R$1,'Tax Percentages'!$B$4:$AG$4,0))</f>
        <v/>
      </c>
      <c r="S2" s="70">
        <f>INDEX('AEO Table 3'!$C$43:$AJ$43,MATCH(S$1,'AEO Table 3'!$C$1:$AJ$1,0))/10^6*dollars_2019_2012*INDEX('Tax Percentages'!$B$14:$AG$14,MATCH(S$1,'Tax Percentages'!$B$4:$AG$4,0))</f>
        <v/>
      </c>
      <c r="T2" s="70">
        <f>INDEX('AEO Table 3'!$C$43:$AJ$43,MATCH(T$1,'AEO Table 3'!$C$1:$AJ$1,0))/10^6*dollars_2019_2012*INDEX('Tax Percentages'!$B$14:$AG$14,MATCH(T$1,'Tax Percentages'!$B$4:$AG$4,0))</f>
        <v/>
      </c>
      <c r="U2" s="70">
        <f>INDEX('AEO Table 3'!$C$43:$AJ$43,MATCH(U$1,'AEO Table 3'!$C$1:$AJ$1,0))/10^6*dollars_2019_2012*INDEX('Tax Percentages'!$B$14:$AG$14,MATCH(U$1,'Tax Percentages'!$B$4:$AG$4,0))</f>
        <v/>
      </c>
      <c r="V2" s="70">
        <f>INDEX('AEO Table 3'!$C$43:$AJ$43,MATCH(V$1,'AEO Table 3'!$C$1:$AJ$1,0))/10^6*dollars_2019_2012*INDEX('Tax Percentages'!$B$14:$AG$14,MATCH(V$1,'Tax Percentages'!$B$4:$AG$4,0))</f>
        <v/>
      </c>
      <c r="W2" s="70">
        <f>INDEX('AEO Table 3'!$C$43:$AJ$43,MATCH(W$1,'AEO Table 3'!$C$1:$AJ$1,0))/10^6*dollars_2019_2012*INDEX('Tax Percentages'!$B$14:$AG$14,MATCH(W$1,'Tax Percentages'!$B$4:$AG$4,0))</f>
        <v/>
      </c>
      <c r="X2" s="70">
        <f>INDEX('AEO Table 3'!$C$43:$AJ$43,MATCH(X$1,'AEO Table 3'!$C$1:$AJ$1,0))/10^6*dollars_2019_2012*INDEX('Tax Percentages'!$B$14:$AG$14,MATCH(X$1,'Tax Percentages'!$B$4:$AG$4,0))</f>
        <v/>
      </c>
      <c r="Y2" s="70">
        <f>INDEX('AEO Table 3'!$C$43:$AJ$43,MATCH(Y$1,'AEO Table 3'!$C$1:$AJ$1,0))/10^6*dollars_2019_2012*INDEX('Tax Percentages'!$B$14:$AG$14,MATCH(Y$1,'Tax Percentages'!$B$4:$AG$4,0))</f>
        <v/>
      </c>
      <c r="Z2" s="70">
        <f>INDEX('AEO Table 3'!$C$43:$AJ$43,MATCH(Z$1,'AEO Table 3'!$C$1:$AJ$1,0))/10^6*dollars_2019_2012*INDEX('Tax Percentages'!$B$14:$AG$14,MATCH(Z$1,'Tax Percentages'!$B$4:$AG$4,0))</f>
        <v/>
      </c>
      <c r="AA2" s="70">
        <f>INDEX('AEO Table 3'!$C$43:$AJ$43,MATCH(AA$1,'AEO Table 3'!$C$1:$AJ$1,0))/10^6*dollars_2019_2012*INDEX('Tax Percentages'!$B$14:$AG$14,MATCH(AA$1,'Tax Percentages'!$B$4:$AG$4,0))</f>
        <v/>
      </c>
      <c r="AB2" s="70">
        <f>INDEX('AEO Table 3'!$C$43:$AJ$43,MATCH(AB$1,'AEO Table 3'!$C$1:$AJ$1,0))/10^6*dollars_2019_2012*INDEX('Tax Percentages'!$B$14:$AG$14,MATCH(AB$1,'Tax Percentages'!$B$4:$AG$4,0))</f>
        <v/>
      </c>
      <c r="AC2" s="70">
        <f>INDEX('AEO Table 3'!$C$43:$AJ$43,MATCH(AC$1,'AEO Table 3'!$C$1:$AJ$1,0))/10^6*dollars_2019_2012*INDEX('Tax Percentages'!$B$14:$AG$14,MATCH(AC$1,'Tax Percentages'!$B$4:$AG$4,0))</f>
        <v/>
      </c>
      <c r="AD2" s="70">
        <f>INDEX('AEO Table 3'!$C$43:$AJ$43,MATCH(AD$1,'AEO Table 3'!$C$1:$AJ$1,0))/10^6*dollars_2019_2012*INDEX('Tax Percentages'!$B$14:$AG$14,MATCH(AD$1,'Tax Percentages'!$B$4:$AG$4,0))</f>
        <v/>
      </c>
      <c r="AE2" s="70">
        <f>INDEX('AEO Table 3'!$C$43:$AJ$43,MATCH(AE$1,'AEO Table 3'!$C$1:$AJ$1,0))/10^6*dollars_2019_2012*INDEX('Tax Percentages'!$B$14:$AG$14,MATCH(AE$1,'Tax Percentages'!$B$4:$AG$4,0))</f>
        <v/>
      </c>
      <c r="AF2" s="70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70">
        <f>INDEX('AEO Table 3'!$C$49:$AJ$49,MATCH(B$1,'AEO Table 3'!$C$1:$AJ$1,0))/10^6*dollars_2019_2012*INDEX('Tax Percentages'!$B$14:$AG$14,MATCH(B$1,'Tax Percentages'!$B$4:$AG$4,0))</f>
        <v/>
      </c>
      <c r="C3" s="70">
        <f>INDEX('AEO Table 3'!$C$49:$AJ$49,MATCH(C$1,'AEO Table 3'!$C$1:$AJ$1,0))/10^6*dollars_2019_2012*INDEX('Tax Percentages'!$B$14:$AG$14,MATCH(C$1,'Tax Percentages'!$B$4:$AG$4,0))</f>
        <v/>
      </c>
      <c r="D3" s="70">
        <f>INDEX('AEO Table 3'!$C$49:$AJ$49,MATCH(D$1,'AEO Table 3'!$C$1:$AJ$1,0))/10^6*dollars_2019_2012*INDEX('Tax Percentages'!$B$14:$AG$14,MATCH(D$1,'Tax Percentages'!$B$4:$AG$4,0))</f>
        <v/>
      </c>
      <c r="E3" s="70">
        <f>INDEX('AEO Table 3'!$C$49:$AJ$49,MATCH(E$1,'AEO Table 3'!$C$1:$AJ$1,0))/10^6*dollars_2019_2012*INDEX('Tax Percentages'!$B$14:$AG$14,MATCH(E$1,'Tax Percentages'!$B$4:$AG$4,0))</f>
        <v/>
      </c>
      <c r="F3" s="70">
        <f>INDEX('AEO Table 3'!$C$49:$AJ$49,MATCH(F$1,'AEO Table 3'!$C$1:$AJ$1,0))/10^6*dollars_2019_2012*INDEX('Tax Percentages'!$B$14:$AG$14,MATCH(F$1,'Tax Percentages'!$B$4:$AG$4,0))</f>
        <v/>
      </c>
      <c r="G3" s="70">
        <f>INDEX('AEO Table 3'!$C$49:$AJ$49,MATCH(G$1,'AEO Table 3'!$C$1:$AJ$1,0))/10^6*dollars_2019_2012*INDEX('Tax Percentages'!$B$14:$AG$14,MATCH(G$1,'Tax Percentages'!$B$4:$AG$4,0))</f>
        <v/>
      </c>
      <c r="H3" s="70">
        <f>INDEX('AEO Table 3'!$C$49:$AJ$49,MATCH(H$1,'AEO Table 3'!$C$1:$AJ$1,0))/10^6*dollars_2019_2012*INDEX('Tax Percentages'!$B$14:$AG$14,MATCH(H$1,'Tax Percentages'!$B$4:$AG$4,0))</f>
        <v/>
      </c>
      <c r="I3" s="70">
        <f>INDEX('AEO Table 3'!$C$49:$AJ$49,MATCH(I$1,'AEO Table 3'!$C$1:$AJ$1,0))/10^6*dollars_2019_2012*INDEX('Tax Percentages'!$B$14:$AG$14,MATCH(I$1,'Tax Percentages'!$B$4:$AG$4,0))</f>
        <v/>
      </c>
      <c r="J3" s="70">
        <f>INDEX('AEO Table 3'!$C$49:$AJ$49,MATCH(J$1,'AEO Table 3'!$C$1:$AJ$1,0))/10^6*dollars_2019_2012*INDEX('Tax Percentages'!$B$14:$AG$14,MATCH(J$1,'Tax Percentages'!$B$4:$AG$4,0))</f>
        <v/>
      </c>
      <c r="K3" s="70">
        <f>INDEX('AEO Table 3'!$C$49:$AJ$49,MATCH(K$1,'AEO Table 3'!$C$1:$AJ$1,0))/10^6*dollars_2019_2012*INDEX('Tax Percentages'!$B$14:$AG$14,MATCH(K$1,'Tax Percentages'!$B$4:$AG$4,0))</f>
        <v/>
      </c>
      <c r="L3" s="70">
        <f>INDEX('AEO Table 3'!$C$49:$AJ$49,MATCH(L$1,'AEO Table 3'!$C$1:$AJ$1,0))/10^6*dollars_2019_2012*INDEX('Tax Percentages'!$B$14:$AG$14,MATCH(L$1,'Tax Percentages'!$B$4:$AG$4,0))</f>
        <v/>
      </c>
      <c r="M3" s="70">
        <f>INDEX('AEO Table 3'!$C$49:$AJ$49,MATCH(M$1,'AEO Table 3'!$C$1:$AJ$1,0))/10^6*dollars_2019_2012*INDEX('Tax Percentages'!$B$14:$AG$14,MATCH(M$1,'Tax Percentages'!$B$4:$AG$4,0))</f>
        <v/>
      </c>
      <c r="N3" s="70">
        <f>INDEX('AEO Table 3'!$C$49:$AJ$49,MATCH(N$1,'AEO Table 3'!$C$1:$AJ$1,0))/10^6*dollars_2019_2012*INDEX('Tax Percentages'!$B$14:$AG$14,MATCH(N$1,'Tax Percentages'!$B$4:$AG$4,0))</f>
        <v/>
      </c>
      <c r="O3" s="70">
        <f>INDEX('AEO Table 3'!$C$49:$AJ$49,MATCH(O$1,'AEO Table 3'!$C$1:$AJ$1,0))/10^6*dollars_2019_2012*INDEX('Tax Percentages'!$B$14:$AG$14,MATCH(O$1,'Tax Percentages'!$B$4:$AG$4,0))</f>
        <v/>
      </c>
      <c r="P3" s="70">
        <f>INDEX('AEO Table 3'!$C$49:$AJ$49,MATCH(P$1,'AEO Table 3'!$C$1:$AJ$1,0))/10^6*dollars_2019_2012*INDEX('Tax Percentages'!$B$14:$AG$14,MATCH(P$1,'Tax Percentages'!$B$4:$AG$4,0))</f>
        <v/>
      </c>
      <c r="Q3" s="70">
        <f>INDEX('AEO Table 3'!$C$49:$AJ$49,MATCH(Q$1,'AEO Table 3'!$C$1:$AJ$1,0))/10^6*dollars_2019_2012*INDEX('Tax Percentages'!$B$14:$AG$14,MATCH(Q$1,'Tax Percentages'!$B$4:$AG$4,0))</f>
        <v/>
      </c>
      <c r="R3" s="70">
        <f>INDEX('AEO Table 3'!$C$49:$AJ$49,MATCH(R$1,'AEO Table 3'!$C$1:$AJ$1,0))/10^6*dollars_2019_2012*INDEX('Tax Percentages'!$B$14:$AG$14,MATCH(R$1,'Tax Percentages'!$B$4:$AG$4,0))</f>
        <v/>
      </c>
      <c r="S3" s="70">
        <f>INDEX('AEO Table 3'!$C$49:$AJ$49,MATCH(S$1,'AEO Table 3'!$C$1:$AJ$1,0))/10^6*dollars_2019_2012*INDEX('Tax Percentages'!$B$14:$AG$14,MATCH(S$1,'Tax Percentages'!$B$4:$AG$4,0))</f>
        <v/>
      </c>
      <c r="T3" s="70">
        <f>INDEX('AEO Table 3'!$C$49:$AJ$49,MATCH(T$1,'AEO Table 3'!$C$1:$AJ$1,0))/10^6*dollars_2019_2012*INDEX('Tax Percentages'!$B$14:$AG$14,MATCH(T$1,'Tax Percentages'!$B$4:$AG$4,0))</f>
        <v/>
      </c>
      <c r="U3" s="70">
        <f>INDEX('AEO Table 3'!$C$49:$AJ$49,MATCH(U$1,'AEO Table 3'!$C$1:$AJ$1,0))/10^6*dollars_2019_2012*INDEX('Tax Percentages'!$B$14:$AG$14,MATCH(U$1,'Tax Percentages'!$B$4:$AG$4,0))</f>
        <v/>
      </c>
      <c r="V3" s="70">
        <f>INDEX('AEO Table 3'!$C$49:$AJ$49,MATCH(V$1,'AEO Table 3'!$C$1:$AJ$1,0))/10^6*dollars_2019_2012*INDEX('Tax Percentages'!$B$14:$AG$14,MATCH(V$1,'Tax Percentages'!$B$4:$AG$4,0))</f>
        <v/>
      </c>
      <c r="W3" s="70">
        <f>INDEX('AEO Table 3'!$C$49:$AJ$49,MATCH(W$1,'AEO Table 3'!$C$1:$AJ$1,0))/10^6*dollars_2019_2012*INDEX('Tax Percentages'!$B$14:$AG$14,MATCH(W$1,'Tax Percentages'!$B$4:$AG$4,0))</f>
        <v/>
      </c>
      <c r="X3" s="70">
        <f>INDEX('AEO Table 3'!$C$49:$AJ$49,MATCH(X$1,'AEO Table 3'!$C$1:$AJ$1,0))/10^6*dollars_2019_2012*INDEX('Tax Percentages'!$B$14:$AG$14,MATCH(X$1,'Tax Percentages'!$B$4:$AG$4,0))</f>
        <v/>
      </c>
      <c r="Y3" s="70">
        <f>INDEX('AEO Table 3'!$C$49:$AJ$49,MATCH(Y$1,'AEO Table 3'!$C$1:$AJ$1,0))/10^6*dollars_2019_2012*INDEX('Tax Percentages'!$B$14:$AG$14,MATCH(Y$1,'Tax Percentages'!$B$4:$AG$4,0))</f>
        <v/>
      </c>
      <c r="Z3" s="70">
        <f>INDEX('AEO Table 3'!$C$49:$AJ$49,MATCH(Z$1,'AEO Table 3'!$C$1:$AJ$1,0))/10^6*dollars_2019_2012*INDEX('Tax Percentages'!$B$14:$AG$14,MATCH(Z$1,'Tax Percentages'!$B$4:$AG$4,0))</f>
        <v/>
      </c>
      <c r="AA3" s="70">
        <f>INDEX('AEO Table 3'!$C$49:$AJ$49,MATCH(AA$1,'AEO Table 3'!$C$1:$AJ$1,0))/10^6*dollars_2019_2012*INDEX('Tax Percentages'!$B$14:$AG$14,MATCH(AA$1,'Tax Percentages'!$B$4:$AG$4,0))</f>
        <v/>
      </c>
      <c r="AB3" s="70">
        <f>INDEX('AEO Table 3'!$C$49:$AJ$49,MATCH(AB$1,'AEO Table 3'!$C$1:$AJ$1,0))/10^6*dollars_2019_2012*INDEX('Tax Percentages'!$B$14:$AG$14,MATCH(AB$1,'Tax Percentages'!$B$4:$AG$4,0))</f>
        <v/>
      </c>
      <c r="AC3" s="70">
        <f>INDEX('AEO Table 3'!$C$49:$AJ$49,MATCH(AC$1,'AEO Table 3'!$C$1:$AJ$1,0))/10^6*dollars_2019_2012*INDEX('Tax Percentages'!$B$14:$AG$14,MATCH(AC$1,'Tax Percentages'!$B$4:$AG$4,0))</f>
        <v/>
      </c>
      <c r="AD3" s="70">
        <f>INDEX('AEO Table 3'!$C$49:$AJ$49,MATCH(AD$1,'AEO Table 3'!$C$1:$AJ$1,0))/10^6*dollars_2019_2012*INDEX('Tax Percentages'!$B$14:$AG$14,MATCH(AD$1,'Tax Percentages'!$B$4:$AG$4,0))</f>
        <v/>
      </c>
      <c r="AE3" s="70">
        <f>INDEX('AEO Table 3'!$C$49:$AJ$49,MATCH(AE$1,'AEO Table 3'!$C$1:$AJ$1,0))/10^6*dollars_2019_2012*INDEX('Tax Percentages'!$B$14:$AG$14,MATCH(AE$1,'Tax Percentages'!$B$4:$AG$4,0))</f>
        <v/>
      </c>
      <c r="AF3" s="70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Percentages'!$B$14:$AG$14,MATCH(B$1,'Tax Percentages'!$B$4:$AG$4,0))</f>
        <v/>
      </c>
      <c r="C4" s="70">
        <f>INDEX('AEO Table 3'!$C$17:$AJ$17,MATCH(C$1,'AEO Table 3'!$C$1:$AJ$1,0))/10^6*dollars_2019_2012*INDEX('Tax Percentages'!$B$14:$AG$14,MATCH(C$1,'Tax Percentages'!$B$4:$AG$4,0))</f>
        <v/>
      </c>
      <c r="D4" s="70">
        <f>INDEX('AEO Table 3'!$C$17:$AJ$17,MATCH(D$1,'AEO Table 3'!$C$1:$AJ$1,0))/10^6*dollars_2019_2012*INDEX('Tax Percentages'!$B$14:$AG$14,MATCH(D$1,'Tax Percentages'!$B$4:$AG$4,0))</f>
        <v/>
      </c>
      <c r="E4" s="70">
        <f>INDEX('AEO Table 3'!$C$17:$AJ$17,MATCH(E$1,'AEO Table 3'!$C$1:$AJ$1,0))/10^6*dollars_2019_2012*INDEX('Tax Percentages'!$B$14:$AG$14,MATCH(E$1,'Tax Percentages'!$B$4:$AG$4,0))</f>
        <v/>
      </c>
      <c r="F4" s="70">
        <f>INDEX('AEO Table 3'!$C$17:$AJ$17,MATCH(F$1,'AEO Table 3'!$C$1:$AJ$1,0))/10^6*dollars_2019_2012*INDEX('Tax Percentages'!$B$14:$AG$14,MATCH(F$1,'Tax Percentages'!$B$4:$AG$4,0))</f>
        <v/>
      </c>
      <c r="G4" s="70">
        <f>INDEX('AEO Table 3'!$C$17:$AJ$17,MATCH(G$1,'AEO Table 3'!$C$1:$AJ$1,0))/10^6*dollars_2019_2012*INDEX('Tax Percentages'!$B$14:$AG$14,MATCH(G$1,'Tax Percentages'!$B$4:$AG$4,0))</f>
        <v/>
      </c>
      <c r="H4" s="70">
        <f>INDEX('AEO Table 3'!$C$17:$AJ$17,MATCH(H$1,'AEO Table 3'!$C$1:$AJ$1,0))/10^6*dollars_2019_2012*INDEX('Tax Percentages'!$B$14:$AG$14,MATCH(H$1,'Tax Percentages'!$B$4:$AG$4,0))</f>
        <v/>
      </c>
      <c r="I4" s="70">
        <f>INDEX('AEO Table 3'!$C$17:$AJ$17,MATCH(I$1,'AEO Table 3'!$C$1:$AJ$1,0))/10^6*dollars_2019_2012*INDEX('Tax Percentages'!$B$14:$AG$14,MATCH(I$1,'Tax Percentages'!$B$4:$AG$4,0))</f>
        <v/>
      </c>
      <c r="J4" s="70">
        <f>INDEX('AEO Table 3'!$C$17:$AJ$17,MATCH(J$1,'AEO Table 3'!$C$1:$AJ$1,0))/10^6*dollars_2019_2012*INDEX('Tax Percentages'!$B$14:$AG$14,MATCH(J$1,'Tax Percentages'!$B$4:$AG$4,0))</f>
        <v/>
      </c>
      <c r="K4" s="70">
        <f>INDEX('AEO Table 3'!$C$17:$AJ$17,MATCH(K$1,'AEO Table 3'!$C$1:$AJ$1,0))/10^6*dollars_2019_2012*INDEX('Tax Percentages'!$B$14:$AG$14,MATCH(K$1,'Tax Percentages'!$B$4:$AG$4,0))</f>
        <v/>
      </c>
      <c r="L4" s="70">
        <f>INDEX('AEO Table 3'!$C$17:$AJ$17,MATCH(L$1,'AEO Table 3'!$C$1:$AJ$1,0))/10^6*dollars_2019_2012*INDEX('Tax Percentages'!$B$14:$AG$14,MATCH(L$1,'Tax Percentages'!$B$4:$AG$4,0))</f>
        <v/>
      </c>
      <c r="M4" s="70">
        <f>INDEX('AEO Table 3'!$C$17:$AJ$17,MATCH(M$1,'AEO Table 3'!$C$1:$AJ$1,0))/10^6*dollars_2019_2012*INDEX('Tax Percentages'!$B$14:$AG$14,MATCH(M$1,'Tax Percentages'!$B$4:$AG$4,0))</f>
        <v/>
      </c>
      <c r="N4" s="70">
        <f>INDEX('AEO Table 3'!$C$17:$AJ$17,MATCH(N$1,'AEO Table 3'!$C$1:$AJ$1,0))/10^6*dollars_2019_2012*INDEX('Tax Percentages'!$B$14:$AG$14,MATCH(N$1,'Tax Percentages'!$B$4:$AG$4,0))</f>
        <v/>
      </c>
      <c r="O4" s="70">
        <f>INDEX('AEO Table 3'!$C$17:$AJ$17,MATCH(O$1,'AEO Table 3'!$C$1:$AJ$1,0))/10^6*dollars_2019_2012*INDEX('Tax Percentages'!$B$14:$AG$14,MATCH(O$1,'Tax Percentages'!$B$4:$AG$4,0))</f>
        <v/>
      </c>
      <c r="P4" s="70">
        <f>INDEX('AEO Table 3'!$C$17:$AJ$17,MATCH(P$1,'AEO Table 3'!$C$1:$AJ$1,0))/10^6*dollars_2019_2012*INDEX('Tax Percentages'!$B$14:$AG$14,MATCH(P$1,'Tax Percentages'!$B$4:$AG$4,0))</f>
        <v/>
      </c>
      <c r="Q4" s="70">
        <f>INDEX('AEO Table 3'!$C$17:$AJ$17,MATCH(Q$1,'AEO Table 3'!$C$1:$AJ$1,0))/10^6*dollars_2019_2012*INDEX('Tax Percentages'!$B$14:$AG$14,MATCH(Q$1,'Tax Percentages'!$B$4:$AG$4,0))</f>
        <v/>
      </c>
      <c r="R4" s="70">
        <f>INDEX('AEO Table 3'!$C$17:$AJ$17,MATCH(R$1,'AEO Table 3'!$C$1:$AJ$1,0))/10^6*dollars_2019_2012*INDEX('Tax Percentages'!$B$14:$AG$14,MATCH(R$1,'Tax Percentages'!$B$4:$AG$4,0))</f>
        <v/>
      </c>
      <c r="S4" s="70">
        <f>INDEX('AEO Table 3'!$C$17:$AJ$17,MATCH(S$1,'AEO Table 3'!$C$1:$AJ$1,0))/10^6*dollars_2019_2012*INDEX('Tax Percentages'!$B$14:$AG$14,MATCH(S$1,'Tax Percentages'!$B$4:$AG$4,0))</f>
        <v/>
      </c>
      <c r="T4" s="70">
        <f>INDEX('AEO Table 3'!$C$17:$AJ$17,MATCH(T$1,'AEO Table 3'!$C$1:$AJ$1,0))/10^6*dollars_2019_2012*INDEX('Tax Percentages'!$B$14:$AG$14,MATCH(T$1,'Tax Percentages'!$B$4:$AG$4,0))</f>
        <v/>
      </c>
      <c r="U4" s="70">
        <f>INDEX('AEO Table 3'!$C$17:$AJ$17,MATCH(U$1,'AEO Table 3'!$C$1:$AJ$1,0))/10^6*dollars_2019_2012*INDEX('Tax Percentages'!$B$14:$AG$14,MATCH(U$1,'Tax Percentages'!$B$4:$AG$4,0))</f>
        <v/>
      </c>
      <c r="V4" s="70">
        <f>INDEX('AEO Table 3'!$C$17:$AJ$17,MATCH(V$1,'AEO Table 3'!$C$1:$AJ$1,0))/10^6*dollars_2019_2012*INDEX('Tax Percentages'!$B$14:$AG$14,MATCH(V$1,'Tax Percentages'!$B$4:$AG$4,0))</f>
        <v/>
      </c>
      <c r="W4" s="70">
        <f>INDEX('AEO Table 3'!$C$17:$AJ$17,MATCH(W$1,'AEO Table 3'!$C$1:$AJ$1,0))/10^6*dollars_2019_2012*INDEX('Tax Percentages'!$B$14:$AG$14,MATCH(W$1,'Tax Percentages'!$B$4:$AG$4,0))</f>
        <v/>
      </c>
      <c r="X4" s="70">
        <f>INDEX('AEO Table 3'!$C$17:$AJ$17,MATCH(X$1,'AEO Table 3'!$C$1:$AJ$1,0))/10^6*dollars_2019_2012*INDEX('Tax Percentages'!$B$14:$AG$14,MATCH(X$1,'Tax Percentages'!$B$4:$AG$4,0))</f>
        <v/>
      </c>
      <c r="Y4" s="70">
        <f>INDEX('AEO Table 3'!$C$17:$AJ$17,MATCH(Y$1,'AEO Table 3'!$C$1:$AJ$1,0))/10^6*dollars_2019_2012*INDEX('Tax Percentages'!$B$14:$AG$14,MATCH(Y$1,'Tax Percentages'!$B$4:$AG$4,0))</f>
        <v/>
      </c>
      <c r="Z4" s="70">
        <f>INDEX('AEO Table 3'!$C$17:$AJ$17,MATCH(Z$1,'AEO Table 3'!$C$1:$AJ$1,0))/10^6*dollars_2019_2012*INDEX('Tax Percentages'!$B$14:$AG$14,MATCH(Z$1,'Tax Percentages'!$B$4:$AG$4,0))</f>
        <v/>
      </c>
      <c r="AA4" s="70">
        <f>INDEX('AEO Table 3'!$C$17:$AJ$17,MATCH(AA$1,'AEO Table 3'!$C$1:$AJ$1,0))/10^6*dollars_2019_2012*INDEX('Tax Percentages'!$B$14:$AG$14,MATCH(AA$1,'Tax Percentages'!$B$4:$AG$4,0))</f>
        <v/>
      </c>
      <c r="AB4" s="70">
        <f>INDEX('AEO Table 3'!$C$17:$AJ$17,MATCH(AB$1,'AEO Table 3'!$C$1:$AJ$1,0))/10^6*dollars_2019_2012*INDEX('Tax Percentages'!$B$14:$AG$14,MATCH(AB$1,'Tax Percentages'!$B$4:$AG$4,0))</f>
        <v/>
      </c>
      <c r="AC4" s="70">
        <f>INDEX('AEO Table 3'!$C$17:$AJ$17,MATCH(AC$1,'AEO Table 3'!$C$1:$AJ$1,0))/10^6*dollars_2019_2012*INDEX('Tax Percentages'!$B$14:$AG$14,MATCH(AC$1,'Tax Percentages'!$B$4:$AG$4,0))</f>
        <v/>
      </c>
      <c r="AD4" s="70">
        <f>INDEX('AEO Table 3'!$C$17:$AJ$17,MATCH(AD$1,'AEO Table 3'!$C$1:$AJ$1,0))/10^6*dollars_2019_2012*INDEX('Tax Percentages'!$B$14:$AG$14,MATCH(AD$1,'Tax Percentages'!$B$4:$AG$4,0))</f>
        <v/>
      </c>
      <c r="AE4" s="70">
        <f>INDEX('AEO Table 3'!$C$17:$AJ$17,MATCH(AE$1,'AEO Table 3'!$C$1:$AJ$1,0))/10^6*dollars_2019_2012*INDEX('Tax Percentages'!$B$14:$AG$14,MATCH(AE$1,'Tax Percentages'!$B$4:$AG$4,0))</f>
        <v/>
      </c>
      <c r="AF4" s="70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Percentages'!$B$14:$AG$14,MATCH(B$1,'Tax Percentages'!$B$4:$AG$4,0))</f>
        <v/>
      </c>
      <c r="C5" s="70">
        <f>INDEX('AEO Table 3'!$C$23:$AJ$23,MATCH(C$1,'AEO Table 3'!$C$1:$AJ$1,0))/10^6*dollars_2019_2012*INDEX('Tax Percentages'!$B$14:$AG$14,MATCH(C$1,'Tax Percentages'!$B$4:$AG$4,0))</f>
        <v/>
      </c>
      <c r="D5" s="70">
        <f>INDEX('AEO Table 3'!$C$23:$AJ$23,MATCH(D$1,'AEO Table 3'!$C$1:$AJ$1,0))/10^6*dollars_2019_2012*INDEX('Tax Percentages'!$B$14:$AG$14,MATCH(D$1,'Tax Percentages'!$B$4:$AG$4,0))</f>
        <v/>
      </c>
      <c r="E5" s="70">
        <f>INDEX('AEO Table 3'!$C$23:$AJ$23,MATCH(E$1,'AEO Table 3'!$C$1:$AJ$1,0))/10^6*dollars_2019_2012*INDEX('Tax Percentages'!$B$14:$AG$14,MATCH(E$1,'Tax Percentages'!$B$4:$AG$4,0))</f>
        <v/>
      </c>
      <c r="F5" s="70">
        <f>INDEX('AEO Table 3'!$C$23:$AJ$23,MATCH(F$1,'AEO Table 3'!$C$1:$AJ$1,0))/10^6*dollars_2019_2012*INDEX('Tax Percentages'!$B$14:$AG$14,MATCH(F$1,'Tax Percentages'!$B$4:$AG$4,0))</f>
        <v/>
      </c>
      <c r="G5" s="70">
        <f>INDEX('AEO Table 3'!$C$23:$AJ$23,MATCH(G$1,'AEO Table 3'!$C$1:$AJ$1,0))/10^6*dollars_2019_2012*INDEX('Tax Percentages'!$B$14:$AG$14,MATCH(G$1,'Tax Percentages'!$B$4:$AG$4,0))</f>
        <v/>
      </c>
      <c r="H5" s="70">
        <f>INDEX('AEO Table 3'!$C$23:$AJ$23,MATCH(H$1,'AEO Table 3'!$C$1:$AJ$1,0))/10^6*dollars_2019_2012*INDEX('Tax Percentages'!$B$14:$AG$14,MATCH(H$1,'Tax Percentages'!$B$4:$AG$4,0))</f>
        <v/>
      </c>
      <c r="I5" s="70">
        <f>INDEX('AEO Table 3'!$C$23:$AJ$23,MATCH(I$1,'AEO Table 3'!$C$1:$AJ$1,0))/10^6*dollars_2019_2012*INDEX('Tax Percentages'!$B$14:$AG$14,MATCH(I$1,'Tax Percentages'!$B$4:$AG$4,0))</f>
        <v/>
      </c>
      <c r="J5" s="70">
        <f>INDEX('AEO Table 3'!$C$23:$AJ$23,MATCH(J$1,'AEO Table 3'!$C$1:$AJ$1,0))/10^6*dollars_2019_2012*INDEX('Tax Percentages'!$B$14:$AG$14,MATCH(J$1,'Tax Percentages'!$B$4:$AG$4,0))</f>
        <v/>
      </c>
      <c r="K5" s="70">
        <f>INDEX('AEO Table 3'!$C$23:$AJ$23,MATCH(K$1,'AEO Table 3'!$C$1:$AJ$1,0))/10^6*dollars_2019_2012*INDEX('Tax Percentages'!$B$14:$AG$14,MATCH(K$1,'Tax Percentages'!$B$4:$AG$4,0))</f>
        <v/>
      </c>
      <c r="L5" s="70">
        <f>INDEX('AEO Table 3'!$C$23:$AJ$23,MATCH(L$1,'AEO Table 3'!$C$1:$AJ$1,0))/10^6*dollars_2019_2012*INDEX('Tax Percentages'!$B$14:$AG$14,MATCH(L$1,'Tax Percentages'!$B$4:$AG$4,0))</f>
        <v/>
      </c>
      <c r="M5" s="70">
        <f>INDEX('AEO Table 3'!$C$23:$AJ$23,MATCH(M$1,'AEO Table 3'!$C$1:$AJ$1,0))/10^6*dollars_2019_2012*INDEX('Tax Percentages'!$B$14:$AG$14,MATCH(M$1,'Tax Percentages'!$B$4:$AG$4,0))</f>
        <v/>
      </c>
      <c r="N5" s="70">
        <f>INDEX('AEO Table 3'!$C$23:$AJ$23,MATCH(N$1,'AEO Table 3'!$C$1:$AJ$1,0))/10^6*dollars_2019_2012*INDEX('Tax Percentages'!$B$14:$AG$14,MATCH(N$1,'Tax Percentages'!$B$4:$AG$4,0))</f>
        <v/>
      </c>
      <c r="O5" s="70">
        <f>INDEX('AEO Table 3'!$C$23:$AJ$23,MATCH(O$1,'AEO Table 3'!$C$1:$AJ$1,0))/10^6*dollars_2019_2012*INDEX('Tax Percentages'!$B$14:$AG$14,MATCH(O$1,'Tax Percentages'!$B$4:$AG$4,0))</f>
        <v/>
      </c>
      <c r="P5" s="70">
        <f>INDEX('AEO Table 3'!$C$23:$AJ$23,MATCH(P$1,'AEO Table 3'!$C$1:$AJ$1,0))/10^6*dollars_2019_2012*INDEX('Tax Percentages'!$B$14:$AG$14,MATCH(P$1,'Tax Percentages'!$B$4:$AG$4,0))</f>
        <v/>
      </c>
      <c r="Q5" s="70">
        <f>INDEX('AEO Table 3'!$C$23:$AJ$23,MATCH(Q$1,'AEO Table 3'!$C$1:$AJ$1,0))/10^6*dollars_2019_2012*INDEX('Tax Percentages'!$B$14:$AG$14,MATCH(Q$1,'Tax Percentages'!$B$4:$AG$4,0))</f>
        <v/>
      </c>
      <c r="R5" s="70">
        <f>INDEX('AEO Table 3'!$C$23:$AJ$23,MATCH(R$1,'AEO Table 3'!$C$1:$AJ$1,0))/10^6*dollars_2019_2012*INDEX('Tax Percentages'!$B$14:$AG$14,MATCH(R$1,'Tax Percentages'!$B$4:$AG$4,0))</f>
        <v/>
      </c>
      <c r="S5" s="70">
        <f>INDEX('AEO Table 3'!$C$23:$AJ$23,MATCH(S$1,'AEO Table 3'!$C$1:$AJ$1,0))/10^6*dollars_2019_2012*INDEX('Tax Percentages'!$B$14:$AG$14,MATCH(S$1,'Tax Percentages'!$B$4:$AG$4,0))</f>
        <v/>
      </c>
      <c r="T5" s="70">
        <f>INDEX('AEO Table 3'!$C$23:$AJ$23,MATCH(T$1,'AEO Table 3'!$C$1:$AJ$1,0))/10^6*dollars_2019_2012*INDEX('Tax Percentages'!$B$14:$AG$14,MATCH(T$1,'Tax Percentages'!$B$4:$AG$4,0))</f>
        <v/>
      </c>
      <c r="U5" s="70">
        <f>INDEX('AEO Table 3'!$C$23:$AJ$23,MATCH(U$1,'AEO Table 3'!$C$1:$AJ$1,0))/10^6*dollars_2019_2012*INDEX('Tax Percentages'!$B$14:$AG$14,MATCH(U$1,'Tax Percentages'!$B$4:$AG$4,0))</f>
        <v/>
      </c>
      <c r="V5" s="70">
        <f>INDEX('AEO Table 3'!$C$23:$AJ$23,MATCH(V$1,'AEO Table 3'!$C$1:$AJ$1,0))/10^6*dollars_2019_2012*INDEX('Tax Percentages'!$B$14:$AG$14,MATCH(V$1,'Tax Percentages'!$B$4:$AG$4,0))</f>
        <v/>
      </c>
      <c r="W5" s="70">
        <f>INDEX('AEO Table 3'!$C$23:$AJ$23,MATCH(W$1,'AEO Table 3'!$C$1:$AJ$1,0))/10^6*dollars_2019_2012*INDEX('Tax Percentages'!$B$14:$AG$14,MATCH(W$1,'Tax Percentages'!$B$4:$AG$4,0))</f>
        <v/>
      </c>
      <c r="X5" s="70">
        <f>INDEX('AEO Table 3'!$C$23:$AJ$23,MATCH(X$1,'AEO Table 3'!$C$1:$AJ$1,0))/10^6*dollars_2019_2012*INDEX('Tax Percentages'!$B$14:$AG$14,MATCH(X$1,'Tax Percentages'!$B$4:$AG$4,0))</f>
        <v/>
      </c>
      <c r="Y5" s="70">
        <f>INDEX('AEO Table 3'!$C$23:$AJ$23,MATCH(Y$1,'AEO Table 3'!$C$1:$AJ$1,0))/10^6*dollars_2019_2012*INDEX('Tax Percentages'!$B$14:$AG$14,MATCH(Y$1,'Tax Percentages'!$B$4:$AG$4,0))</f>
        <v/>
      </c>
      <c r="Z5" s="70">
        <f>INDEX('AEO Table 3'!$C$23:$AJ$23,MATCH(Z$1,'AEO Table 3'!$C$1:$AJ$1,0))/10^6*dollars_2019_2012*INDEX('Tax Percentages'!$B$14:$AG$14,MATCH(Z$1,'Tax Percentages'!$B$4:$AG$4,0))</f>
        <v/>
      </c>
      <c r="AA5" s="70">
        <f>INDEX('AEO Table 3'!$C$23:$AJ$23,MATCH(AA$1,'AEO Table 3'!$C$1:$AJ$1,0))/10^6*dollars_2019_2012*INDEX('Tax Percentages'!$B$14:$AG$14,MATCH(AA$1,'Tax Percentages'!$B$4:$AG$4,0))</f>
        <v/>
      </c>
      <c r="AB5" s="70">
        <f>INDEX('AEO Table 3'!$C$23:$AJ$23,MATCH(AB$1,'AEO Table 3'!$C$1:$AJ$1,0))/10^6*dollars_2019_2012*INDEX('Tax Percentages'!$B$14:$AG$14,MATCH(AB$1,'Tax Percentages'!$B$4:$AG$4,0))</f>
        <v/>
      </c>
      <c r="AC5" s="70">
        <f>INDEX('AEO Table 3'!$C$23:$AJ$23,MATCH(AC$1,'AEO Table 3'!$C$1:$AJ$1,0))/10^6*dollars_2019_2012*INDEX('Tax Percentages'!$B$14:$AG$14,MATCH(AC$1,'Tax Percentages'!$B$4:$AG$4,0))</f>
        <v/>
      </c>
      <c r="AD5" s="70">
        <f>INDEX('AEO Table 3'!$C$23:$AJ$23,MATCH(AD$1,'AEO Table 3'!$C$1:$AJ$1,0))/10^6*dollars_2019_2012*INDEX('Tax Percentages'!$B$14:$AG$14,MATCH(AD$1,'Tax Percentages'!$B$4:$AG$4,0))</f>
        <v/>
      </c>
      <c r="AE5" s="70">
        <f>INDEX('AEO Table 3'!$C$23:$AJ$23,MATCH(AE$1,'AEO Table 3'!$C$1:$AJ$1,0))/10^6*dollars_2019_2012*INDEX('Tax Percentages'!$B$14:$AG$14,MATCH(AE$1,'Tax Percentages'!$B$4:$AG$4,0))</f>
        <v/>
      </c>
      <c r="AF5" s="70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70">
        <f>INDEX('AEO Table 3'!$C$30:$AJ$30,MATCH(B$1,'AEO Table 3'!$C$1:$AJ$1,0))/10^6*dollars_2019_2012*INDEX('Tax Percentages'!$B$14:$AG$14,MATCH(B$1,'Tax Percentages'!$B$4:$AG$4,0))</f>
        <v/>
      </c>
      <c r="C6" s="70">
        <f>INDEX('AEO Table 3'!$C$30:$AJ$30,MATCH(C$1,'AEO Table 3'!$C$1:$AJ$1,0))/10^6*dollars_2019_2012*INDEX('Tax Percentages'!$B$14:$AG$14,MATCH(C$1,'Tax Percentages'!$B$4:$AG$4,0))</f>
        <v/>
      </c>
      <c r="D6" s="70">
        <f>INDEX('AEO Table 3'!$C$30:$AJ$30,MATCH(D$1,'AEO Table 3'!$C$1:$AJ$1,0))/10^6*dollars_2019_2012*INDEX('Tax Percentages'!$B$14:$AG$14,MATCH(D$1,'Tax Percentages'!$B$4:$AG$4,0))</f>
        <v/>
      </c>
      <c r="E6" s="70">
        <f>INDEX('AEO Table 3'!$C$30:$AJ$30,MATCH(E$1,'AEO Table 3'!$C$1:$AJ$1,0))/10^6*dollars_2019_2012*INDEX('Tax Percentages'!$B$14:$AG$14,MATCH(E$1,'Tax Percentages'!$B$4:$AG$4,0))</f>
        <v/>
      </c>
      <c r="F6" s="70">
        <f>INDEX('AEO Table 3'!$C$30:$AJ$30,MATCH(F$1,'AEO Table 3'!$C$1:$AJ$1,0))/10^6*dollars_2019_2012*INDEX('Tax Percentages'!$B$14:$AG$14,MATCH(F$1,'Tax Percentages'!$B$4:$AG$4,0))</f>
        <v/>
      </c>
      <c r="G6" s="70">
        <f>INDEX('AEO Table 3'!$C$30:$AJ$30,MATCH(G$1,'AEO Table 3'!$C$1:$AJ$1,0))/10^6*dollars_2019_2012*INDEX('Tax Percentages'!$B$14:$AG$14,MATCH(G$1,'Tax Percentages'!$B$4:$AG$4,0))</f>
        <v/>
      </c>
      <c r="H6" s="70">
        <f>INDEX('AEO Table 3'!$C$30:$AJ$30,MATCH(H$1,'AEO Table 3'!$C$1:$AJ$1,0))/10^6*dollars_2019_2012*INDEX('Tax Percentages'!$B$14:$AG$14,MATCH(H$1,'Tax Percentages'!$B$4:$AG$4,0))</f>
        <v/>
      </c>
      <c r="I6" s="70">
        <f>INDEX('AEO Table 3'!$C$30:$AJ$30,MATCH(I$1,'AEO Table 3'!$C$1:$AJ$1,0))/10^6*dollars_2019_2012*INDEX('Tax Percentages'!$B$14:$AG$14,MATCH(I$1,'Tax Percentages'!$B$4:$AG$4,0))</f>
        <v/>
      </c>
      <c r="J6" s="70">
        <f>INDEX('AEO Table 3'!$C$30:$AJ$30,MATCH(J$1,'AEO Table 3'!$C$1:$AJ$1,0))/10^6*dollars_2019_2012*INDEX('Tax Percentages'!$B$14:$AG$14,MATCH(J$1,'Tax Percentages'!$B$4:$AG$4,0))</f>
        <v/>
      </c>
      <c r="K6" s="70">
        <f>INDEX('AEO Table 3'!$C$30:$AJ$30,MATCH(K$1,'AEO Table 3'!$C$1:$AJ$1,0))/10^6*dollars_2019_2012*INDEX('Tax Percentages'!$B$14:$AG$14,MATCH(K$1,'Tax Percentages'!$B$4:$AG$4,0))</f>
        <v/>
      </c>
      <c r="L6" s="70">
        <f>INDEX('AEO Table 3'!$C$30:$AJ$30,MATCH(L$1,'AEO Table 3'!$C$1:$AJ$1,0))/10^6*dollars_2019_2012*INDEX('Tax Percentages'!$B$14:$AG$14,MATCH(L$1,'Tax Percentages'!$B$4:$AG$4,0))</f>
        <v/>
      </c>
      <c r="M6" s="70">
        <f>INDEX('AEO Table 3'!$C$30:$AJ$30,MATCH(M$1,'AEO Table 3'!$C$1:$AJ$1,0))/10^6*dollars_2019_2012*INDEX('Tax Percentages'!$B$14:$AG$14,MATCH(M$1,'Tax Percentages'!$B$4:$AG$4,0))</f>
        <v/>
      </c>
      <c r="N6" s="70">
        <f>INDEX('AEO Table 3'!$C$30:$AJ$30,MATCH(N$1,'AEO Table 3'!$C$1:$AJ$1,0))/10^6*dollars_2019_2012*INDEX('Tax Percentages'!$B$14:$AG$14,MATCH(N$1,'Tax Percentages'!$B$4:$AG$4,0))</f>
        <v/>
      </c>
      <c r="O6" s="70">
        <f>INDEX('AEO Table 3'!$C$30:$AJ$30,MATCH(O$1,'AEO Table 3'!$C$1:$AJ$1,0))/10^6*dollars_2019_2012*INDEX('Tax Percentages'!$B$14:$AG$14,MATCH(O$1,'Tax Percentages'!$B$4:$AG$4,0))</f>
        <v/>
      </c>
      <c r="P6" s="70">
        <f>INDEX('AEO Table 3'!$C$30:$AJ$30,MATCH(P$1,'AEO Table 3'!$C$1:$AJ$1,0))/10^6*dollars_2019_2012*INDEX('Tax Percentages'!$B$14:$AG$14,MATCH(P$1,'Tax Percentages'!$B$4:$AG$4,0))</f>
        <v/>
      </c>
      <c r="Q6" s="70">
        <f>INDEX('AEO Table 3'!$C$30:$AJ$30,MATCH(Q$1,'AEO Table 3'!$C$1:$AJ$1,0))/10^6*dollars_2019_2012*INDEX('Tax Percentages'!$B$14:$AG$14,MATCH(Q$1,'Tax Percentages'!$B$4:$AG$4,0))</f>
        <v/>
      </c>
      <c r="R6" s="70">
        <f>INDEX('AEO Table 3'!$C$30:$AJ$30,MATCH(R$1,'AEO Table 3'!$C$1:$AJ$1,0))/10^6*dollars_2019_2012*INDEX('Tax Percentages'!$B$14:$AG$14,MATCH(R$1,'Tax Percentages'!$B$4:$AG$4,0))</f>
        <v/>
      </c>
      <c r="S6" s="70">
        <f>INDEX('AEO Table 3'!$C$30:$AJ$30,MATCH(S$1,'AEO Table 3'!$C$1:$AJ$1,0))/10^6*dollars_2019_2012*INDEX('Tax Percentages'!$B$14:$AG$14,MATCH(S$1,'Tax Percentages'!$B$4:$AG$4,0))</f>
        <v/>
      </c>
      <c r="T6" s="70">
        <f>INDEX('AEO Table 3'!$C$30:$AJ$30,MATCH(T$1,'AEO Table 3'!$C$1:$AJ$1,0))/10^6*dollars_2019_2012*INDEX('Tax Percentages'!$B$14:$AG$14,MATCH(T$1,'Tax Percentages'!$B$4:$AG$4,0))</f>
        <v/>
      </c>
      <c r="U6" s="70">
        <f>INDEX('AEO Table 3'!$C$30:$AJ$30,MATCH(U$1,'AEO Table 3'!$C$1:$AJ$1,0))/10^6*dollars_2019_2012*INDEX('Tax Percentages'!$B$14:$AG$14,MATCH(U$1,'Tax Percentages'!$B$4:$AG$4,0))</f>
        <v/>
      </c>
      <c r="V6" s="70">
        <f>INDEX('AEO Table 3'!$C$30:$AJ$30,MATCH(V$1,'AEO Table 3'!$C$1:$AJ$1,0))/10^6*dollars_2019_2012*INDEX('Tax Percentages'!$B$14:$AG$14,MATCH(V$1,'Tax Percentages'!$B$4:$AG$4,0))</f>
        <v/>
      </c>
      <c r="W6" s="70">
        <f>INDEX('AEO Table 3'!$C$30:$AJ$30,MATCH(W$1,'AEO Table 3'!$C$1:$AJ$1,0))/10^6*dollars_2019_2012*INDEX('Tax Percentages'!$B$14:$AG$14,MATCH(W$1,'Tax Percentages'!$B$4:$AG$4,0))</f>
        <v/>
      </c>
      <c r="X6" s="70">
        <f>INDEX('AEO Table 3'!$C$30:$AJ$30,MATCH(X$1,'AEO Table 3'!$C$1:$AJ$1,0))/10^6*dollars_2019_2012*INDEX('Tax Percentages'!$B$14:$AG$14,MATCH(X$1,'Tax Percentages'!$B$4:$AG$4,0))</f>
        <v/>
      </c>
      <c r="Y6" s="70">
        <f>INDEX('AEO Table 3'!$C$30:$AJ$30,MATCH(Y$1,'AEO Table 3'!$C$1:$AJ$1,0))/10^6*dollars_2019_2012*INDEX('Tax Percentages'!$B$14:$AG$14,MATCH(Y$1,'Tax Percentages'!$B$4:$AG$4,0))</f>
        <v/>
      </c>
      <c r="Z6" s="70">
        <f>INDEX('AEO Table 3'!$C$30:$AJ$30,MATCH(Z$1,'AEO Table 3'!$C$1:$AJ$1,0))/10^6*dollars_2019_2012*INDEX('Tax Percentages'!$B$14:$AG$14,MATCH(Z$1,'Tax Percentages'!$B$4:$AG$4,0))</f>
        <v/>
      </c>
      <c r="AA6" s="70">
        <f>INDEX('AEO Table 3'!$C$30:$AJ$30,MATCH(AA$1,'AEO Table 3'!$C$1:$AJ$1,0))/10^6*dollars_2019_2012*INDEX('Tax Percentages'!$B$14:$AG$14,MATCH(AA$1,'Tax Percentages'!$B$4:$AG$4,0))</f>
        <v/>
      </c>
      <c r="AB6" s="70">
        <f>INDEX('AEO Table 3'!$C$30:$AJ$30,MATCH(AB$1,'AEO Table 3'!$C$1:$AJ$1,0))/10^6*dollars_2019_2012*INDEX('Tax Percentages'!$B$14:$AG$14,MATCH(AB$1,'Tax Percentages'!$B$4:$AG$4,0))</f>
        <v/>
      </c>
      <c r="AC6" s="70">
        <f>INDEX('AEO Table 3'!$C$30:$AJ$30,MATCH(AC$1,'AEO Table 3'!$C$1:$AJ$1,0))/10^6*dollars_2019_2012*INDEX('Tax Percentages'!$B$14:$AG$14,MATCH(AC$1,'Tax Percentages'!$B$4:$AG$4,0))</f>
        <v/>
      </c>
      <c r="AD6" s="70">
        <f>INDEX('AEO Table 3'!$C$30:$AJ$30,MATCH(AD$1,'AEO Table 3'!$C$1:$AJ$1,0))/10^6*dollars_2019_2012*INDEX('Tax Percentages'!$B$14:$AG$14,MATCH(AD$1,'Tax Percentages'!$B$4:$AG$4,0))</f>
        <v/>
      </c>
      <c r="AE6" s="70">
        <f>INDEX('AEO Table 3'!$C$30:$AJ$30,MATCH(AE$1,'AEO Table 3'!$C$1:$AJ$1,0))/10^6*dollars_2019_2012*INDEX('Tax Percentages'!$B$14:$AG$14,MATCH(AE$1,'Tax Percentages'!$B$4:$AG$4,0))</f>
        <v/>
      </c>
      <c r="AF6" s="70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3'!$C$1:$AJ$1,0))/10^6*dollars_2019_2012*INDEX('Tax Percentages'!$B$15:$AG$15,MATCH(B$1,'Tax Percentages'!$B$4:$AG$4,0))</f>
        <v/>
      </c>
      <c r="C2" s="70">
        <f>INDEX('AEO Table 3'!$C$40:$AJ$40,MATCH(C$1,'AEO Table 3'!$C$1:$AJ$1,0))/10^6*dollars_2019_2012*INDEX('Tax Percentages'!$B$15:$AG$15,MATCH(C$1,'Tax Percentages'!$B$4:$AG$4,0))</f>
        <v/>
      </c>
      <c r="D2" s="70">
        <f>INDEX('AEO Table 3'!$C$40:$AJ$40,MATCH(D$1,'AEO Table 3'!$C$1:$AJ$1,0))/10^6*dollars_2019_2012*INDEX('Tax Percentages'!$B$15:$AG$15,MATCH(D$1,'Tax Percentages'!$B$4:$AG$4,0))</f>
        <v/>
      </c>
      <c r="E2" s="70">
        <f>INDEX('AEO Table 3'!$C$40:$AJ$40,MATCH(E$1,'AEO Table 3'!$C$1:$AJ$1,0))/10^6*dollars_2019_2012*INDEX('Tax Percentages'!$B$15:$AG$15,MATCH(E$1,'Tax Percentages'!$B$4:$AG$4,0))</f>
        <v/>
      </c>
      <c r="F2" s="70">
        <f>INDEX('AEO Table 3'!$C$40:$AJ$40,MATCH(F$1,'AEO Table 3'!$C$1:$AJ$1,0))/10^6*dollars_2019_2012*INDEX('Tax Percentages'!$B$15:$AG$15,MATCH(F$1,'Tax Percentages'!$B$4:$AG$4,0))</f>
        <v/>
      </c>
      <c r="G2" s="70">
        <f>INDEX('AEO Table 3'!$C$40:$AJ$40,MATCH(G$1,'AEO Table 3'!$C$1:$AJ$1,0))/10^6*dollars_2019_2012*INDEX('Tax Percentages'!$B$15:$AG$15,MATCH(G$1,'Tax Percentages'!$B$4:$AG$4,0))</f>
        <v/>
      </c>
      <c r="H2" s="70">
        <f>INDEX('AEO Table 3'!$C$40:$AJ$40,MATCH(H$1,'AEO Table 3'!$C$1:$AJ$1,0))/10^6*dollars_2019_2012*INDEX('Tax Percentages'!$B$15:$AG$15,MATCH(H$1,'Tax Percentages'!$B$4:$AG$4,0))</f>
        <v/>
      </c>
      <c r="I2" s="70">
        <f>INDEX('AEO Table 3'!$C$40:$AJ$40,MATCH(I$1,'AEO Table 3'!$C$1:$AJ$1,0))/10^6*dollars_2019_2012*INDEX('Tax Percentages'!$B$15:$AG$15,MATCH(I$1,'Tax Percentages'!$B$4:$AG$4,0))</f>
        <v/>
      </c>
      <c r="J2" s="70">
        <f>INDEX('AEO Table 3'!$C$40:$AJ$40,MATCH(J$1,'AEO Table 3'!$C$1:$AJ$1,0))/10^6*dollars_2019_2012*INDEX('Tax Percentages'!$B$15:$AG$15,MATCH(J$1,'Tax Percentages'!$B$4:$AG$4,0))</f>
        <v/>
      </c>
      <c r="K2" s="70">
        <f>INDEX('AEO Table 3'!$C$40:$AJ$40,MATCH(K$1,'AEO Table 3'!$C$1:$AJ$1,0))/10^6*dollars_2019_2012*INDEX('Tax Percentages'!$B$15:$AG$15,MATCH(K$1,'Tax Percentages'!$B$4:$AG$4,0))</f>
        <v/>
      </c>
      <c r="L2" s="70">
        <f>INDEX('AEO Table 3'!$C$40:$AJ$40,MATCH(L$1,'AEO Table 3'!$C$1:$AJ$1,0))/10^6*dollars_2019_2012*INDEX('Tax Percentages'!$B$15:$AG$15,MATCH(L$1,'Tax Percentages'!$B$4:$AG$4,0))</f>
        <v/>
      </c>
      <c r="M2" s="70">
        <f>INDEX('AEO Table 3'!$C$40:$AJ$40,MATCH(M$1,'AEO Table 3'!$C$1:$AJ$1,0))/10^6*dollars_2019_2012*INDEX('Tax Percentages'!$B$15:$AG$15,MATCH(M$1,'Tax Percentages'!$B$4:$AG$4,0))</f>
        <v/>
      </c>
      <c r="N2" s="70">
        <f>INDEX('AEO Table 3'!$C$40:$AJ$40,MATCH(N$1,'AEO Table 3'!$C$1:$AJ$1,0))/10^6*dollars_2019_2012*INDEX('Tax Percentages'!$B$15:$AG$15,MATCH(N$1,'Tax Percentages'!$B$4:$AG$4,0))</f>
        <v/>
      </c>
      <c r="O2" s="70">
        <f>INDEX('AEO Table 3'!$C$40:$AJ$40,MATCH(O$1,'AEO Table 3'!$C$1:$AJ$1,0))/10^6*dollars_2019_2012*INDEX('Tax Percentages'!$B$15:$AG$15,MATCH(O$1,'Tax Percentages'!$B$4:$AG$4,0))</f>
        <v/>
      </c>
      <c r="P2" s="70">
        <f>INDEX('AEO Table 3'!$C$40:$AJ$40,MATCH(P$1,'AEO Table 3'!$C$1:$AJ$1,0))/10^6*dollars_2019_2012*INDEX('Tax Percentages'!$B$15:$AG$15,MATCH(P$1,'Tax Percentages'!$B$4:$AG$4,0))</f>
        <v/>
      </c>
      <c r="Q2" s="70">
        <f>INDEX('AEO Table 3'!$C$40:$AJ$40,MATCH(Q$1,'AEO Table 3'!$C$1:$AJ$1,0))/10^6*dollars_2019_2012*INDEX('Tax Percentages'!$B$15:$AG$15,MATCH(Q$1,'Tax Percentages'!$B$4:$AG$4,0))</f>
        <v/>
      </c>
      <c r="R2" s="70">
        <f>INDEX('AEO Table 3'!$C$40:$AJ$40,MATCH(R$1,'AEO Table 3'!$C$1:$AJ$1,0))/10^6*dollars_2019_2012*INDEX('Tax Percentages'!$B$15:$AG$15,MATCH(R$1,'Tax Percentages'!$B$4:$AG$4,0))</f>
        <v/>
      </c>
      <c r="S2" s="70">
        <f>INDEX('AEO Table 3'!$C$40:$AJ$40,MATCH(S$1,'AEO Table 3'!$C$1:$AJ$1,0))/10^6*dollars_2019_2012*INDEX('Tax Percentages'!$B$15:$AG$15,MATCH(S$1,'Tax Percentages'!$B$4:$AG$4,0))</f>
        <v/>
      </c>
      <c r="T2" s="70">
        <f>INDEX('AEO Table 3'!$C$40:$AJ$40,MATCH(T$1,'AEO Table 3'!$C$1:$AJ$1,0))/10^6*dollars_2019_2012*INDEX('Tax Percentages'!$B$15:$AG$15,MATCH(T$1,'Tax Percentages'!$B$4:$AG$4,0))</f>
        <v/>
      </c>
      <c r="U2" s="70">
        <f>INDEX('AEO Table 3'!$C$40:$AJ$40,MATCH(U$1,'AEO Table 3'!$C$1:$AJ$1,0))/10^6*dollars_2019_2012*INDEX('Tax Percentages'!$B$15:$AG$15,MATCH(U$1,'Tax Percentages'!$B$4:$AG$4,0))</f>
        <v/>
      </c>
      <c r="V2" s="70">
        <f>INDEX('AEO Table 3'!$C$40:$AJ$40,MATCH(V$1,'AEO Table 3'!$C$1:$AJ$1,0))/10^6*dollars_2019_2012*INDEX('Tax Percentages'!$B$15:$AG$15,MATCH(V$1,'Tax Percentages'!$B$4:$AG$4,0))</f>
        <v/>
      </c>
      <c r="W2" s="70">
        <f>INDEX('AEO Table 3'!$C$40:$AJ$40,MATCH(W$1,'AEO Table 3'!$C$1:$AJ$1,0))/10^6*dollars_2019_2012*INDEX('Tax Percentages'!$B$15:$AG$15,MATCH(W$1,'Tax Percentages'!$B$4:$AG$4,0))</f>
        <v/>
      </c>
      <c r="X2" s="70">
        <f>INDEX('AEO Table 3'!$C$40:$AJ$40,MATCH(X$1,'AEO Table 3'!$C$1:$AJ$1,0))/10^6*dollars_2019_2012*INDEX('Tax Percentages'!$B$15:$AG$15,MATCH(X$1,'Tax Percentages'!$B$4:$AG$4,0))</f>
        <v/>
      </c>
      <c r="Y2" s="70">
        <f>INDEX('AEO Table 3'!$C$40:$AJ$40,MATCH(Y$1,'AEO Table 3'!$C$1:$AJ$1,0))/10^6*dollars_2019_2012*INDEX('Tax Percentages'!$B$15:$AG$15,MATCH(Y$1,'Tax Percentages'!$B$4:$AG$4,0))</f>
        <v/>
      </c>
      <c r="Z2" s="70">
        <f>INDEX('AEO Table 3'!$C$40:$AJ$40,MATCH(Z$1,'AEO Table 3'!$C$1:$AJ$1,0))/10^6*dollars_2019_2012*INDEX('Tax Percentages'!$B$15:$AG$15,MATCH(Z$1,'Tax Percentages'!$B$4:$AG$4,0))</f>
        <v/>
      </c>
      <c r="AA2" s="70">
        <f>INDEX('AEO Table 3'!$C$40:$AJ$40,MATCH(AA$1,'AEO Table 3'!$C$1:$AJ$1,0))/10^6*dollars_2019_2012*INDEX('Tax Percentages'!$B$15:$AG$15,MATCH(AA$1,'Tax Percentages'!$B$4:$AG$4,0))</f>
        <v/>
      </c>
      <c r="AB2" s="70">
        <f>INDEX('AEO Table 3'!$C$40:$AJ$40,MATCH(AB$1,'AEO Table 3'!$C$1:$AJ$1,0))/10^6*dollars_2019_2012*INDEX('Tax Percentages'!$B$15:$AG$15,MATCH(AB$1,'Tax Percentages'!$B$4:$AG$4,0))</f>
        <v/>
      </c>
      <c r="AC2" s="70">
        <f>INDEX('AEO Table 3'!$C$40:$AJ$40,MATCH(AC$1,'AEO Table 3'!$C$1:$AJ$1,0))/10^6*dollars_2019_2012*INDEX('Tax Percentages'!$B$15:$AG$15,MATCH(AC$1,'Tax Percentages'!$B$4:$AG$4,0))</f>
        <v/>
      </c>
      <c r="AD2" s="70">
        <f>INDEX('AEO Table 3'!$C$40:$AJ$40,MATCH(AD$1,'AEO Table 3'!$C$1:$AJ$1,0))/10^6*dollars_2019_2012*INDEX('Tax Percentages'!$B$15:$AG$15,MATCH(AD$1,'Tax Percentages'!$B$4:$AG$4,0))</f>
        <v/>
      </c>
      <c r="AE2" s="70">
        <f>INDEX('AEO Table 3'!$C$40:$AJ$40,MATCH(AE$1,'AEO Table 3'!$C$1:$AJ$1,0))/10^6*dollars_2019_2012*INDEX('Tax Percentages'!$B$15:$AG$15,MATCH(AE$1,'Tax Percentages'!$B$4:$AG$4,0))</f>
        <v/>
      </c>
      <c r="AF2" s="70">
        <f>INDEX('AEO Table 3'!$C$40:$AJ$40,MATCH(AF$1,'AEO Table 3'!$C$1:$AJ$1,0))/10^6*dollars_2019_2012*INDEX('Tax Percentages'!$B$15:$AG$15,MATCH(AF$1,'Tax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3'!$C$42:$AJ$42,MATCH(B$1,'AEO Table 3'!$C$1:$AJ$1,0))/10^6*dollars_2019_2012*INDEX('Tax Percentages'!$B$17:$AG$17,MATCH(B$1,'Tax Percentages'!$B$4:$AG$4,0))</f>
        <v/>
      </c>
      <c r="C2" s="70">
        <f>INDEX('AEO Table 3'!$C$42:$AJ$42,MATCH(C$1,'AEO Table 3'!$C$1:$AJ$1,0))/10^6*dollars_2019_2012*INDEX('Tax Percentages'!$B$17:$AG$17,MATCH(C$1,'Tax Percentages'!$B$4:$AG$4,0))</f>
        <v/>
      </c>
      <c r="D2" s="70">
        <f>INDEX('AEO Table 3'!$C$42:$AJ$42,MATCH(D$1,'AEO Table 3'!$C$1:$AJ$1,0))/10^6*dollars_2019_2012*INDEX('Tax Percentages'!$B$17:$AG$17,MATCH(D$1,'Tax Percentages'!$B$4:$AG$4,0))</f>
        <v/>
      </c>
      <c r="E2" s="70">
        <f>INDEX('AEO Table 3'!$C$42:$AJ$42,MATCH(E$1,'AEO Table 3'!$C$1:$AJ$1,0))/10^6*dollars_2019_2012*INDEX('Tax Percentages'!$B$17:$AG$17,MATCH(E$1,'Tax Percentages'!$B$4:$AG$4,0))</f>
        <v/>
      </c>
      <c r="F2" s="70">
        <f>INDEX('AEO Table 3'!$C$42:$AJ$42,MATCH(F$1,'AEO Table 3'!$C$1:$AJ$1,0))/10^6*dollars_2019_2012*INDEX('Tax Percentages'!$B$17:$AG$17,MATCH(F$1,'Tax Percentages'!$B$4:$AG$4,0))</f>
        <v/>
      </c>
      <c r="G2" s="70">
        <f>INDEX('AEO Table 3'!$C$42:$AJ$42,MATCH(G$1,'AEO Table 3'!$C$1:$AJ$1,0))/10^6*dollars_2019_2012*INDEX('Tax Percentages'!$B$17:$AG$17,MATCH(G$1,'Tax Percentages'!$B$4:$AG$4,0))</f>
        <v/>
      </c>
      <c r="H2" s="70">
        <f>INDEX('AEO Table 3'!$C$42:$AJ$42,MATCH(H$1,'AEO Table 3'!$C$1:$AJ$1,0))/10^6*dollars_2019_2012*INDEX('Tax Percentages'!$B$17:$AG$17,MATCH(H$1,'Tax Percentages'!$B$4:$AG$4,0))</f>
        <v/>
      </c>
      <c r="I2" s="70">
        <f>INDEX('AEO Table 3'!$C$42:$AJ$42,MATCH(I$1,'AEO Table 3'!$C$1:$AJ$1,0))/10^6*dollars_2019_2012*INDEX('Tax Percentages'!$B$17:$AG$17,MATCH(I$1,'Tax Percentages'!$B$4:$AG$4,0))</f>
        <v/>
      </c>
      <c r="J2" s="70">
        <f>INDEX('AEO Table 3'!$C$42:$AJ$42,MATCH(J$1,'AEO Table 3'!$C$1:$AJ$1,0))/10^6*dollars_2019_2012*INDEX('Tax Percentages'!$B$17:$AG$17,MATCH(J$1,'Tax Percentages'!$B$4:$AG$4,0))</f>
        <v/>
      </c>
      <c r="K2" s="70">
        <f>INDEX('AEO Table 3'!$C$42:$AJ$42,MATCH(K$1,'AEO Table 3'!$C$1:$AJ$1,0))/10^6*dollars_2019_2012*INDEX('Tax Percentages'!$B$17:$AG$17,MATCH(K$1,'Tax Percentages'!$B$4:$AG$4,0))</f>
        <v/>
      </c>
      <c r="L2" s="70">
        <f>INDEX('AEO Table 3'!$C$42:$AJ$42,MATCH(L$1,'AEO Table 3'!$C$1:$AJ$1,0))/10^6*dollars_2019_2012*INDEX('Tax Percentages'!$B$17:$AG$17,MATCH(L$1,'Tax Percentages'!$B$4:$AG$4,0))</f>
        <v/>
      </c>
      <c r="M2" s="70">
        <f>INDEX('AEO Table 3'!$C$42:$AJ$42,MATCH(M$1,'AEO Table 3'!$C$1:$AJ$1,0))/10^6*dollars_2019_2012*INDEX('Tax Percentages'!$B$17:$AG$17,MATCH(M$1,'Tax Percentages'!$B$4:$AG$4,0))</f>
        <v/>
      </c>
      <c r="N2" s="70">
        <f>INDEX('AEO Table 3'!$C$42:$AJ$42,MATCH(N$1,'AEO Table 3'!$C$1:$AJ$1,0))/10^6*dollars_2019_2012*INDEX('Tax Percentages'!$B$17:$AG$17,MATCH(N$1,'Tax Percentages'!$B$4:$AG$4,0))</f>
        <v/>
      </c>
      <c r="O2" s="70">
        <f>INDEX('AEO Table 3'!$C$42:$AJ$42,MATCH(O$1,'AEO Table 3'!$C$1:$AJ$1,0))/10^6*dollars_2019_2012*INDEX('Tax Percentages'!$B$17:$AG$17,MATCH(O$1,'Tax Percentages'!$B$4:$AG$4,0))</f>
        <v/>
      </c>
      <c r="P2" s="70">
        <f>INDEX('AEO Table 3'!$C$42:$AJ$42,MATCH(P$1,'AEO Table 3'!$C$1:$AJ$1,0))/10^6*dollars_2019_2012*INDEX('Tax Percentages'!$B$17:$AG$17,MATCH(P$1,'Tax Percentages'!$B$4:$AG$4,0))</f>
        <v/>
      </c>
      <c r="Q2" s="70">
        <f>INDEX('AEO Table 3'!$C$42:$AJ$42,MATCH(Q$1,'AEO Table 3'!$C$1:$AJ$1,0))/10^6*dollars_2019_2012*INDEX('Tax Percentages'!$B$17:$AG$17,MATCH(Q$1,'Tax Percentages'!$B$4:$AG$4,0))</f>
        <v/>
      </c>
      <c r="R2" s="70">
        <f>INDEX('AEO Table 3'!$C$42:$AJ$42,MATCH(R$1,'AEO Table 3'!$C$1:$AJ$1,0))/10^6*dollars_2019_2012*INDEX('Tax Percentages'!$B$17:$AG$17,MATCH(R$1,'Tax Percentages'!$B$4:$AG$4,0))</f>
        <v/>
      </c>
      <c r="S2" s="70">
        <f>INDEX('AEO Table 3'!$C$42:$AJ$42,MATCH(S$1,'AEO Table 3'!$C$1:$AJ$1,0))/10^6*dollars_2019_2012*INDEX('Tax Percentages'!$B$17:$AG$17,MATCH(S$1,'Tax Percentages'!$B$4:$AG$4,0))</f>
        <v/>
      </c>
      <c r="T2" s="70">
        <f>INDEX('AEO Table 3'!$C$42:$AJ$42,MATCH(T$1,'AEO Table 3'!$C$1:$AJ$1,0))/10^6*dollars_2019_2012*INDEX('Tax Percentages'!$B$17:$AG$17,MATCH(T$1,'Tax Percentages'!$B$4:$AG$4,0))</f>
        <v/>
      </c>
      <c r="U2" s="70">
        <f>INDEX('AEO Table 3'!$C$42:$AJ$42,MATCH(U$1,'AEO Table 3'!$C$1:$AJ$1,0))/10^6*dollars_2019_2012*INDEX('Tax Percentages'!$B$17:$AG$17,MATCH(U$1,'Tax Percentages'!$B$4:$AG$4,0))</f>
        <v/>
      </c>
      <c r="V2" s="70">
        <f>INDEX('AEO Table 3'!$C$42:$AJ$42,MATCH(V$1,'AEO Table 3'!$C$1:$AJ$1,0))/10^6*dollars_2019_2012*INDEX('Tax Percentages'!$B$17:$AG$17,MATCH(V$1,'Tax Percentages'!$B$4:$AG$4,0))</f>
        <v/>
      </c>
      <c r="W2" s="70">
        <f>INDEX('AEO Table 3'!$C$42:$AJ$42,MATCH(W$1,'AEO Table 3'!$C$1:$AJ$1,0))/10^6*dollars_2019_2012*INDEX('Tax Percentages'!$B$17:$AG$17,MATCH(W$1,'Tax Percentages'!$B$4:$AG$4,0))</f>
        <v/>
      </c>
      <c r="X2" s="70">
        <f>INDEX('AEO Table 3'!$C$42:$AJ$42,MATCH(X$1,'AEO Table 3'!$C$1:$AJ$1,0))/10^6*dollars_2019_2012*INDEX('Tax Percentages'!$B$17:$AG$17,MATCH(X$1,'Tax Percentages'!$B$4:$AG$4,0))</f>
        <v/>
      </c>
      <c r="Y2" s="70">
        <f>INDEX('AEO Table 3'!$C$42:$AJ$42,MATCH(Y$1,'AEO Table 3'!$C$1:$AJ$1,0))/10^6*dollars_2019_2012*INDEX('Tax Percentages'!$B$17:$AG$17,MATCH(Y$1,'Tax Percentages'!$B$4:$AG$4,0))</f>
        <v/>
      </c>
      <c r="Z2" s="70">
        <f>INDEX('AEO Table 3'!$C$42:$AJ$42,MATCH(Z$1,'AEO Table 3'!$C$1:$AJ$1,0))/10^6*dollars_2019_2012*INDEX('Tax Percentages'!$B$17:$AG$17,MATCH(Z$1,'Tax Percentages'!$B$4:$AG$4,0))</f>
        <v/>
      </c>
      <c r="AA2" s="70">
        <f>INDEX('AEO Table 3'!$C$42:$AJ$42,MATCH(AA$1,'AEO Table 3'!$C$1:$AJ$1,0))/10^6*dollars_2019_2012*INDEX('Tax Percentages'!$B$17:$AG$17,MATCH(AA$1,'Tax Percentages'!$B$4:$AG$4,0))</f>
        <v/>
      </c>
      <c r="AB2" s="70">
        <f>INDEX('AEO Table 3'!$C$42:$AJ$42,MATCH(AB$1,'AEO Table 3'!$C$1:$AJ$1,0))/10^6*dollars_2019_2012*INDEX('Tax Percentages'!$B$17:$AG$17,MATCH(AB$1,'Tax Percentages'!$B$4:$AG$4,0))</f>
        <v/>
      </c>
      <c r="AC2" s="70">
        <f>INDEX('AEO Table 3'!$C$42:$AJ$42,MATCH(AC$1,'AEO Table 3'!$C$1:$AJ$1,0))/10^6*dollars_2019_2012*INDEX('Tax Percentages'!$B$17:$AG$17,MATCH(AC$1,'Tax Percentages'!$B$4:$AG$4,0))</f>
        <v/>
      </c>
      <c r="AD2" s="70">
        <f>INDEX('AEO Table 3'!$C$42:$AJ$42,MATCH(AD$1,'AEO Table 3'!$C$1:$AJ$1,0))/10^6*dollars_2019_2012*INDEX('Tax Percentages'!$B$17:$AG$17,MATCH(AD$1,'Tax Percentages'!$B$4:$AG$4,0))</f>
        <v/>
      </c>
      <c r="AE2" s="70">
        <f>INDEX('AEO Table 3'!$C$42:$AJ$42,MATCH(AE$1,'AEO Table 3'!$C$1:$AJ$1,0))/10^6*dollars_2019_2012*INDEX('Tax Percentages'!$B$17:$AG$17,MATCH(AE$1,'Tax Percentages'!$B$4:$AG$4,0))</f>
        <v/>
      </c>
      <c r="AF2" s="70">
        <f>INDEX('AEO Table 3'!$C$42:$AJ$42,MATCH(AF$1,'AEO Table 3'!$C$1:$AJ$1,0))/10^6*dollars_2019_2012*INDEX('Tax Percentages'!$B$17:$AG$17,MATCH(AF$1,'Tax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Percentages'!$B$17:$AG$17,MATCH(B$1,'Tax Percentages'!$B$4:$AG$4,0))</f>
        <v/>
      </c>
      <c r="C4" s="70">
        <f>INDEX('AEO Table 3'!$C$17:$AJ$17,MATCH(C$1,'AEO Table 3'!$C$1:$AJ$1,0))/10^6*dollars_2019_2012*INDEX('Tax Percentages'!$B$17:$AG$17,MATCH(C$1,'Tax Percentages'!$B$4:$AG$4,0))</f>
        <v/>
      </c>
      <c r="D4" s="70">
        <f>INDEX('AEO Table 3'!$C$17:$AJ$17,MATCH(D$1,'AEO Table 3'!$C$1:$AJ$1,0))/10^6*dollars_2019_2012*INDEX('Tax Percentages'!$B$17:$AG$17,MATCH(D$1,'Tax Percentages'!$B$4:$AG$4,0))</f>
        <v/>
      </c>
      <c r="E4" s="70">
        <f>INDEX('AEO Table 3'!$C$17:$AJ$17,MATCH(E$1,'AEO Table 3'!$C$1:$AJ$1,0))/10^6*dollars_2019_2012*INDEX('Tax Percentages'!$B$17:$AG$17,MATCH(E$1,'Tax Percentages'!$B$4:$AG$4,0))</f>
        <v/>
      </c>
      <c r="F4" s="70">
        <f>INDEX('AEO Table 3'!$C$17:$AJ$17,MATCH(F$1,'AEO Table 3'!$C$1:$AJ$1,0))/10^6*dollars_2019_2012*INDEX('Tax Percentages'!$B$17:$AG$17,MATCH(F$1,'Tax Percentages'!$B$4:$AG$4,0))</f>
        <v/>
      </c>
      <c r="G4" s="70">
        <f>INDEX('AEO Table 3'!$C$17:$AJ$17,MATCH(G$1,'AEO Table 3'!$C$1:$AJ$1,0))/10^6*dollars_2019_2012*INDEX('Tax Percentages'!$B$17:$AG$17,MATCH(G$1,'Tax Percentages'!$B$4:$AG$4,0))</f>
        <v/>
      </c>
      <c r="H4" s="70">
        <f>INDEX('AEO Table 3'!$C$17:$AJ$17,MATCH(H$1,'AEO Table 3'!$C$1:$AJ$1,0))/10^6*dollars_2019_2012*INDEX('Tax Percentages'!$B$17:$AG$17,MATCH(H$1,'Tax Percentages'!$B$4:$AG$4,0))</f>
        <v/>
      </c>
      <c r="I4" s="70">
        <f>INDEX('AEO Table 3'!$C$17:$AJ$17,MATCH(I$1,'AEO Table 3'!$C$1:$AJ$1,0))/10^6*dollars_2019_2012*INDEX('Tax Percentages'!$B$17:$AG$17,MATCH(I$1,'Tax Percentages'!$B$4:$AG$4,0))</f>
        <v/>
      </c>
      <c r="J4" s="70">
        <f>INDEX('AEO Table 3'!$C$17:$AJ$17,MATCH(J$1,'AEO Table 3'!$C$1:$AJ$1,0))/10^6*dollars_2019_2012*INDEX('Tax Percentages'!$B$17:$AG$17,MATCH(J$1,'Tax Percentages'!$B$4:$AG$4,0))</f>
        <v/>
      </c>
      <c r="K4" s="70">
        <f>INDEX('AEO Table 3'!$C$17:$AJ$17,MATCH(K$1,'AEO Table 3'!$C$1:$AJ$1,0))/10^6*dollars_2019_2012*INDEX('Tax Percentages'!$B$17:$AG$17,MATCH(K$1,'Tax Percentages'!$B$4:$AG$4,0))</f>
        <v/>
      </c>
      <c r="L4" s="70">
        <f>INDEX('AEO Table 3'!$C$17:$AJ$17,MATCH(L$1,'AEO Table 3'!$C$1:$AJ$1,0))/10^6*dollars_2019_2012*INDEX('Tax Percentages'!$B$17:$AG$17,MATCH(L$1,'Tax Percentages'!$B$4:$AG$4,0))</f>
        <v/>
      </c>
      <c r="M4" s="70">
        <f>INDEX('AEO Table 3'!$C$17:$AJ$17,MATCH(M$1,'AEO Table 3'!$C$1:$AJ$1,0))/10^6*dollars_2019_2012*INDEX('Tax Percentages'!$B$17:$AG$17,MATCH(M$1,'Tax Percentages'!$B$4:$AG$4,0))</f>
        <v/>
      </c>
      <c r="N4" s="70">
        <f>INDEX('AEO Table 3'!$C$17:$AJ$17,MATCH(N$1,'AEO Table 3'!$C$1:$AJ$1,0))/10^6*dollars_2019_2012*INDEX('Tax Percentages'!$B$17:$AG$17,MATCH(N$1,'Tax Percentages'!$B$4:$AG$4,0))</f>
        <v/>
      </c>
      <c r="O4" s="70">
        <f>INDEX('AEO Table 3'!$C$17:$AJ$17,MATCH(O$1,'AEO Table 3'!$C$1:$AJ$1,0))/10^6*dollars_2019_2012*INDEX('Tax Percentages'!$B$17:$AG$17,MATCH(O$1,'Tax Percentages'!$B$4:$AG$4,0))</f>
        <v/>
      </c>
      <c r="P4" s="70">
        <f>INDEX('AEO Table 3'!$C$17:$AJ$17,MATCH(P$1,'AEO Table 3'!$C$1:$AJ$1,0))/10^6*dollars_2019_2012*INDEX('Tax Percentages'!$B$17:$AG$17,MATCH(P$1,'Tax Percentages'!$B$4:$AG$4,0))</f>
        <v/>
      </c>
      <c r="Q4" s="70">
        <f>INDEX('AEO Table 3'!$C$17:$AJ$17,MATCH(Q$1,'AEO Table 3'!$C$1:$AJ$1,0))/10^6*dollars_2019_2012*INDEX('Tax Percentages'!$B$17:$AG$17,MATCH(Q$1,'Tax Percentages'!$B$4:$AG$4,0))</f>
        <v/>
      </c>
      <c r="R4" s="70">
        <f>INDEX('AEO Table 3'!$C$17:$AJ$17,MATCH(R$1,'AEO Table 3'!$C$1:$AJ$1,0))/10^6*dollars_2019_2012*INDEX('Tax Percentages'!$B$17:$AG$17,MATCH(R$1,'Tax Percentages'!$B$4:$AG$4,0))</f>
        <v/>
      </c>
      <c r="S4" s="70">
        <f>INDEX('AEO Table 3'!$C$17:$AJ$17,MATCH(S$1,'AEO Table 3'!$C$1:$AJ$1,0))/10^6*dollars_2019_2012*INDEX('Tax Percentages'!$B$17:$AG$17,MATCH(S$1,'Tax Percentages'!$B$4:$AG$4,0))</f>
        <v/>
      </c>
      <c r="T4" s="70">
        <f>INDEX('AEO Table 3'!$C$17:$AJ$17,MATCH(T$1,'AEO Table 3'!$C$1:$AJ$1,0))/10^6*dollars_2019_2012*INDEX('Tax Percentages'!$B$17:$AG$17,MATCH(T$1,'Tax Percentages'!$B$4:$AG$4,0))</f>
        <v/>
      </c>
      <c r="U4" s="70">
        <f>INDEX('AEO Table 3'!$C$17:$AJ$17,MATCH(U$1,'AEO Table 3'!$C$1:$AJ$1,0))/10^6*dollars_2019_2012*INDEX('Tax Percentages'!$B$17:$AG$17,MATCH(U$1,'Tax Percentages'!$B$4:$AG$4,0))</f>
        <v/>
      </c>
      <c r="V4" s="70">
        <f>INDEX('AEO Table 3'!$C$17:$AJ$17,MATCH(V$1,'AEO Table 3'!$C$1:$AJ$1,0))/10^6*dollars_2019_2012*INDEX('Tax Percentages'!$B$17:$AG$17,MATCH(V$1,'Tax Percentages'!$B$4:$AG$4,0))</f>
        <v/>
      </c>
      <c r="W4" s="70">
        <f>INDEX('AEO Table 3'!$C$17:$AJ$17,MATCH(W$1,'AEO Table 3'!$C$1:$AJ$1,0))/10^6*dollars_2019_2012*INDEX('Tax Percentages'!$B$17:$AG$17,MATCH(W$1,'Tax Percentages'!$B$4:$AG$4,0))</f>
        <v/>
      </c>
      <c r="X4" s="70">
        <f>INDEX('AEO Table 3'!$C$17:$AJ$17,MATCH(X$1,'AEO Table 3'!$C$1:$AJ$1,0))/10^6*dollars_2019_2012*INDEX('Tax Percentages'!$B$17:$AG$17,MATCH(X$1,'Tax Percentages'!$B$4:$AG$4,0))</f>
        <v/>
      </c>
      <c r="Y4" s="70">
        <f>INDEX('AEO Table 3'!$C$17:$AJ$17,MATCH(Y$1,'AEO Table 3'!$C$1:$AJ$1,0))/10^6*dollars_2019_2012*INDEX('Tax Percentages'!$B$17:$AG$17,MATCH(Y$1,'Tax Percentages'!$B$4:$AG$4,0))</f>
        <v/>
      </c>
      <c r="Z4" s="70">
        <f>INDEX('AEO Table 3'!$C$17:$AJ$17,MATCH(Z$1,'AEO Table 3'!$C$1:$AJ$1,0))/10^6*dollars_2019_2012*INDEX('Tax Percentages'!$B$17:$AG$17,MATCH(Z$1,'Tax Percentages'!$B$4:$AG$4,0))</f>
        <v/>
      </c>
      <c r="AA4" s="70">
        <f>INDEX('AEO Table 3'!$C$17:$AJ$17,MATCH(AA$1,'AEO Table 3'!$C$1:$AJ$1,0))/10^6*dollars_2019_2012*INDEX('Tax Percentages'!$B$17:$AG$17,MATCH(AA$1,'Tax Percentages'!$B$4:$AG$4,0))</f>
        <v/>
      </c>
      <c r="AB4" s="70">
        <f>INDEX('AEO Table 3'!$C$17:$AJ$17,MATCH(AB$1,'AEO Table 3'!$C$1:$AJ$1,0))/10^6*dollars_2019_2012*INDEX('Tax Percentages'!$B$17:$AG$17,MATCH(AB$1,'Tax Percentages'!$B$4:$AG$4,0))</f>
        <v/>
      </c>
      <c r="AC4" s="70">
        <f>INDEX('AEO Table 3'!$C$17:$AJ$17,MATCH(AC$1,'AEO Table 3'!$C$1:$AJ$1,0))/10^6*dollars_2019_2012*INDEX('Tax Percentages'!$B$17:$AG$17,MATCH(AC$1,'Tax Percentages'!$B$4:$AG$4,0))</f>
        <v/>
      </c>
      <c r="AD4" s="70">
        <f>INDEX('AEO Table 3'!$C$17:$AJ$17,MATCH(AD$1,'AEO Table 3'!$C$1:$AJ$1,0))/10^6*dollars_2019_2012*INDEX('Tax Percentages'!$B$17:$AG$17,MATCH(AD$1,'Tax Percentages'!$B$4:$AG$4,0))</f>
        <v/>
      </c>
      <c r="AE4" s="70">
        <f>INDEX('AEO Table 3'!$C$17:$AJ$17,MATCH(AE$1,'AEO Table 3'!$C$1:$AJ$1,0))/10^6*dollars_2019_2012*INDEX('Tax Percentages'!$B$17:$AG$17,MATCH(AE$1,'Tax Percentages'!$B$4:$AG$4,0))</f>
        <v/>
      </c>
      <c r="AF4" s="70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Percentages'!$B$17:$AG$17,MATCH(B$1,'Tax Percentages'!$B$4:$AG$4,0))</f>
        <v/>
      </c>
      <c r="C5" s="70">
        <f>INDEX('AEO Table 3'!$C$23:$AJ$23,MATCH(C$1,'AEO Table 3'!$C$1:$AJ$1,0))/10^6*dollars_2019_2012*INDEX('Tax Percentages'!$B$17:$AG$17,MATCH(C$1,'Tax Percentages'!$B$4:$AG$4,0))</f>
        <v/>
      </c>
      <c r="D5" s="70">
        <f>INDEX('AEO Table 3'!$C$23:$AJ$23,MATCH(D$1,'AEO Table 3'!$C$1:$AJ$1,0))/10^6*dollars_2019_2012*INDEX('Tax Percentages'!$B$17:$AG$17,MATCH(D$1,'Tax Percentages'!$B$4:$AG$4,0))</f>
        <v/>
      </c>
      <c r="E5" s="70">
        <f>INDEX('AEO Table 3'!$C$23:$AJ$23,MATCH(E$1,'AEO Table 3'!$C$1:$AJ$1,0))/10^6*dollars_2019_2012*INDEX('Tax Percentages'!$B$17:$AG$17,MATCH(E$1,'Tax Percentages'!$B$4:$AG$4,0))</f>
        <v/>
      </c>
      <c r="F5" s="70">
        <f>INDEX('AEO Table 3'!$C$23:$AJ$23,MATCH(F$1,'AEO Table 3'!$C$1:$AJ$1,0))/10^6*dollars_2019_2012*INDEX('Tax Percentages'!$B$17:$AG$17,MATCH(F$1,'Tax Percentages'!$B$4:$AG$4,0))</f>
        <v/>
      </c>
      <c r="G5" s="70">
        <f>INDEX('AEO Table 3'!$C$23:$AJ$23,MATCH(G$1,'AEO Table 3'!$C$1:$AJ$1,0))/10^6*dollars_2019_2012*INDEX('Tax Percentages'!$B$17:$AG$17,MATCH(G$1,'Tax Percentages'!$B$4:$AG$4,0))</f>
        <v/>
      </c>
      <c r="H5" s="70">
        <f>INDEX('AEO Table 3'!$C$23:$AJ$23,MATCH(H$1,'AEO Table 3'!$C$1:$AJ$1,0))/10^6*dollars_2019_2012*INDEX('Tax Percentages'!$B$17:$AG$17,MATCH(H$1,'Tax Percentages'!$B$4:$AG$4,0))</f>
        <v/>
      </c>
      <c r="I5" s="70">
        <f>INDEX('AEO Table 3'!$C$23:$AJ$23,MATCH(I$1,'AEO Table 3'!$C$1:$AJ$1,0))/10^6*dollars_2019_2012*INDEX('Tax Percentages'!$B$17:$AG$17,MATCH(I$1,'Tax Percentages'!$B$4:$AG$4,0))</f>
        <v/>
      </c>
      <c r="J5" s="70">
        <f>INDEX('AEO Table 3'!$C$23:$AJ$23,MATCH(J$1,'AEO Table 3'!$C$1:$AJ$1,0))/10^6*dollars_2019_2012*INDEX('Tax Percentages'!$B$17:$AG$17,MATCH(J$1,'Tax Percentages'!$B$4:$AG$4,0))</f>
        <v/>
      </c>
      <c r="K5" s="70">
        <f>INDEX('AEO Table 3'!$C$23:$AJ$23,MATCH(K$1,'AEO Table 3'!$C$1:$AJ$1,0))/10^6*dollars_2019_2012*INDEX('Tax Percentages'!$B$17:$AG$17,MATCH(K$1,'Tax Percentages'!$B$4:$AG$4,0))</f>
        <v/>
      </c>
      <c r="L5" s="70">
        <f>INDEX('AEO Table 3'!$C$23:$AJ$23,MATCH(L$1,'AEO Table 3'!$C$1:$AJ$1,0))/10^6*dollars_2019_2012*INDEX('Tax Percentages'!$B$17:$AG$17,MATCH(L$1,'Tax Percentages'!$B$4:$AG$4,0))</f>
        <v/>
      </c>
      <c r="M5" s="70">
        <f>INDEX('AEO Table 3'!$C$23:$AJ$23,MATCH(M$1,'AEO Table 3'!$C$1:$AJ$1,0))/10^6*dollars_2019_2012*INDEX('Tax Percentages'!$B$17:$AG$17,MATCH(M$1,'Tax Percentages'!$B$4:$AG$4,0))</f>
        <v/>
      </c>
      <c r="N5" s="70">
        <f>INDEX('AEO Table 3'!$C$23:$AJ$23,MATCH(N$1,'AEO Table 3'!$C$1:$AJ$1,0))/10^6*dollars_2019_2012*INDEX('Tax Percentages'!$B$17:$AG$17,MATCH(N$1,'Tax Percentages'!$B$4:$AG$4,0))</f>
        <v/>
      </c>
      <c r="O5" s="70">
        <f>INDEX('AEO Table 3'!$C$23:$AJ$23,MATCH(O$1,'AEO Table 3'!$C$1:$AJ$1,0))/10^6*dollars_2019_2012*INDEX('Tax Percentages'!$B$17:$AG$17,MATCH(O$1,'Tax Percentages'!$B$4:$AG$4,0))</f>
        <v/>
      </c>
      <c r="P5" s="70">
        <f>INDEX('AEO Table 3'!$C$23:$AJ$23,MATCH(P$1,'AEO Table 3'!$C$1:$AJ$1,0))/10^6*dollars_2019_2012*INDEX('Tax Percentages'!$B$17:$AG$17,MATCH(P$1,'Tax Percentages'!$B$4:$AG$4,0))</f>
        <v/>
      </c>
      <c r="Q5" s="70">
        <f>INDEX('AEO Table 3'!$C$23:$AJ$23,MATCH(Q$1,'AEO Table 3'!$C$1:$AJ$1,0))/10^6*dollars_2019_2012*INDEX('Tax Percentages'!$B$17:$AG$17,MATCH(Q$1,'Tax Percentages'!$B$4:$AG$4,0))</f>
        <v/>
      </c>
      <c r="R5" s="70">
        <f>INDEX('AEO Table 3'!$C$23:$AJ$23,MATCH(R$1,'AEO Table 3'!$C$1:$AJ$1,0))/10^6*dollars_2019_2012*INDEX('Tax Percentages'!$B$17:$AG$17,MATCH(R$1,'Tax Percentages'!$B$4:$AG$4,0))</f>
        <v/>
      </c>
      <c r="S5" s="70">
        <f>INDEX('AEO Table 3'!$C$23:$AJ$23,MATCH(S$1,'AEO Table 3'!$C$1:$AJ$1,0))/10^6*dollars_2019_2012*INDEX('Tax Percentages'!$B$17:$AG$17,MATCH(S$1,'Tax Percentages'!$B$4:$AG$4,0))</f>
        <v/>
      </c>
      <c r="T5" s="70">
        <f>INDEX('AEO Table 3'!$C$23:$AJ$23,MATCH(T$1,'AEO Table 3'!$C$1:$AJ$1,0))/10^6*dollars_2019_2012*INDEX('Tax Percentages'!$B$17:$AG$17,MATCH(T$1,'Tax Percentages'!$B$4:$AG$4,0))</f>
        <v/>
      </c>
      <c r="U5" s="70">
        <f>INDEX('AEO Table 3'!$C$23:$AJ$23,MATCH(U$1,'AEO Table 3'!$C$1:$AJ$1,0))/10^6*dollars_2019_2012*INDEX('Tax Percentages'!$B$17:$AG$17,MATCH(U$1,'Tax Percentages'!$B$4:$AG$4,0))</f>
        <v/>
      </c>
      <c r="V5" s="70">
        <f>INDEX('AEO Table 3'!$C$23:$AJ$23,MATCH(V$1,'AEO Table 3'!$C$1:$AJ$1,0))/10^6*dollars_2019_2012*INDEX('Tax Percentages'!$B$17:$AG$17,MATCH(V$1,'Tax Percentages'!$B$4:$AG$4,0))</f>
        <v/>
      </c>
      <c r="W5" s="70">
        <f>INDEX('AEO Table 3'!$C$23:$AJ$23,MATCH(W$1,'AEO Table 3'!$C$1:$AJ$1,0))/10^6*dollars_2019_2012*INDEX('Tax Percentages'!$B$17:$AG$17,MATCH(W$1,'Tax Percentages'!$B$4:$AG$4,0))</f>
        <v/>
      </c>
      <c r="X5" s="70">
        <f>INDEX('AEO Table 3'!$C$23:$AJ$23,MATCH(X$1,'AEO Table 3'!$C$1:$AJ$1,0))/10^6*dollars_2019_2012*INDEX('Tax Percentages'!$B$17:$AG$17,MATCH(X$1,'Tax Percentages'!$B$4:$AG$4,0))</f>
        <v/>
      </c>
      <c r="Y5" s="70">
        <f>INDEX('AEO Table 3'!$C$23:$AJ$23,MATCH(Y$1,'AEO Table 3'!$C$1:$AJ$1,0))/10^6*dollars_2019_2012*INDEX('Tax Percentages'!$B$17:$AG$17,MATCH(Y$1,'Tax Percentages'!$B$4:$AG$4,0))</f>
        <v/>
      </c>
      <c r="Z5" s="70">
        <f>INDEX('AEO Table 3'!$C$23:$AJ$23,MATCH(Z$1,'AEO Table 3'!$C$1:$AJ$1,0))/10^6*dollars_2019_2012*INDEX('Tax Percentages'!$B$17:$AG$17,MATCH(Z$1,'Tax Percentages'!$B$4:$AG$4,0))</f>
        <v/>
      </c>
      <c r="AA5" s="70">
        <f>INDEX('AEO Table 3'!$C$23:$AJ$23,MATCH(AA$1,'AEO Table 3'!$C$1:$AJ$1,0))/10^6*dollars_2019_2012*INDEX('Tax Percentages'!$B$17:$AG$17,MATCH(AA$1,'Tax Percentages'!$B$4:$AG$4,0))</f>
        <v/>
      </c>
      <c r="AB5" s="70">
        <f>INDEX('AEO Table 3'!$C$23:$AJ$23,MATCH(AB$1,'AEO Table 3'!$C$1:$AJ$1,0))/10^6*dollars_2019_2012*INDEX('Tax Percentages'!$B$17:$AG$17,MATCH(AB$1,'Tax Percentages'!$B$4:$AG$4,0))</f>
        <v/>
      </c>
      <c r="AC5" s="70">
        <f>INDEX('AEO Table 3'!$C$23:$AJ$23,MATCH(AC$1,'AEO Table 3'!$C$1:$AJ$1,0))/10^6*dollars_2019_2012*INDEX('Tax Percentages'!$B$17:$AG$17,MATCH(AC$1,'Tax Percentages'!$B$4:$AG$4,0))</f>
        <v/>
      </c>
      <c r="AD5" s="70">
        <f>INDEX('AEO Table 3'!$C$23:$AJ$23,MATCH(AD$1,'AEO Table 3'!$C$1:$AJ$1,0))/10^6*dollars_2019_2012*INDEX('Tax Percentages'!$B$17:$AG$17,MATCH(AD$1,'Tax Percentages'!$B$4:$AG$4,0))</f>
        <v/>
      </c>
      <c r="AE5" s="70">
        <f>INDEX('AEO Table 3'!$C$23:$AJ$23,MATCH(AE$1,'AEO Table 3'!$C$1:$AJ$1,0))/10^6*dollars_2019_2012*INDEX('Tax Percentages'!$B$17:$AG$17,MATCH(AE$1,'Tax Percentages'!$B$4:$AG$4,0))</f>
        <v/>
      </c>
      <c r="AF5" s="70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3'!52:52,MATCH('BFPaT-fueltax-coal'!B1,'AEO Table 3'!13:13,0))/10^6*dollars_2019_2012*lignite_multiplier*INDEX('Tax Percentages'!$B$20:$AG$20,MATCH(B$1,'Tax Percentages'!$B$4:$AG$4,0))</f>
        <v/>
      </c>
      <c r="C3" s="70">
        <f>INDEX('AEO Table 3'!52:52,MATCH('BFPaT-fueltax-coal'!C1,'AEO Table 3'!13:13,0))/10^6*dollars_2019_2012*lignite_multiplier*INDEX('Tax Percentages'!$B$20:$AG$20,MATCH(C$1,'Tax Percentages'!$B$4:$AG$4,0))</f>
        <v/>
      </c>
      <c r="D3" s="70">
        <f>INDEX('AEO Table 3'!52:52,MATCH('BFPaT-fueltax-coal'!D1,'AEO Table 3'!13:13,0))/10^6*dollars_2019_2012*lignite_multiplier*INDEX('Tax Percentages'!$B$20:$AG$20,MATCH(D$1,'Tax Percentages'!$B$4:$AG$4,0))</f>
        <v/>
      </c>
      <c r="E3" s="70">
        <f>INDEX('AEO Table 3'!52:52,MATCH('BFPaT-fueltax-coal'!E1,'AEO Table 3'!13:13,0))/10^6*dollars_2019_2012*lignite_multiplier*INDEX('Tax Percentages'!$B$20:$AG$20,MATCH(E$1,'Tax Percentages'!$B$4:$AG$4,0))</f>
        <v/>
      </c>
      <c r="F3" s="70">
        <f>INDEX('AEO Table 3'!52:52,MATCH('BFPaT-fueltax-coal'!F1,'AEO Table 3'!13:13,0))/10^6*dollars_2019_2012*lignite_multiplier*INDEX('Tax Percentages'!$B$20:$AG$20,MATCH(F$1,'Tax Percentages'!$B$4:$AG$4,0))</f>
        <v/>
      </c>
      <c r="G3" s="70">
        <f>INDEX('AEO Table 3'!52:52,MATCH('BFPaT-fueltax-coal'!G1,'AEO Table 3'!13:13,0))/10^6*dollars_2019_2012*lignite_multiplier*INDEX('Tax Percentages'!$B$20:$AG$20,MATCH(G$1,'Tax Percentages'!$B$4:$AG$4,0))</f>
        <v/>
      </c>
      <c r="H3" s="70">
        <f>INDEX('AEO Table 3'!52:52,MATCH('BFPaT-fueltax-coal'!H1,'AEO Table 3'!13:13,0))/10^6*dollars_2019_2012*lignite_multiplier*INDEX('Tax Percentages'!$B$20:$AG$20,MATCH(H$1,'Tax Percentages'!$B$4:$AG$4,0))</f>
        <v/>
      </c>
      <c r="I3" s="70">
        <f>INDEX('AEO Table 3'!52:52,MATCH('BFPaT-fueltax-coal'!I1,'AEO Table 3'!13:13,0))/10^6*dollars_2019_2012*lignite_multiplier*INDEX('Tax Percentages'!$B$20:$AG$20,MATCH(I$1,'Tax Percentages'!$B$4:$AG$4,0))</f>
        <v/>
      </c>
      <c r="J3" s="70">
        <f>INDEX('AEO Table 3'!52:52,MATCH('BFPaT-fueltax-coal'!J1,'AEO Table 3'!13:13,0))/10^6*dollars_2019_2012*lignite_multiplier*INDEX('Tax Percentages'!$B$20:$AG$20,MATCH(J$1,'Tax Percentages'!$B$4:$AG$4,0))</f>
        <v/>
      </c>
      <c r="K3" s="70">
        <f>INDEX('AEO Table 3'!52:52,MATCH('BFPaT-fueltax-coal'!K1,'AEO Table 3'!13:13,0))/10^6*dollars_2019_2012*lignite_multiplier*INDEX('Tax Percentages'!$B$20:$AG$20,MATCH(K$1,'Tax Percentages'!$B$4:$AG$4,0))</f>
        <v/>
      </c>
      <c r="L3" s="70">
        <f>INDEX('AEO Table 3'!52:52,MATCH('BFPaT-fueltax-coal'!L1,'AEO Table 3'!13:13,0))/10^6*dollars_2019_2012*lignite_multiplier*INDEX('Tax Percentages'!$B$20:$AG$20,MATCH(L$1,'Tax Percentages'!$B$4:$AG$4,0))</f>
        <v/>
      </c>
      <c r="M3" s="70">
        <f>INDEX('AEO Table 3'!52:52,MATCH('BFPaT-fueltax-coal'!M1,'AEO Table 3'!13:13,0))/10^6*dollars_2019_2012*lignite_multiplier*INDEX('Tax Percentages'!$B$20:$AG$20,MATCH(M$1,'Tax Percentages'!$B$4:$AG$4,0))</f>
        <v/>
      </c>
      <c r="N3" s="70">
        <f>INDEX('AEO Table 3'!52:52,MATCH('BFPaT-fueltax-coal'!N1,'AEO Table 3'!13:13,0))/10^6*dollars_2019_2012*lignite_multiplier*INDEX('Tax Percentages'!$B$20:$AG$20,MATCH(N$1,'Tax Percentages'!$B$4:$AG$4,0))</f>
        <v/>
      </c>
      <c r="O3" s="70">
        <f>INDEX('AEO Table 3'!52:52,MATCH('BFPaT-fueltax-coal'!O1,'AEO Table 3'!13:13,0))/10^6*dollars_2019_2012*lignite_multiplier*INDEX('Tax Percentages'!$B$20:$AG$20,MATCH(O$1,'Tax Percentages'!$B$4:$AG$4,0))</f>
        <v/>
      </c>
      <c r="P3" s="70">
        <f>INDEX('AEO Table 3'!52:52,MATCH('BFPaT-fueltax-coal'!P1,'AEO Table 3'!13:13,0))/10^6*dollars_2019_2012*lignite_multiplier*INDEX('Tax Percentages'!$B$20:$AG$20,MATCH(P$1,'Tax Percentages'!$B$4:$AG$4,0))</f>
        <v/>
      </c>
      <c r="Q3" s="70">
        <f>INDEX('AEO Table 3'!52:52,MATCH('BFPaT-fueltax-coal'!Q1,'AEO Table 3'!13:13,0))/10^6*dollars_2019_2012*lignite_multiplier*INDEX('Tax Percentages'!$B$20:$AG$20,MATCH(Q$1,'Tax Percentages'!$B$4:$AG$4,0))</f>
        <v/>
      </c>
      <c r="R3" s="70">
        <f>INDEX('AEO Table 3'!52:52,MATCH('BFPaT-fueltax-coal'!R1,'AEO Table 3'!13:13,0))/10^6*dollars_2019_2012*lignite_multiplier*INDEX('Tax Percentages'!$B$20:$AG$20,MATCH(R$1,'Tax Percentages'!$B$4:$AG$4,0))</f>
        <v/>
      </c>
      <c r="S3" s="70">
        <f>INDEX('AEO Table 3'!52:52,MATCH('BFPaT-fueltax-coal'!S1,'AEO Table 3'!13:13,0))/10^6*dollars_2019_2012*lignite_multiplier*INDEX('Tax Percentages'!$B$20:$AG$20,MATCH(S$1,'Tax Percentages'!$B$4:$AG$4,0))</f>
        <v/>
      </c>
      <c r="T3" s="70">
        <f>INDEX('AEO Table 3'!52:52,MATCH('BFPaT-fueltax-coal'!T1,'AEO Table 3'!13:13,0))/10^6*dollars_2019_2012*lignite_multiplier*INDEX('Tax Percentages'!$B$20:$AG$20,MATCH(T$1,'Tax Percentages'!$B$4:$AG$4,0))</f>
        <v/>
      </c>
      <c r="U3" s="70">
        <f>INDEX('AEO Table 3'!52:52,MATCH('BFPaT-fueltax-coal'!U1,'AEO Table 3'!13:13,0))/10^6*dollars_2019_2012*lignite_multiplier*INDEX('Tax Percentages'!$B$20:$AG$20,MATCH(U$1,'Tax Percentages'!$B$4:$AG$4,0))</f>
        <v/>
      </c>
      <c r="V3" s="70">
        <f>INDEX('AEO Table 3'!52:52,MATCH('BFPaT-fueltax-coal'!V1,'AEO Table 3'!13:13,0))/10^6*dollars_2019_2012*lignite_multiplier*INDEX('Tax Percentages'!$B$20:$AG$20,MATCH(V$1,'Tax Percentages'!$B$4:$AG$4,0))</f>
        <v/>
      </c>
      <c r="W3" s="70">
        <f>INDEX('AEO Table 3'!52:52,MATCH('BFPaT-fueltax-coal'!W1,'AEO Table 3'!13:13,0))/10^6*dollars_2019_2012*lignite_multiplier*INDEX('Tax Percentages'!$B$20:$AG$20,MATCH(W$1,'Tax Percentages'!$B$4:$AG$4,0))</f>
        <v/>
      </c>
      <c r="X3" s="70">
        <f>INDEX('AEO Table 3'!52:52,MATCH('BFPaT-fueltax-coal'!X1,'AEO Table 3'!13:13,0))/10^6*dollars_2019_2012*lignite_multiplier*INDEX('Tax Percentages'!$B$20:$AG$20,MATCH(X$1,'Tax Percentages'!$B$4:$AG$4,0))</f>
        <v/>
      </c>
      <c r="Y3" s="70">
        <f>INDEX('AEO Table 3'!52:52,MATCH('BFPaT-fueltax-coal'!Y1,'AEO Table 3'!13:13,0))/10^6*dollars_2019_2012*lignite_multiplier*INDEX('Tax Percentages'!$B$20:$AG$20,MATCH(Y$1,'Tax Percentages'!$B$4:$AG$4,0))</f>
        <v/>
      </c>
      <c r="Z3" s="70">
        <f>INDEX('AEO Table 3'!52:52,MATCH('BFPaT-fueltax-coal'!Z1,'AEO Table 3'!13:13,0))/10^6*dollars_2019_2012*lignite_multiplier*INDEX('Tax Percentages'!$B$20:$AG$20,MATCH(Z$1,'Tax Percentages'!$B$4:$AG$4,0))</f>
        <v/>
      </c>
      <c r="AA3" s="70">
        <f>INDEX('AEO Table 3'!52:52,MATCH('BFPaT-fueltax-coal'!AA1,'AEO Table 3'!13:13,0))/10^6*dollars_2019_2012*lignite_multiplier*INDEX('Tax Percentages'!$B$20:$AG$20,MATCH(AA$1,'Tax Percentages'!$B$4:$AG$4,0))</f>
        <v/>
      </c>
      <c r="AB3" s="70">
        <f>INDEX('AEO Table 3'!52:52,MATCH('BFPaT-fueltax-coal'!AB1,'AEO Table 3'!13:13,0))/10^6*dollars_2019_2012*lignite_multiplier*INDEX('Tax Percentages'!$B$20:$AG$20,MATCH(AB$1,'Tax Percentages'!$B$4:$AG$4,0))</f>
        <v/>
      </c>
      <c r="AC3" s="70">
        <f>INDEX('AEO Table 3'!52:52,MATCH('BFPaT-fueltax-coal'!AC1,'AEO Table 3'!13:13,0))/10^6*dollars_2019_2012*lignite_multiplier*INDEX('Tax Percentages'!$B$20:$AG$20,MATCH(AC$1,'Tax Percentages'!$B$4:$AG$4,0))</f>
        <v/>
      </c>
      <c r="AD3" s="70">
        <f>INDEX('AEO Table 3'!52:52,MATCH('BFPaT-fueltax-coal'!AD1,'AEO Table 3'!13:13,0))/10^6*dollars_2019_2012*lignite_multiplier*INDEX('Tax Percentages'!$B$20:$AG$20,MATCH(AD$1,'Tax Percentages'!$B$4:$AG$4,0))</f>
        <v/>
      </c>
      <c r="AE3" s="70">
        <f>INDEX('AEO Table 3'!52:52,MATCH('BFPaT-fueltax-coal'!AE1,'AEO Table 3'!13:13,0))/10^6*dollars_2019_2012*lignite_multiplier*INDEX('Tax Percentages'!$B$20:$AG$20,MATCH(AE$1,'Tax Percentages'!$B$4:$AG$4,0))</f>
        <v/>
      </c>
      <c r="AF3" s="70">
        <f>INDEX('AEO Table 3'!52:52,MATCH('BFPaT-fueltax-coal'!AF1,'AEO Table 3'!13:13,0))/10^6*dollars_2019_2012*lignite_multiplier*INDEX('Tax Percentages'!$B$20:$AG$20,MATCH(AF$1,'Tax Percentages'!$B$4:$AG$4,0))</f>
        <v/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12'!$C$1:$AJ$1,0))/10^6/About!$A$107*dollars_2019_2012*INDEX('Tax Percentages'!$B$21:$AG$21,MATCH(B$1,'Tax Percentages'!$B$4:$AG$4,0))</f>
        <v/>
      </c>
      <c r="C3" s="70">
        <f>INDEX('AEO Table 12'!$C$17:$AJ$17,MATCH(C$1,'AEO Table 12'!$C$1:$AJ$1,0))/10^6/About!$A$107*dollars_2019_2012*INDEX('Tax Percentages'!$B$21:$AG$21,MATCH(C$1,'Tax Percentages'!$B$4:$AG$4,0))</f>
        <v/>
      </c>
      <c r="D3" s="70">
        <f>INDEX('AEO Table 12'!$C$17:$AJ$17,MATCH(D$1,'AEO Table 12'!$C$1:$AJ$1,0))/10^6/About!$A$107*dollars_2019_2012*INDEX('Tax Percentages'!$B$21:$AG$21,MATCH(D$1,'Tax Percentages'!$B$4:$AG$4,0))</f>
        <v/>
      </c>
      <c r="E3" s="70">
        <f>INDEX('AEO Table 12'!$C$17:$AJ$17,MATCH(E$1,'AEO Table 12'!$C$1:$AJ$1,0))/10^6/About!$A$107*dollars_2019_2012*INDEX('Tax Percentages'!$B$21:$AG$21,MATCH(E$1,'Tax Percentages'!$B$4:$AG$4,0))</f>
        <v/>
      </c>
      <c r="F3" s="70">
        <f>INDEX('AEO Table 12'!$C$17:$AJ$17,MATCH(F$1,'AEO Table 12'!$C$1:$AJ$1,0))/10^6/About!$A$107*dollars_2019_2012*INDEX('Tax Percentages'!$B$21:$AG$21,MATCH(F$1,'Tax Percentages'!$B$4:$AG$4,0))</f>
        <v/>
      </c>
      <c r="G3" s="70">
        <f>INDEX('AEO Table 12'!$C$17:$AJ$17,MATCH(G$1,'AEO Table 12'!$C$1:$AJ$1,0))/10^6/About!$A$107*dollars_2019_2012*INDEX('Tax Percentages'!$B$21:$AG$21,MATCH(G$1,'Tax Percentages'!$B$4:$AG$4,0))</f>
        <v/>
      </c>
      <c r="H3" s="70">
        <f>INDEX('AEO Table 12'!$C$17:$AJ$17,MATCH(H$1,'AEO Table 12'!$C$1:$AJ$1,0))/10^6/About!$A$107*dollars_2019_2012*INDEX('Tax Percentages'!$B$21:$AG$21,MATCH(H$1,'Tax Percentages'!$B$4:$AG$4,0))</f>
        <v/>
      </c>
      <c r="I3" s="70">
        <f>INDEX('AEO Table 12'!$C$17:$AJ$17,MATCH(I$1,'AEO Table 12'!$C$1:$AJ$1,0))/10^6/About!$A$107*dollars_2019_2012*INDEX('Tax Percentages'!$B$21:$AG$21,MATCH(I$1,'Tax Percentages'!$B$4:$AG$4,0))</f>
        <v/>
      </c>
      <c r="J3" s="70">
        <f>INDEX('AEO Table 12'!$C$17:$AJ$17,MATCH(J$1,'AEO Table 12'!$C$1:$AJ$1,0))/10^6/About!$A$107*dollars_2019_2012*INDEX('Tax Percentages'!$B$21:$AG$21,MATCH(J$1,'Tax Percentages'!$B$4:$AG$4,0))</f>
        <v/>
      </c>
      <c r="K3" s="70">
        <f>INDEX('AEO Table 12'!$C$17:$AJ$17,MATCH(K$1,'AEO Table 12'!$C$1:$AJ$1,0))/10^6/About!$A$107*dollars_2019_2012*INDEX('Tax Percentages'!$B$21:$AG$21,MATCH(K$1,'Tax Percentages'!$B$4:$AG$4,0))</f>
        <v/>
      </c>
      <c r="L3" s="70">
        <f>INDEX('AEO Table 12'!$C$17:$AJ$17,MATCH(L$1,'AEO Table 12'!$C$1:$AJ$1,0))/10^6/About!$A$107*dollars_2019_2012*INDEX('Tax Percentages'!$B$21:$AG$21,MATCH(L$1,'Tax Percentages'!$B$4:$AG$4,0))</f>
        <v/>
      </c>
      <c r="M3" s="70">
        <f>INDEX('AEO Table 12'!$C$17:$AJ$17,MATCH(M$1,'AEO Table 12'!$C$1:$AJ$1,0))/10^6/About!$A$107*dollars_2019_2012*INDEX('Tax Percentages'!$B$21:$AG$21,MATCH(M$1,'Tax Percentages'!$B$4:$AG$4,0))</f>
        <v/>
      </c>
      <c r="N3" s="70">
        <f>INDEX('AEO Table 12'!$C$17:$AJ$17,MATCH(N$1,'AEO Table 12'!$C$1:$AJ$1,0))/10^6/About!$A$107*dollars_2019_2012*INDEX('Tax Percentages'!$B$21:$AG$21,MATCH(N$1,'Tax Percentages'!$B$4:$AG$4,0))</f>
        <v/>
      </c>
      <c r="O3" s="70">
        <f>INDEX('AEO Table 12'!$C$17:$AJ$17,MATCH(O$1,'AEO Table 12'!$C$1:$AJ$1,0))/10^6/About!$A$107*dollars_2019_2012*INDEX('Tax Percentages'!$B$21:$AG$21,MATCH(O$1,'Tax Percentages'!$B$4:$AG$4,0))</f>
        <v/>
      </c>
      <c r="P3" s="70">
        <f>INDEX('AEO Table 12'!$C$17:$AJ$17,MATCH(P$1,'AEO Table 12'!$C$1:$AJ$1,0))/10^6/About!$A$107*dollars_2019_2012*INDEX('Tax Percentages'!$B$21:$AG$21,MATCH(P$1,'Tax Percentages'!$B$4:$AG$4,0))</f>
        <v/>
      </c>
      <c r="Q3" s="70">
        <f>INDEX('AEO Table 12'!$C$17:$AJ$17,MATCH(Q$1,'AEO Table 12'!$C$1:$AJ$1,0))/10^6/About!$A$107*dollars_2019_2012*INDEX('Tax Percentages'!$B$21:$AG$21,MATCH(Q$1,'Tax Percentages'!$B$4:$AG$4,0))</f>
        <v/>
      </c>
      <c r="R3" s="70">
        <f>INDEX('AEO Table 12'!$C$17:$AJ$17,MATCH(R$1,'AEO Table 12'!$C$1:$AJ$1,0))/10^6/About!$A$107*dollars_2019_2012*INDEX('Tax Percentages'!$B$21:$AG$21,MATCH(R$1,'Tax Percentages'!$B$4:$AG$4,0))</f>
        <v/>
      </c>
      <c r="S3" s="70">
        <f>INDEX('AEO Table 12'!$C$17:$AJ$17,MATCH(S$1,'AEO Table 12'!$C$1:$AJ$1,0))/10^6/About!$A$107*dollars_2019_2012*INDEX('Tax Percentages'!$B$21:$AG$21,MATCH(S$1,'Tax Percentages'!$B$4:$AG$4,0))</f>
        <v/>
      </c>
      <c r="T3" s="70">
        <f>INDEX('AEO Table 12'!$C$17:$AJ$17,MATCH(T$1,'AEO Table 12'!$C$1:$AJ$1,0))/10^6/About!$A$107*dollars_2019_2012*INDEX('Tax Percentages'!$B$21:$AG$21,MATCH(T$1,'Tax Percentages'!$B$4:$AG$4,0))</f>
        <v/>
      </c>
      <c r="U3" s="70">
        <f>INDEX('AEO Table 12'!$C$17:$AJ$17,MATCH(U$1,'AEO Table 12'!$C$1:$AJ$1,0))/10^6/About!$A$107*dollars_2019_2012*INDEX('Tax Percentages'!$B$21:$AG$21,MATCH(U$1,'Tax Percentages'!$B$4:$AG$4,0))</f>
        <v/>
      </c>
      <c r="V3" s="70">
        <f>INDEX('AEO Table 12'!$C$17:$AJ$17,MATCH(V$1,'AEO Table 12'!$C$1:$AJ$1,0))/10^6/About!$A$107*dollars_2019_2012*INDEX('Tax Percentages'!$B$21:$AG$21,MATCH(V$1,'Tax Percentages'!$B$4:$AG$4,0))</f>
        <v/>
      </c>
      <c r="W3" s="70">
        <f>INDEX('AEO Table 12'!$C$17:$AJ$17,MATCH(W$1,'AEO Table 12'!$C$1:$AJ$1,0))/10^6/About!$A$107*dollars_2019_2012*INDEX('Tax Percentages'!$B$21:$AG$21,MATCH(W$1,'Tax Percentages'!$B$4:$AG$4,0))</f>
        <v/>
      </c>
      <c r="X3" s="70">
        <f>INDEX('AEO Table 12'!$C$17:$AJ$17,MATCH(X$1,'AEO Table 12'!$C$1:$AJ$1,0))/10^6/About!$A$107*dollars_2019_2012*INDEX('Tax Percentages'!$B$21:$AG$21,MATCH(X$1,'Tax Percentages'!$B$4:$AG$4,0))</f>
        <v/>
      </c>
      <c r="Y3" s="70">
        <f>INDEX('AEO Table 12'!$C$17:$AJ$17,MATCH(Y$1,'AEO Table 12'!$C$1:$AJ$1,0))/10^6/About!$A$107*dollars_2019_2012*INDEX('Tax Percentages'!$B$21:$AG$21,MATCH(Y$1,'Tax Percentages'!$B$4:$AG$4,0))</f>
        <v/>
      </c>
      <c r="Z3" s="70">
        <f>INDEX('AEO Table 12'!$C$17:$AJ$17,MATCH(Z$1,'AEO Table 12'!$C$1:$AJ$1,0))/10^6/About!$A$107*dollars_2019_2012*INDEX('Tax Percentages'!$B$21:$AG$21,MATCH(Z$1,'Tax Percentages'!$B$4:$AG$4,0))</f>
        <v/>
      </c>
      <c r="AA3" s="70">
        <f>INDEX('AEO Table 12'!$C$17:$AJ$17,MATCH(AA$1,'AEO Table 12'!$C$1:$AJ$1,0))/10^6/About!$A$107*dollars_2019_2012*INDEX('Tax Percentages'!$B$21:$AG$21,MATCH(AA$1,'Tax Percentages'!$B$4:$AG$4,0))</f>
        <v/>
      </c>
      <c r="AB3" s="70">
        <f>INDEX('AEO Table 12'!$C$17:$AJ$17,MATCH(AB$1,'AEO Table 12'!$C$1:$AJ$1,0))/10^6/About!$A$107*dollars_2019_2012*INDEX('Tax Percentages'!$B$21:$AG$21,MATCH(AB$1,'Tax Percentages'!$B$4:$AG$4,0))</f>
        <v/>
      </c>
      <c r="AC3" s="70">
        <f>INDEX('AEO Table 12'!$C$17:$AJ$17,MATCH(AC$1,'AEO Table 12'!$C$1:$AJ$1,0))/10^6/About!$A$107*dollars_2019_2012*INDEX('Tax Percentages'!$B$21:$AG$21,MATCH(AC$1,'Tax Percentages'!$B$4:$AG$4,0))</f>
        <v/>
      </c>
      <c r="AD3" s="70">
        <f>INDEX('AEO Table 12'!$C$17:$AJ$17,MATCH(AD$1,'AEO Table 12'!$C$1:$AJ$1,0))/10^6/About!$A$107*dollars_2019_2012*INDEX('Tax Percentages'!$B$21:$AG$21,MATCH(AD$1,'Tax Percentages'!$B$4:$AG$4,0))</f>
        <v/>
      </c>
      <c r="AE3" s="70">
        <f>INDEX('AEO Table 12'!$C$17:$AJ$17,MATCH(AE$1,'AEO Table 12'!$C$1:$AJ$1,0))/10^6/About!$A$107*dollars_2019_2012*INDEX('Tax Percentages'!$B$21:$AG$21,MATCH(AE$1,'Tax Percentages'!$B$4:$AG$4,0))</f>
        <v/>
      </c>
      <c r="AF3" s="70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12'!$C$1:$AJ$1,0))/10^6/About!$A$107*dollars_2019_2012*INDEX('Tax Percentages'!$B$21:$AG$21,MATCH(B$1,'Tax Percentages'!$B$4:$AG$4,0))</f>
        <v/>
      </c>
      <c r="C6" s="70">
        <f>INDEX('AEO Table 12'!$C$17:$AJ$17,MATCH(C$1,'AEO Table 12'!$C$1:$AJ$1,0))/10^6/About!$A$107*dollars_2019_2012*INDEX('Tax Percentages'!$B$21:$AG$21,MATCH(C$1,'Tax Percentages'!$B$4:$AG$4,0))</f>
        <v/>
      </c>
      <c r="D6" s="70">
        <f>INDEX('AEO Table 12'!$C$17:$AJ$17,MATCH(D$1,'AEO Table 12'!$C$1:$AJ$1,0))/10^6/About!$A$107*dollars_2019_2012*INDEX('Tax Percentages'!$B$21:$AG$21,MATCH(D$1,'Tax Percentages'!$B$4:$AG$4,0))</f>
        <v/>
      </c>
      <c r="E6" s="70">
        <f>INDEX('AEO Table 12'!$C$17:$AJ$17,MATCH(E$1,'AEO Table 12'!$C$1:$AJ$1,0))/10^6/About!$A$107*dollars_2019_2012*INDEX('Tax Percentages'!$B$21:$AG$21,MATCH(E$1,'Tax Percentages'!$B$4:$AG$4,0))</f>
        <v/>
      </c>
      <c r="F6" s="70">
        <f>INDEX('AEO Table 12'!$C$17:$AJ$17,MATCH(F$1,'AEO Table 12'!$C$1:$AJ$1,0))/10^6/About!$A$107*dollars_2019_2012*INDEX('Tax Percentages'!$B$21:$AG$21,MATCH(F$1,'Tax Percentages'!$B$4:$AG$4,0))</f>
        <v/>
      </c>
      <c r="G6" s="70">
        <f>INDEX('AEO Table 12'!$C$17:$AJ$17,MATCH(G$1,'AEO Table 12'!$C$1:$AJ$1,0))/10^6/About!$A$107*dollars_2019_2012*INDEX('Tax Percentages'!$B$21:$AG$21,MATCH(G$1,'Tax Percentages'!$B$4:$AG$4,0))</f>
        <v/>
      </c>
      <c r="H6" s="70">
        <f>INDEX('AEO Table 12'!$C$17:$AJ$17,MATCH(H$1,'AEO Table 12'!$C$1:$AJ$1,0))/10^6/About!$A$107*dollars_2019_2012*INDEX('Tax Percentages'!$B$21:$AG$21,MATCH(H$1,'Tax Percentages'!$B$4:$AG$4,0))</f>
        <v/>
      </c>
      <c r="I6" s="70">
        <f>INDEX('AEO Table 12'!$C$17:$AJ$17,MATCH(I$1,'AEO Table 12'!$C$1:$AJ$1,0))/10^6/About!$A$107*dollars_2019_2012*INDEX('Tax Percentages'!$B$21:$AG$21,MATCH(I$1,'Tax Percentages'!$B$4:$AG$4,0))</f>
        <v/>
      </c>
      <c r="J6" s="70">
        <f>INDEX('AEO Table 12'!$C$17:$AJ$17,MATCH(J$1,'AEO Table 12'!$C$1:$AJ$1,0))/10^6/About!$A$107*dollars_2019_2012*INDEX('Tax Percentages'!$B$21:$AG$21,MATCH(J$1,'Tax Percentages'!$B$4:$AG$4,0))</f>
        <v/>
      </c>
      <c r="K6" s="70">
        <f>INDEX('AEO Table 12'!$C$17:$AJ$17,MATCH(K$1,'AEO Table 12'!$C$1:$AJ$1,0))/10^6/About!$A$107*dollars_2019_2012*INDEX('Tax Percentages'!$B$21:$AG$21,MATCH(K$1,'Tax Percentages'!$B$4:$AG$4,0))</f>
        <v/>
      </c>
      <c r="L6" s="70">
        <f>INDEX('AEO Table 12'!$C$17:$AJ$17,MATCH(L$1,'AEO Table 12'!$C$1:$AJ$1,0))/10^6/About!$A$107*dollars_2019_2012*INDEX('Tax Percentages'!$B$21:$AG$21,MATCH(L$1,'Tax Percentages'!$B$4:$AG$4,0))</f>
        <v/>
      </c>
      <c r="M6" s="70">
        <f>INDEX('AEO Table 12'!$C$17:$AJ$17,MATCH(M$1,'AEO Table 12'!$C$1:$AJ$1,0))/10^6/About!$A$107*dollars_2019_2012*INDEX('Tax Percentages'!$B$21:$AG$21,MATCH(M$1,'Tax Percentages'!$B$4:$AG$4,0))</f>
        <v/>
      </c>
      <c r="N6" s="70">
        <f>INDEX('AEO Table 12'!$C$17:$AJ$17,MATCH(N$1,'AEO Table 12'!$C$1:$AJ$1,0))/10^6/About!$A$107*dollars_2019_2012*INDEX('Tax Percentages'!$B$21:$AG$21,MATCH(N$1,'Tax Percentages'!$B$4:$AG$4,0))</f>
        <v/>
      </c>
      <c r="O6" s="70">
        <f>INDEX('AEO Table 12'!$C$17:$AJ$17,MATCH(O$1,'AEO Table 12'!$C$1:$AJ$1,0))/10^6/About!$A$107*dollars_2019_2012*INDEX('Tax Percentages'!$B$21:$AG$21,MATCH(O$1,'Tax Percentages'!$B$4:$AG$4,0))</f>
        <v/>
      </c>
      <c r="P6" s="70">
        <f>INDEX('AEO Table 12'!$C$17:$AJ$17,MATCH(P$1,'AEO Table 12'!$C$1:$AJ$1,0))/10^6/About!$A$107*dollars_2019_2012*INDEX('Tax Percentages'!$B$21:$AG$21,MATCH(P$1,'Tax Percentages'!$B$4:$AG$4,0))</f>
        <v/>
      </c>
      <c r="Q6" s="70">
        <f>INDEX('AEO Table 12'!$C$17:$AJ$17,MATCH(Q$1,'AEO Table 12'!$C$1:$AJ$1,0))/10^6/About!$A$107*dollars_2019_2012*INDEX('Tax Percentages'!$B$21:$AG$21,MATCH(Q$1,'Tax Percentages'!$B$4:$AG$4,0))</f>
        <v/>
      </c>
      <c r="R6" s="70">
        <f>INDEX('AEO Table 12'!$C$17:$AJ$17,MATCH(R$1,'AEO Table 12'!$C$1:$AJ$1,0))/10^6/About!$A$107*dollars_2019_2012*INDEX('Tax Percentages'!$B$21:$AG$21,MATCH(R$1,'Tax Percentages'!$B$4:$AG$4,0))</f>
        <v/>
      </c>
      <c r="S6" s="70">
        <f>INDEX('AEO Table 12'!$C$17:$AJ$17,MATCH(S$1,'AEO Table 12'!$C$1:$AJ$1,0))/10^6/About!$A$107*dollars_2019_2012*INDEX('Tax Percentages'!$B$21:$AG$21,MATCH(S$1,'Tax Percentages'!$B$4:$AG$4,0))</f>
        <v/>
      </c>
      <c r="T6" s="70">
        <f>INDEX('AEO Table 12'!$C$17:$AJ$17,MATCH(T$1,'AEO Table 12'!$C$1:$AJ$1,0))/10^6/About!$A$107*dollars_2019_2012*INDEX('Tax Percentages'!$B$21:$AG$21,MATCH(T$1,'Tax Percentages'!$B$4:$AG$4,0))</f>
        <v/>
      </c>
      <c r="U6" s="70">
        <f>INDEX('AEO Table 12'!$C$17:$AJ$17,MATCH(U$1,'AEO Table 12'!$C$1:$AJ$1,0))/10^6/About!$A$107*dollars_2019_2012*INDEX('Tax Percentages'!$B$21:$AG$21,MATCH(U$1,'Tax Percentages'!$B$4:$AG$4,0))</f>
        <v/>
      </c>
      <c r="V6" s="70">
        <f>INDEX('AEO Table 12'!$C$17:$AJ$17,MATCH(V$1,'AEO Table 12'!$C$1:$AJ$1,0))/10^6/About!$A$107*dollars_2019_2012*INDEX('Tax Percentages'!$B$21:$AG$21,MATCH(V$1,'Tax Percentages'!$B$4:$AG$4,0))</f>
        <v/>
      </c>
      <c r="W6" s="70">
        <f>INDEX('AEO Table 12'!$C$17:$AJ$17,MATCH(W$1,'AEO Table 12'!$C$1:$AJ$1,0))/10^6/About!$A$107*dollars_2019_2012*INDEX('Tax Percentages'!$B$21:$AG$21,MATCH(W$1,'Tax Percentages'!$B$4:$AG$4,0))</f>
        <v/>
      </c>
      <c r="X6" s="70">
        <f>INDEX('AEO Table 12'!$C$17:$AJ$17,MATCH(X$1,'AEO Table 12'!$C$1:$AJ$1,0))/10^6/About!$A$107*dollars_2019_2012*INDEX('Tax Percentages'!$B$21:$AG$21,MATCH(X$1,'Tax Percentages'!$B$4:$AG$4,0))</f>
        <v/>
      </c>
      <c r="Y6" s="70">
        <f>INDEX('AEO Table 12'!$C$17:$AJ$17,MATCH(Y$1,'AEO Table 12'!$C$1:$AJ$1,0))/10^6/About!$A$107*dollars_2019_2012*INDEX('Tax Percentages'!$B$21:$AG$21,MATCH(Y$1,'Tax Percentages'!$B$4:$AG$4,0))</f>
        <v/>
      </c>
      <c r="Z6" s="70">
        <f>INDEX('AEO Table 12'!$C$17:$AJ$17,MATCH(Z$1,'AEO Table 12'!$C$1:$AJ$1,0))/10^6/About!$A$107*dollars_2019_2012*INDEX('Tax Percentages'!$B$21:$AG$21,MATCH(Z$1,'Tax Percentages'!$B$4:$AG$4,0))</f>
        <v/>
      </c>
      <c r="AA6" s="70">
        <f>INDEX('AEO Table 12'!$C$17:$AJ$17,MATCH(AA$1,'AEO Table 12'!$C$1:$AJ$1,0))/10^6/About!$A$107*dollars_2019_2012*INDEX('Tax Percentages'!$B$21:$AG$21,MATCH(AA$1,'Tax Percentages'!$B$4:$AG$4,0))</f>
        <v/>
      </c>
      <c r="AB6" s="70">
        <f>INDEX('AEO Table 12'!$C$17:$AJ$17,MATCH(AB$1,'AEO Table 12'!$C$1:$AJ$1,0))/10^6/About!$A$107*dollars_2019_2012*INDEX('Tax Percentages'!$B$21:$AG$21,MATCH(AB$1,'Tax Percentages'!$B$4:$AG$4,0))</f>
        <v/>
      </c>
      <c r="AC6" s="70">
        <f>INDEX('AEO Table 12'!$C$17:$AJ$17,MATCH(AC$1,'AEO Table 12'!$C$1:$AJ$1,0))/10^6/About!$A$107*dollars_2019_2012*INDEX('Tax Percentages'!$B$21:$AG$21,MATCH(AC$1,'Tax Percentages'!$B$4:$AG$4,0))</f>
        <v/>
      </c>
      <c r="AD6" s="70">
        <f>INDEX('AEO Table 12'!$C$17:$AJ$17,MATCH(AD$1,'AEO Table 12'!$C$1:$AJ$1,0))/10^6/About!$A$107*dollars_2019_2012*INDEX('Tax Percentages'!$B$21:$AG$21,MATCH(AD$1,'Tax Percentages'!$B$4:$AG$4,0))</f>
        <v/>
      </c>
      <c r="AE6" s="70">
        <f>INDEX('AEO Table 12'!$C$17:$AJ$17,MATCH(AE$1,'AEO Table 12'!$C$1:$AJ$1,0))/10^6/About!$A$107*dollars_2019_2012*INDEX('Tax Percentages'!$B$21:$AG$21,MATCH(AE$1,'Tax Percentages'!$B$4:$AG$4,0))</f>
        <v/>
      </c>
      <c r="AF6" s="70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3'!$C$44:$AJ$44,MATCH(B$1,'AEO Table 3'!$C$1:$AJ$1,0))/10^6*dollars_2019_2012*INDEX('Tax Percentages'!$B$22:$AG$22,MATCH(B$1,'Tax Percentages'!$B$4:$AG$4,0))</f>
        <v/>
      </c>
      <c r="C2" s="70">
        <f>INDEX('AEO Table 3'!$C$44:$AJ$44,MATCH(C$1,'AEO Table 3'!$C$1:$AJ$1,0))/10^6*dollars_2019_2012*INDEX('Tax Percentages'!$B$22:$AG$22,MATCH(C$1,'Tax Percentages'!$B$4:$AG$4,0))</f>
        <v/>
      </c>
      <c r="D2" s="70">
        <f>INDEX('AEO Table 3'!$C$44:$AJ$44,MATCH(D$1,'AEO Table 3'!$C$1:$AJ$1,0))/10^6*dollars_2019_2012*INDEX('Tax Percentages'!$B$22:$AG$22,MATCH(D$1,'Tax Percentages'!$B$4:$AG$4,0))</f>
        <v/>
      </c>
      <c r="E2" s="70">
        <f>INDEX('AEO Table 3'!$C$44:$AJ$44,MATCH(E$1,'AEO Table 3'!$C$1:$AJ$1,0))/10^6*dollars_2019_2012*INDEX('Tax Percentages'!$B$22:$AG$22,MATCH(E$1,'Tax Percentages'!$B$4:$AG$4,0))</f>
        <v/>
      </c>
      <c r="F2" s="70">
        <f>INDEX('AEO Table 3'!$C$44:$AJ$44,MATCH(F$1,'AEO Table 3'!$C$1:$AJ$1,0))/10^6*dollars_2019_2012*INDEX('Tax Percentages'!$B$22:$AG$22,MATCH(F$1,'Tax Percentages'!$B$4:$AG$4,0))</f>
        <v/>
      </c>
      <c r="G2" s="70">
        <f>INDEX('AEO Table 3'!$C$44:$AJ$44,MATCH(G$1,'AEO Table 3'!$C$1:$AJ$1,0))/10^6*dollars_2019_2012*INDEX('Tax Percentages'!$B$22:$AG$22,MATCH(G$1,'Tax Percentages'!$B$4:$AG$4,0))</f>
        <v/>
      </c>
      <c r="H2" s="70">
        <f>INDEX('AEO Table 3'!$C$44:$AJ$44,MATCH(H$1,'AEO Table 3'!$C$1:$AJ$1,0))/10^6*dollars_2019_2012*INDEX('Tax Percentages'!$B$22:$AG$22,MATCH(H$1,'Tax Percentages'!$B$4:$AG$4,0))</f>
        <v/>
      </c>
      <c r="I2" s="70">
        <f>INDEX('AEO Table 3'!$C$44:$AJ$44,MATCH(I$1,'AEO Table 3'!$C$1:$AJ$1,0))/10^6*dollars_2019_2012*INDEX('Tax Percentages'!$B$22:$AG$22,MATCH(I$1,'Tax Percentages'!$B$4:$AG$4,0))</f>
        <v/>
      </c>
      <c r="J2" s="70">
        <f>INDEX('AEO Table 3'!$C$44:$AJ$44,MATCH(J$1,'AEO Table 3'!$C$1:$AJ$1,0))/10^6*dollars_2019_2012*INDEX('Tax Percentages'!$B$22:$AG$22,MATCH(J$1,'Tax Percentages'!$B$4:$AG$4,0))</f>
        <v/>
      </c>
      <c r="K2" s="70">
        <f>INDEX('AEO Table 3'!$C$44:$AJ$44,MATCH(K$1,'AEO Table 3'!$C$1:$AJ$1,0))/10^6*dollars_2019_2012*INDEX('Tax Percentages'!$B$22:$AG$22,MATCH(K$1,'Tax Percentages'!$B$4:$AG$4,0))</f>
        <v/>
      </c>
      <c r="L2" s="70">
        <f>INDEX('AEO Table 3'!$C$44:$AJ$44,MATCH(L$1,'AEO Table 3'!$C$1:$AJ$1,0))/10^6*dollars_2019_2012*INDEX('Tax Percentages'!$B$22:$AG$22,MATCH(L$1,'Tax Percentages'!$B$4:$AG$4,0))</f>
        <v/>
      </c>
      <c r="M2" s="70">
        <f>INDEX('AEO Table 3'!$C$44:$AJ$44,MATCH(M$1,'AEO Table 3'!$C$1:$AJ$1,0))/10^6*dollars_2019_2012*INDEX('Tax Percentages'!$B$22:$AG$22,MATCH(M$1,'Tax Percentages'!$B$4:$AG$4,0))</f>
        <v/>
      </c>
      <c r="N2" s="70">
        <f>INDEX('AEO Table 3'!$C$44:$AJ$44,MATCH(N$1,'AEO Table 3'!$C$1:$AJ$1,0))/10^6*dollars_2019_2012*INDEX('Tax Percentages'!$B$22:$AG$22,MATCH(N$1,'Tax Percentages'!$B$4:$AG$4,0))</f>
        <v/>
      </c>
      <c r="O2" s="70">
        <f>INDEX('AEO Table 3'!$C$44:$AJ$44,MATCH(O$1,'AEO Table 3'!$C$1:$AJ$1,0))/10^6*dollars_2019_2012*INDEX('Tax Percentages'!$B$22:$AG$22,MATCH(O$1,'Tax Percentages'!$B$4:$AG$4,0))</f>
        <v/>
      </c>
      <c r="P2" s="70">
        <f>INDEX('AEO Table 3'!$C$44:$AJ$44,MATCH(P$1,'AEO Table 3'!$C$1:$AJ$1,0))/10^6*dollars_2019_2012*INDEX('Tax Percentages'!$B$22:$AG$22,MATCH(P$1,'Tax Percentages'!$B$4:$AG$4,0))</f>
        <v/>
      </c>
      <c r="Q2" s="70">
        <f>INDEX('AEO Table 3'!$C$44:$AJ$44,MATCH(Q$1,'AEO Table 3'!$C$1:$AJ$1,0))/10^6*dollars_2019_2012*INDEX('Tax Percentages'!$B$22:$AG$22,MATCH(Q$1,'Tax Percentages'!$B$4:$AG$4,0))</f>
        <v/>
      </c>
      <c r="R2" s="70">
        <f>INDEX('AEO Table 3'!$C$44:$AJ$44,MATCH(R$1,'AEO Table 3'!$C$1:$AJ$1,0))/10^6*dollars_2019_2012*INDEX('Tax Percentages'!$B$22:$AG$22,MATCH(R$1,'Tax Percentages'!$B$4:$AG$4,0))</f>
        <v/>
      </c>
      <c r="S2" s="70">
        <f>INDEX('AEO Table 3'!$C$44:$AJ$44,MATCH(S$1,'AEO Table 3'!$C$1:$AJ$1,0))/10^6*dollars_2019_2012*INDEX('Tax Percentages'!$B$22:$AG$22,MATCH(S$1,'Tax Percentages'!$B$4:$AG$4,0))</f>
        <v/>
      </c>
      <c r="T2" s="70">
        <f>INDEX('AEO Table 3'!$C$44:$AJ$44,MATCH(T$1,'AEO Table 3'!$C$1:$AJ$1,0))/10^6*dollars_2019_2012*INDEX('Tax Percentages'!$B$22:$AG$22,MATCH(T$1,'Tax Percentages'!$B$4:$AG$4,0))</f>
        <v/>
      </c>
      <c r="U2" s="70">
        <f>INDEX('AEO Table 3'!$C$44:$AJ$44,MATCH(U$1,'AEO Table 3'!$C$1:$AJ$1,0))/10^6*dollars_2019_2012*INDEX('Tax Percentages'!$B$22:$AG$22,MATCH(U$1,'Tax Percentages'!$B$4:$AG$4,0))</f>
        <v/>
      </c>
      <c r="V2" s="70">
        <f>INDEX('AEO Table 3'!$C$44:$AJ$44,MATCH(V$1,'AEO Table 3'!$C$1:$AJ$1,0))/10^6*dollars_2019_2012*INDEX('Tax Percentages'!$B$22:$AG$22,MATCH(V$1,'Tax Percentages'!$B$4:$AG$4,0))</f>
        <v/>
      </c>
      <c r="W2" s="70">
        <f>INDEX('AEO Table 3'!$C$44:$AJ$44,MATCH(W$1,'AEO Table 3'!$C$1:$AJ$1,0))/10^6*dollars_2019_2012*INDEX('Tax Percentages'!$B$22:$AG$22,MATCH(W$1,'Tax Percentages'!$B$4:$AG$4,0))</f>
        <v/>
      </c>
      <c r="X2" s="70">
        <f>INDEX('AEO Table 3'!$C$44:$AJ$44,MATCH(X$1,'AEO Table 3'!$C$1:$AJ$1,0))/10^6*dollars_2019_2012*INDEX('Tax Percentages'!$B$22:$AG$22,MATCH(X$1,'Tax Percentages'!$B$4:$AG$4,0))</f>
        <v/>
      </c>
      <c r="Y2" s="70">
        <f>INDEX('AEO Table 3'!$C$44:$AJ$44,MATCH(Y$1,'AEO Table 3'!$C$1:$AJ$1,0))/10^6*dollars_2019_2012*INDEX('Tax Percentages'!$B$22:$AG$22,MATCH(Y$1,'Tax Percentages'!$B$4:$AG$4,0))</f>
        <v/>
      </c>
      <c r="Z2" s="70">
        <f>INDEX('AEO Table 3'!$C$44:$AJ$44,MATCH(Z$1,'AEO Table 3'!$C$1:$AJ$1,0))/10^6*dollars_2019_2012*INDEX('Tax Percentages'!$B$22:$AG$22,MATCH(Z$1,'Tax Percentages'!$B$4:$AG$4,0))</f>
        <v/>
      </c>
      <c r="AA2" s="70">
        <f>INDEX('AEO Table 3'!$C$44:$AJ$44,MATCH(AA$1,'AEO Table 3'!$C$1:$AJ$1,0))/10^6*dollars_2019_2012*INDEX('Tax Percentages'!$B$22:$AG$22,MATCH(AA$1,'Tax Percentages'!$B$4:$AG$4,0))</f>
        <v/>
      </c>
      <c r="AB2" s="70">
        <f>INDEX('AEO Table 3'!$C$44:$AJ$44,MATCH(AB$1,'AEO Table 3'!$C$1:$AJ$1,0))/10^6*dollars_2019_2012*INDEX('Tax Percentages'!$B$22:$AG$22,MATCH(AB$1,'Tax Percentages'!$B$4:$AG$4,0))</f>
        <v/>
      </c>
      <c r="AC2" s="70">
        <f>INDEX('AEO Table 3'!$C$44:$AJ$44,MATCH(AC$1,'AEO Table 3'!$C$1:$AJ$1,0))/10^6*dollars_2019_2012*INDEX('Tax Percentages'!$B$22:$AG$22,MATCH(AC$1,'Tax Percentages'!$B$4:$AG$4,0))</f>
        <v/>
      </c>
      <c r="AD2" s="70">
        <f>INDEX('AEO Table 3'!$C$44:$AJ$44,MATCH(AD$1,'AEO Table 3'!$C$1:$AJ$1,0))/10^6*dollars_2019_2012*INDEX('Tax Percentages'!$B$22:$AG$22,MATCH(AD$1,'Tax Percentages'!$B$4:$AG$4,0))</f>
        <v/>
      </c>
      <c r="AE2" s="70">
        <f>INDEX('AEO Table 3'!$C$44:$AJ$44,MATCH(AE$1,'AEO Table 3'!$C$1:$AJ$1,0))/10^6*dollars_2019_2012*INDEX('Tax Percentages'!$B$22:$AG$22,MATCH(AE$1,'Tax Percentages'!$B$4:$AG$4,0))</f>
        <v/>
      </c>
      <c r="AF2" s="70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70">
        <f>INDEX('AEO Table 3'!$C$50:$AJ$50,MATCH(B$1,'AEO Table 3'!$C$1:$AJ$1,0))/10^6*dollars_2019_2012*INDEX('Tax Percentages'!$B$22:$AG$22,MATCH(B$1,'Tax Percentages'!$B$4:$AG$4,0))</f>
        <v/>
      </c>
      <c r="C3" s="70">
        <f>INDEX('AEO Table 3'!$C$50:$AJ$50,MATCH(C$1,'AEO Table 3'!$C$1:$AJ$1,0))/10^6*dollars_2019_2012*INDEX('Tax Percentages'!$B$22:$AG$22,MATCH(C$1,'Tax Percentages'!$B$4:$AG$4,0))</f>
        <v/>
      </c>
      <c r="D3" s="70">
        <f>INDEX('AEO Table 3'!$C$50:$AJ$50,MATCH(D$1,'AEO Table 3'!$C$1:$AJ$1,0))/10^6*dollars_2019_2012*INDEX('Tax Percentages'!$B$22:$AG$22,MATCH(D$1,'Tax Percentages'!$B$4:$AG$4,0))</f>
        <v/>
      </c>
      <c r="E3" s="70">
        <f>INDEX('AEO Table 3'!$C$50:$AJ$50,MATCH(E$1,'AEO Table 3'!$C$1:$AJ$1,0))/10^6*dollars_2019_2012*INDEX('Tax Percentages'!$B$22:$AG$22,MATCH(E$1,'Tax Percentages'!$B$4:$AG$4,0))</f>
        <v/>
      </c>
      <c r="F3" s="70">
        <f>INDEX('AEO Table 3'!$C$50:$AJ$50,MATCH(F$1,'AEO Table 3'!$C$1:$AJ$1,0))/10^6*dollars_2019_2012*INDEX('Tax Percentages'!$B$22:$AG$22,MATCH(F$1,'Tax Percentages'!$B$4:$AG$4,0))</f>
        <v/>
      </c>
      <c r="G3" s="70">
        <f>INDEX('AEO Table 3'!$C$50:$AJ$50,MATCH(G$1,'AEO Table 3'!$C$1:$AJ$1,0))/10^6*dollars_2019_2012*INDEX('Tax Percentages'!$B$22:$AG$22,MATCH(G$1,'Tax Percentages'!$B$4:$AG$4,0))</f>
        <v/>
      </c>
      <c r="H3" s="70">
        <f>INDEX('AEO Table 3'!$C$50:$AJ$50,MATCH(H$1,'AEO Table 3'!$C$1:$AJ$1,0))/10^6*dollars_2019_2012*INDEX('Tax Percentages'!$B$22:$AG$22,MATCH(H$1,'Tax Percentages'!$B$4:$AG$4,0))</f>
        <v/>
      </c>
      <c r="I3" s="70">
        <f>INDEX('AEO Table 3'!$C$50:$AJ$50,MATCH(I$1,'AEO Table 3'!$C$1:$AJ$1,0))/10^6*dollars_2019_2012*INDEX('Tax Percentages'!$B$22:$AG$22,MATCH(I$1,'Tax Percentages'!$B$4:$AG$4,0))</f>
        <v/>
      </c>
      <c r="J3" s="70">
        <f>INDEX('AEO Table 3'!$C$50:$AJ$50,MATCH(J$1,'AEO Table 3'!$C$1:$AJ$1,0))/10^6*dollars_2019_2012*INDEX('Tax Percentages'!$B$22:$AG$22,MATCH(J$1,'Tax Percentages'!$B$4:$AG$4,0))</f>
        <v/>
      </c>
      <c r="K3" s="70">
        <f>INDEX('AEO Table 3'!$C$50:$AJ$50,MATCH(K$1,'AEO Table 3'!$C$1:$AJ$1,0))/10^6*dollars_2019_2012*INDEX('Tax Percentages'!$B$22:$AG$22,MATCH(K$1,'Tax Percentages'!$B$4:$AG$4,0))</f>
        <v/>
      </c>
      <c r="L3" s="70">
        <f>INDEX('AEO Table 3'!$C$50:$AJ$50,MATCH(L$1,'AEO Table 3'!$C$1:$AJ$1,0))/10^6*dollars_2019_2012*INDEX('Tax Percentages'!$B$22:$AG$22,MATCH(L$1,'Tax Percentages'!$B$4:$AG$4,0))</f>
        <v/>
      </c>
      <c r="M3" s="70">
        <f>INDEX('AEO Table 3'!$C$50:$AJ$50,MATCH(M$1,'AEO Table 3'!$C$1:$AJ$1,0))/10^6*dollars_2019_2012*INDEX('Tax Percentages'!$B$22:$AG$22,MATCH(M$1,'Tax Percentages'!$B$4:$AG$4,0))</f>
        <v/>
      </c>
      <c r="N3" s="70">
        <f>INDEX('AEO Table 3'!$C$50:$AJ$50,MATCH(N$1,'AEO Table 3'!$C$1:$AJ$1,0))/10^6*dollars_2019_2012*INDEX('Tax Percentages'!$B$22:$AG$22,MATCH(N$1,'Tax Percentages'!$B$4:$AG$4,0))</f>
        <v/>
      </c>
      <c r="O3" s="70">
        <f>INDEX('AEO Table 3'!$C$50:$AJ$50,MATCH(O$1,'AEO Table 3'!$C$1:$AJ$1,0))/10^6*dollars_2019_2012*INDEX('Tax Percentages'!$B$22:$AG$22,MATCH(O$1,'Tax Percentages'!$B$4:$AG$4,0))</f>
        <v/>
      </c>
      <c r="P3" s="70">
        <f>INDEX('AEO Table 3'!$C$50:$AJ$50,MATCH(P$1,'AEO Table 3'!$C$1:$AJ$1,0))/10^6*dollars_2019_2012*INDEX('Tax Percentages'!$B$22:$AG$22,MATCH(P$1,'Tax Percentages'!$B$4:$AG$4,0))</f>
        <v/>
      </c>
      <c r="Q3" s="70">
        <f>INDEX('AEO Table 3'!$C$50:$AJ$50,MATCH(Q$1,'AEO Table 3'!$C$1:$AJ$1,0))/10^6*dollars_2019_2012*INDEX('Tax Percentages'!$B$22:$AG$22,MATCH(Q$1,'Tax Percentages'!$B$4:$AG$4,0))</f>
        <v/>
      </c>
      <c r="R3" s="70">
        <f>INDEX('AEO Table 3'!$C$50:$AJ$50,MATCH(R$1,'AEO Table 3'!$C$1:$AJ$1,0))/10^6*dollars_2019_2012*INDEX('Tax Percentages'!$B$22:$AG$22,MATCH(R$1,'Tax Percentages'!$B$4:$AG$4,0))</f>
        <v/>
      </c>
      <c r="S3" s="70">
        <f>INDEX('AEO Table 3'!$C$50:$AJ$50,MATCH(S$1,'AEO Table 3'!$C$1:$AJ$1,0))/10^6*dollars_2019_2012*INDEX('Tax Percentages'!$B$22:$AG$22,MATCH(S$1,'Tax Percentages'!$B$4:$AG$4,0))</f>
        <v/>
      </c>
      <c r="T3" s="70">
        <f>INDEX('AEO Table 3'!$C$50:$AJ$50,MATCH(T$1,'AEO Table 3'!$C$1:$AJ$1,0))/10^6*dollars_2019_2012*INDEX('Tax Percentages'!$B$22:$AG$22,MATCH(T$1,'Tax Percentages'!$B$4:$AG$4,0))</f>
        <v/>
      </c>
      <c r="U3" s="70">
        <f>INDEX('AEO Table 3'!$C$50:$AJ$50,MATCH(U$1,'AEO Table 3'!$C$1:$AJ$1,0))/10^6*dollars_2019_2012*INDEX('Tax Percentages'!$B$22:$AG$22,MATCH(U$1,'Tax Percentages'!$B$4:$AG$4,0))</f>
        <v/>
      </c>
      <c r="V3" s="70">
        <f>INDEX('AEO Table 3'!$C$50:$AJ$50,MATCH(V$1,'AEO Table 3'!$C$1:$AJ$1,0))/10^6*dollars_2019_2012*INDEX('Tax Percentages'!$B$22:$AG$22,MATCH(V$1,'Tax Percentages'!$B$4:$AG$4,0))</f>
        <v/>
      </c>
      <c r="W3" s="70">
        <f>INDEX('AEO Table 3'!$C$50:$AJ$50,MATCH(W$1,'AEO Table 3'!$C$1:$AJ$1,0))/10^6*dollars_2019_2012*INDEX('Tax Percentages'!$B$22:$AG$22,MATCH(W$1,'Tax Percentages'!$B$4:$AG$4,0))</f>
        <v/>
      </c>
      <c r="X3" s="70">
        <f>INDEX('AEO Table 3'!$C$50:$AJ$50,MATCH(X$1,'AEO Table 3'!$C$1:$AJ$1,0))/10^6*dollars_2019_2012*INDEX('Tax Percentages'!$B$22:$AG$22,MATCH(X$1,'Tax Percentages'!$B$4:$AG$4,0))</f>
        <v/>
      </c>
      <c r="Y3" s="70">
        <f>INDEX('AEO Table 3'!$C$50:$AJ$50,MATCH(Y$1,'AEO Table 3'!$C$1:$AJ$1,0))/10^6*dollars_2019_2012*INDEX('Tax Percentages'!$B$22:$AG$22,MATCH(Y$1,'Tax Percentages'!$B$4:$AG$4,0))</f>
        <v/>
      </c>
      <c r="Z3" s="70">
        <f>INDEX('AEO Table 3'!$C$50:$AJ$50,MATCH(Z$1,'AEO Table 3'!$C$1:$AJ$1,0))/10^6*dollars_2019_2012*INDEX('Tax Percentages'!$B$22:$AG$22,MATCH(Z$1,'Tax Percentages'!$B$4:$AG$4,0))</f>
        <v/>
      </c>
      <c r="AA3" s="70">
        <f>INDEX('AEO Table 3'!$C$50:$AJ$50,MATCH(AA$1,'AEO Table 3'!$C$1:$AJ$1,0))/10^6*dollars_2019_2012*INDEX('Tax Percentages'!$B$22:$AG$22,MATCH(AA$1,'Tax Percentages'!$B$4:$AG$4,0))</f>
        <v/>
      </c>
      <c r="AB3" s="70">
        <f>INDEX('AEO Table 3'!$C$50:$AJ$50,MATCH(AB$1,'AEO Table 3'!$C$1:$AJ$1,0))/10^6*dollars_2019_2012*INDEX('Tax Percentages'!$B$22:$AG$22,MATCH(AB$1,'Tax Percentages'!$B$4:$AG$4,0))</f>
        <v/>
      </c>
      <c r="AC3" s="70">
        <f>INDEX('AEO Table 3'!$C$50:$AJ$50,MATCH(AC$1,'AEO Table 3'!$C$1:$AJ$1,0))/10^6*dollars_2019_2012*INDEX('Tax Percentages'!$B$22:$AG$22,MATCH(AC$1,'Tax Percentages'!$B$4:$AG$4,0))</f>
        <v/>
      </c>
      <c r="AD3" s="70">
        <f>INDEX('AEO Table 3'!$C$50:$AJ$50,MATCH(AD$1,'AEO Table 3'!$C$1:$AJ$1,0))/10^6*dollars_2019_2012*INDEX('Tax Percentages'!$B$22:$AG$22,MATCH(AD$1,'Tax Percentages'!$B$4:$AG$4,0))</f>
        <v/>
      </c>
      <c r="AE3" s="70">
        <f>INDEX('AEO Table 3'!$C$50:$AJ$50,MATCH(AE$1,'AEO Table 3'!$C$1:$AJ$1,0))/10^6*dollars_2019_2012*INDEX('Tax Percentages'!$B$22:$AG$22,MATCH(AE$1,'Tax Percentages'!$B$4:$AG$4,0))</f>
        <v/>
      </c>
      <c r="AF3" s="70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>
        <f>INDEX('AEO Table 3'!$C$24:$AJ$24,MATCH(B$1,'AEO Table 3'!$C$1:$AJ$1,0))/10^6*dollars_2019_2012*INDEX('Tax Percentages'!$B$22:$AG$22,MATCH(B$1,'Tax Percentages'!$B$4:$AG$4,0))</f>
        <v/>
      </c>
      <c r="C5" s="70">
        <f>INDEX('AEO Table 3'!$C$24:$AJ$24,MATCH(C$1,'AEO Table 3'!$C$1:$AJ$1,0))/10^6*dollars_2019_2012*INDEX('Tax Percentages'!$B$22:$AG$22,MATCH(C$1,'Tax Percentages'!$B$4:$AG$4,0))</f>
        <v/>
      </c>
      <c r="D5" s="70">
        <f>INDEX('AEO Table 3'!$C$24:$AJ$24,MATCH(D$1,'AEO Table 3'!$C$1:$AJ$1,0))/10^6*dollars_2019_2012*INDEX('Tax Percentages'!$B$22:$AG$22,MATCH(D$1,'Tax Percentages'!$B$4:$AG$4,0))</f>
        <v/>
      </c>
      <c r="E5" s="70">
        <f>INDEX('AEO Table 3'!$C$24:$AJ$24,MATCH(E$1,'AEO Table 3'!$C$1:$AJ$1,0))/10^6*dollars_2019_2012*INDEX('Tax Percentages'!$B$22:$AG$22,MATCH(E$1,'Tax Percentages'!$B$4:$AG$4,0))</f>
        <v/>
      </c>
      <c r="F5" s="70">
        <f>INDEX('AEO Table 3'!$C$24:$AJ$24,MATCH(F$1,'AEO Table 3'!$C$1:$AJ$1,0))/10^6*dollars_2019_2012*INDEX('Tax Percentages'!$B$22:$AG$22,MATCH(F$1,'Tax Percentages'!$B$4:$AG$4,0))</f>
        <v/>
      </c>
      <c r="G5" s="70">
        <f>INDEX('AEO Table 3'!$C$24:$AJ$24,MATCH(G$1,'AEO Table 3'!$C$1:$AJ$1,0))/10^6*dollars_2019_2012*INDEX('Tax Percentages'!$B$22:$AG$22,MATCH(G$1,'Tax Percentages'!$B$4:$AG$4,0))</f>
        <v/>
      </c>
      <c r="H5" s="70">
        <f>INDEX('AEO Table 3'!$C$24:$AJ$24,MATCH(H$1,'AEO Table 3'!$C$1:$AJ$1,0))/10^6*dollars_2019_2012*INDEX('Tax Percentages'!$B$22:$AG$22,MATCH(H$1,'Tax Percentages'!$B$4:$AG$4,0))</f>
        <v/>
      </c>
      <c r="I5" s="70">
        <f>INDEX('AEO Table 3'!$C$24:$AJ$24,MATCH(I$1,'AEO Table 3'!$C$1:$AJ$1,0))/10^6*dollars_2019_2012*INDEX('Tax Percentages'!$B$22:$AG$22,MATCH(I$1,'Tax Percentages'!$B$4:$AG$4,0))</f>
        <v/>
      </c>
      <c r="J5" s="70">
        <f>INDEX('AEO Table 3'!$C$24:$AJ$24,MATCH(J$1,'AEO Table 3'!$C$1:$AJ$1,0))/10^6*dollars_2019_2012*INDEX('Tax Percentages'!$B$22:$AG$22,MATCH(J$1,'Tax Percentages'!$B$4:$AG$4,0))</f>
        <v/>
      </c>
      <c r="K5" s="70">
        <f>INDEX('AEO Table 3'!$C$24:$AJ$24,MATCH(K$1,'AEO Table 3'!$C$1:$AJ$1,0))/10^6*dollars_2019_2012*INDEX('Tax Percentages'!$B$22:$AG$22,MATCH(K$1,'Tax Percentages'!$B$4:$AG$4,0))</f>
        <v/>
      </c>
      <c r="L5" s="70">
        <f>INDEX('AEO Table 3'!$C$24:$AJ$24,MATCH(L$1,'AEO Table 3'!$C$1:$AJ$1,0))/10^6*dollars_2019_2012*INDEX('Tax Percentages'!$B$22:$AG$22,MATCH(L$1,'Tax Percentages'!$B$4:$AG$4,0))</f>
        <v/>
      </c>
      <c r="M5" s="70">
        <f>INDEX('AEO Table 3'!$C$24:$AJ$24,MATCH(M$1,'AEO Table 3'!$C$1:$AJ$1,0))/10^6*dollars_2019_2012*INDEX('Tax Percentages'!$B$22:$AG$22,MATCH(M$1,'Tax Percentages'!$B$4:$AG$4,0))</f>
        <v/>
      </c>
      <c r="N5" s="70">
        <f>INDEX('AEO Table 3'!$C$24:$AJ$24,MATCH(N$1,'AEO Table 3'!$C$1:$AJ$1,0))/10^6*dollars_2019_2012*INDEX('Tax Percentages'!$B$22:$AG$22,MATCH(N$1,'Tax Percentages'!$B$4:$AG$4,0))</f>
        <v/>
      </c>
      <c r="O5" s="70">
        <f>INDEX('AEO Table 3'!$C$24:$AJ$24,MATCH(O$1,'AEO Table 3'!$C$1:$AJ$1,0))/10^6*dollars_2019_2012*INDEX('Tax Percentages'!$B$22:$AG$22,MATCH(O$1,'Tax Percentages'!$B$4:$AG$4,0))</f>
        <v/>
      </c>
      <c r="P5" s="70">
        <f>INDEX('AEO Table 3'!$C$24:$AJ$24,MATCH(P$1,'AEO Table 3'!$C$1:$AJ$1,0))/10^6*dollars_2019_2012*INDEX('Tax Percentages'!$B$22:$AG$22,MATCH(P$1,'Tax Percentages'!$B$4:$AG$4,0))</f>
        <v/>
      </c>
      <c r="Q5" s="70">
        <f>INDEX('AEO Table 3'!$C$24:$AJ$24,MATCH(Q$1,'AEO Table 3'!$C$1:$AJ$1,0))/10^6*dollars_2019_2012*INDEX('Tax Percentages'!$B$22:$AG$22,MATCH(Q$1,'Tax Percentages'!$B$4:$AG$4,0))</f>
        <v/>
      </c>
      <c r="R5" s="70">
        <f>INDEX('AEO Table 3'!$C$24:$AJ$24,MATCH(R$1,'AEO Table 3'!$C$1:$AJ$1,0))/10^6*dollars_2019_2012*INDEX('Tax Percentages'!$B$22:$AG$22,MATCH(R$1,'Tax Percentages'!$B$4:$AG$4,0))</f>
        <v/>
      </c>
      <c r="S5" s="70">
        <f>INDEX('AEO Table 3'!$C$24:$AJ$24,MATCH(S$1,'AEO Table 3'!$C$1:$AJ$1,0))/10^6*dollars_2019_2012*INDEX('Tax Percentages'!$B$22:$AG$22,MATCH(S$1,'Tax Percentages'!$B$4:$AG$4,0))</f>
        <v/>
      </c>
      <c r="T5" s="70">
        <f>INDEX('AEO Table 3'!$C$24:$AJ$24,MATCH(T$1,'AEO Table 3'!$C$1:$AJ$1,0))/10^6*dollars_2019_2012*INDEX('Tax Percentages'!$B$22:$AG$22,MATCH(T$1,'Tax Percentages'!$B$4:$AG$4,0))</f>
        <v/>
      </c>
      <c r="U5" s="70">
        <f>INDEX('AEO Table 3'!$C$24:$AJ$24,MATCH(U$1,'AEO Table 3'!$C$1:$AJ$1,0))/10^6*dollars_2019_2012*INDEX('Tax Percentages'!$B$22:$AG$22,MATCH(U$1,'Tax Percentages'!$B$4:$AG$4,0))</f>
        <v/>
      </c>
      <c r="V5" s="70">
        <f>INDEX('AEO Table 3'!$C$24:$AJ$24,MATCH(V$1,'AEO Table 3'!$C$1:$AJ$1,0))/10^6*dollars_2019_2012*INDEX('Tax Percentages'!$B$22:$AG$22,MATCH(V$1,'Tax Percentages'!$B$4:$AG$4,0))</f>
        <v/>
      </c>
      <c r="W5" s="70">
        <f>INDEX('AEO Table 3'!$C$24:$AJ$24,MATCH(W$1,'AEO Table 3'!$C$1:$AJ$1,0))/10^6*dollars_2019_2012*INDEX('Tax Percentages'!$B$22:$AG$22,MATCH(W$1,'Tax Percentages'!$B$4:$AG$4,0))</f>
        <v/>
      </c>
      <c r="X5" s="70">
        <f>INDEX('AEO Table 3'!$C$24:$AJ$24,MATCH(X$1,'AEO Table 3'!$C$1:$AJ$1,0))/10^6*dollars_2019_2012*INDEX('Tax Percentages'!$B$22:$AG$22,MATCH(X$1,'Tax Percentages'!$B$4:$AG$4,0))</f>
        <v/>
      </c>
      <c r="Y5" s="70">
        <f>INDEX('AEO Table 3'!$C$24:$AJ$24,MATCH(Y$1,'AEO Table 3'!$C$1:$AJ$1,0))/10^6*dollars_2019_2012*INDEX('Tax Percentages'!$B$22:$AG$22,MATCH(Y$1,'Tax Percentages'!$B$4:$AG$4,0))</f>
        <v/>
      </c>
      <c r="Z5" s="70">
        <f>INDEX('AEO Table 3'!$C$24:$AJ$24,MATCH(Z$1,'AEO Table 3'!$C$1:$AJ$1,0))/10^6*dollars_2019_2012*INDEX('Tax Percentages'!$B$22:$AG$22,MATCH(Z$1,'Tax Percentages'!$B$4:$AG$4,0))</f>
        <v/>
      </c>
      <c r="AA5" s="70">
        <f>INDEX('AEO Table 3'!$C$24:$AJ$24,MATCH(AA$1,'AEO Table 3'!$C$1:$AJ$1,0))/10^6*dollars_2019_2012*INDEX('Tax Percentages'!$B$22:$AG$22,MATCH(AA$1,'Tax Percentages'!$B$4:$AG$4,0))</f>
        <v/>
      </c>
      <c r="AB5" s="70">
        <f>INDEX('AEO Table 3'!$C$24:$AJ$24,MATCH(AB$1,'AEO Table 3'!$C$1:$AJ$1,0))/10^6*dollars_2019_2012*INDEX('Tax Percentages'!$B$22:$AG$22,MATCH(AB$1,'Tax Percentages'!$B$4:$AG$4,0))</f>
        <v/>
      </c>
      <c r="AC5" s="70">
        <f>INDEX('AEO Table 3'!$C$24:$AJ$24,MATCH(AC$1,'AEO Table 3'!$C$1:$AJ$1,0))/10^6*dollars_2019_2012*INDEX('Tax Percentages'!$B$22:$AG$22,MATCH(AC$1,'Tax Percentages'!$B$4:$AG$4,0))</f>
        <v/>
      </c>
      <c r="AD5" s="70">
        <f>INDEX('AEO Table 3'!$C$24:$AJ$24,MATCH(AD$1,'AEO Table 3'!$C$1:$AJ$1,0))/10^6*dollars_2019_2012*INDEX('Tax Percentages'!$B$22:$AG$22,MATCH(AD$1,'Tax Percentages'!$B$4:$AG$4,0))</f>
        <v/>
      </c>
      <c r="AE5" s="70">
        <f>INDEX('AEO Table 3'!$C$24:$AJ$24,MATCH(AE$1,'AEO Table 3'!$C$1:$AJ$1,0))/10^6*dollars_2019_2012*INDEX('Tax Percentages'!$B$22:$AG$22,MATCH(AE$1,'Tax Percentages'!$B$4:$AG$4,0))</f>
        <v/>
      </c>
      <c r="AF5" s="70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70">
        <f>INDEX('AEO Table 3'!$C$31:$AJ$31,MATCH(B$1,'AEO Table 3'!$C$1:$AJ$1,0))/10^6*dollars_2019_2012*INDEX('Tax Percentages'!$B$22:$AG$22,MATCH(B$1,'Tax Percentages'!$B$4:$AG$4,0))</f>
        <v/>
      </c>
      <c r="C6" s="70">
        <f>INDEX('AEO Table 3'!$C$31:$AJ$31,MATCH(C$1,'AEO Table 3'!$C$1:$AJ$1,0))/10^6*dollars_2019_2012*INDEX('Tax Percentages'!$B$22:$AG$22,MATCH(C$1,'Tax Percentages'!$B$4:$AG$4,0))</f>
        <v/>
      </c>
      <c r="D6" s="70">
        <f>INDEX('AEO Table 3'!$C$31:$AJ$31,MATCH(D$1,'AEO Table 3'!$C$1:$AJ$1,0))/10^6*dollars_2019_2012*INDEX('Tax Percentages'!$B$22:$AG$22,MATCH(D$1,'Tax Percentages'!$B$4:$AG$4,0))</f>
        <v/>
      </c>
      <c r="E6" s="70">
        <f>INDEX('AEO Table 3'!$C$31:$AJ$31,MATCH(E$1,'AEO Table 3'!$C$1:$AJ$1,0))/10^6*dollars_2019_2012*INDEX('Tax Percentages'!$B$22:$AG$22,MATCH(E$1,'Tax Percentages'!$B$4:$AG$4,0))</f>
        <v/>
      </c>
      <c r="F6" s="70">
        <f>INDEX('AEO Table 3'!$C$31:$AJ$31,MATCH(F$1,'AEO Table 3'!$C$1:$AJ$1,0))/10^6*dollars_2019_2012*INDEX('Tax Percentages'!$B$22:$AG$22,MATCH(F$1,'Tax Percentages'!$B$4:$AG$4,0))</f>
        <v/>
      </c>
      <c r="G6" s="70">
        <f>INDEX('AEO Table 3'!$C$31:$AJ$31,MATCH(G$1,'AEO Table 3'!$C$1:$AJ$1,0))/10^6*dollars_2019_2012*INDEX('Tax Percentages'!$B$22:$AG$22,MATCH(G$1,'Tax Percentages'!$B$4:$AG$4,0))</f>
        <v/>
      </c>
      <c r="H6" s="70">
        <f>INDEX('AEO Table 3'!$C$31:$AJ$31,MATCH(H$1,'AEO Table 3'!$C$1:$AJ$1,0))/10^6*dollars_2019_2012*INDEX('Tax Percentages'!$B$22:$AG$22,MATCH(H$1,'Tax Percentages'!$B$4:$AG$4,0))</f>
        <v/>
      </c>
      <c r="I6" s="70">
        <f>INDEX('AEO Table 3'!$C$31:$AJ$31,MATCH(I$1,'AEO Table 3'!$C$1:$AJ$1,0))/10^6*dollars_2019_2012*INDEX('Tax Percentages'!$B$22:$AG$22,MATCH(I$1,'Tax Percentages'!$B$4:$AG$4,0))</f>
        <v/>
      </c>
      <c r="J6" s="70">
        <f>INDEX('AEO Table 3'!$C$31:$AJ$31,MATCH(J$1,'AEO Table 3'!$C$1:$AJ$1,0))/10^6*dollars_2019_2012*INDEX('Tax Percentages'!$B$22:$AG$22,MATCH(J$1,'Tax Percentages'!$B$4:$AG$4,0))</f>
        <v/>
      </c>
      <c r="K6" s="70">
        <f>INDEX('AEO Table 3'!$C$31:$AJ$31,MATCH(K$1,'AEO Table 3'!$C$1:$AJ$1,0))/10^6*dollars_2019_2012*INDEX('Tax Percentages'!$B$22:$AG$22,MATCH(K$1,'Tax Percentages'!$B$4:$AG$4,0))</f>
        <v/>
      </c>
      <c r="L6" s="70">
        <f>INDEX('AEO Table 3'!$C$31:$AJ$31,MATCH(L$1,'AEO Table 3'!$C$1:$AJ$1,0))/10^6*dollars_2019_2012*INDEX('Tax Percentages'!$B$22:$AG$22,MATCH(L$1,'Tax Percentages'!$B$4:$AG$4,0))</f>
        <v/>
      </c>
      <c r="M6" s="70">
        <f>INDEX('AEO Table 3'!$C$31:$AJ$31,MATCH(M$1,'AEO Table 3'!$C$1:$AJ$1,0))/10^6*dollars_2019_2012*INDEX('Tax Percentages'!$B$22:$AG$22,MATCH(M$1,'Tax Percentages'!$B$4:$AG$4,0))</f>
        <v/>
      </c>
      <c r="N6" s="70">
        <f>INDEX('AEO Table 3'!$C$31:$AJ$31,MATCH(N$1,'AEO Table 3'!$C$1:$AJ$1,0))/10^6*dollars_2019_2012*INDEX('Tax Percentages'!$B$22:$AG$22,MATCH(N$1,'Tax Percentages'!$B$4:$AG$4,0))</f>
        <v/>
      </c>
      <c r="O6" s="70">
        <f>INDEX('AEO Table 3'!$C$31:$AJ$31,MATCH(O$1,'AEO Table 3'!$C$1:$AJ$1,0))/10^6*dollars_2019_2012*INDEX('Tax Percentages'!$B$22:$AG$22,MATCH(O$1,'Tax Percentages'!$B$4:$AG$4,0))</f>
        <v/>
      </c>
      <c r="P6" s="70">
        <f>INDEX('AEO Table 3'!$C$31:$AJ$31,MATCH(P$1,'AEO Table 3'!$C$1:$AJ$1,0))/10^6*dollars_2019_2012*INDEX('Tax Percentages'!$B$22:$AG$22,MATCH(P$1,'Tax Percentages'!$B$4:$AG$4,0))</f>
        <v/>
      </c>
      <c r="Q6" s="70">
        <f>INDEX('AEO Table 3'!$C$31:$AJ$31,MATCH(Q$1,'AEO Table 3'!$C$1:$AJ$1,0))/10^6*dollars_2019_2012*INDEX('Tax Percentages'!$B$22:$AG$22,MATCH(Q$1,'Tax Percentages'!$B$4:$AG$4,0))</f>
        <v/>
      </c>
      <c r="R6" s="70">
        <f>INDEX('AEO Table 3'!$C$31:$AJ$31,MATCH(R$1,'AEO Table 3'!$C$1:$AJ$1,0))/10^6*dollars_2019_2012*INDEX('Tax Percentages'!$B$22:$AG$22,MATCH(R$1,'Tax Percentages'!$B$4:$AG$4,0))</f>
        <v/>
      </c>
      <c r="S6" s="70">
        <f>INDEX('AEO Table 3'!$C$31:$AJ$31,MATCH(S$1,'AEO Table 3'!$C$1:$AJ$1,0))/10^6*dollars_2019_2012*INDEX('Tax Percentages'!$B$22:$AG$22,MATCH(S$1,'Tax Percentages'!$B$4:$AG$4,0))</f>
        <v/>
      </c>
      <c r="T6" s="70">
        <f>INDEX('AEO Table 3'!$C$31:$AJ$31,MATCH(T$1,'AEO Table 3'!$C$1:$AJ$1,0))/10^6*dollars_2019_2012*INDEX('Tax Percentages'!$B$22:$AG$22,MATCH(T$1,'Tax Percentages'!$B$4:$AG$4,0))</f>
        <v/>
      </c>
      <c r="U6" s="70">
        <f>INDEX('AEO Table 3'!$C$31:$AJ$31,MATCH(U$1,'AEO Table 3'!$C$1:$AJ$1,0))/10^6*dollars_2019_2012*INDEX('Tax Percentages'!$B$22:$AG$22,MATCH(U$1,'Tax Percentages'!$B$4:$AG$4,0))</f>
        <v/>
      </c>
      <c r="V6" s="70">
        <f>INDEX('AEO Table 3'!$C$31:$AJ$31,MATCH(V$1,'AEO Table 3'!$C$1:$AJ$1,0))/10^6*dollars_2019_2012*INDEX('Tax Percentages'!$B$22:$AG$22,MATCH(V$1,'Tax Percentages'!$B$4:$AG$4,0))</f>
        <v/>
      </c>
      <c r="W6" s="70">
        <f>INDEX('AEO Table 3'!$C$31:$AJ$31,MATCH(W$1,'AEO Table 3'!$C$1:$AJ$1,0))/10^6*dollars_2019_2012*INDEX('Tax Percentages'!$B$22:$AG$22,MATCH(W$1,'Tax Percentages'!$B$4:$AG$4,0))</f>
        <v/>
      </c>
      <c r="X6" s="70">
        <f>INDEX('AEO Table 3'!$C$31:$AJ$31,MATCH(X$1,'AEO Table 3'!$C$1:$AJ$1,0))/10^6*dollars_2019_2012*INDEX('Tax Percentages'!$B$22:$AG$22,MATCH(X$1,'Tax Percentages'!$B$4:$AG$4,0))</f>
        <v/>
      </c>
      <c r="Y6" s="70">
        <f>INDEX('AEO Table 3'!$C$31:$AJ$31,MATCH(Y$1,'AEO Table 3'!$C$1:$AJ$1,0))/10^6*dollars_2019_2012*INDEX('Tax Percentages'!$B$22:$AG$22,MATCH(Y$1,'Tax Percentages'!$B$4:$AG$4,0))</f>
        <v/>
      </c>
      <c r="Z6" s="70">
        <f>INDEX('AEO Table 3'!$C$31:$AJ$31,MATCH(Z$1,'AEO Table 3'!$C$1:$AJ$1,0))/10^6*dollars_2019_2012*INDEX('Tax Percentages'!$B$22:$AG$22,MATCH(Z$1,'Tax Percentages'!$B$4:$AG$4,0))</f>
        <v/>
      </c>
      <c r="AA6" s="70">
        <f>INDEX('AEO Table 3'!$C$31:$AJ$31,MATCH(AA$1,'AEO Table 3'!$C$1:$AJ$1,0))/10^6*dollars_2019_2012*INDEX('Tax Percentages'!$B$22:$AG$22,MATCH(AA$1,'Tax Percentages'!$B$4:$AG$4,0))</f>
        <v/>
      </c>
      <c r="AB6" s="70">
        <f>INDEX('AEO Table 3'!$C$31:$AJ$31,MATCH(AB$1,'AEO Table 3'!$C$1:$AJ$1,0))/10^6*dollars_2019_2012*INDEX('Tax Percentages'!$B$22:$AG$22,MATCH(AB$1,'Tax Percentages'!$B$4:$AG$4,0))</f>
        <v/>
      </c>
      <c r="AC6" s="70">
        <f>INDEX('AEO Table 3'!$C$31:$AJ$31,MATCH(AC$1,'AEO Table 3'!$C$1:$AJ$1,0))/10^6*dollars_2019_2012*INDEX('Tax Percentages'!$B$22:$AG$22,MATCH(AC$1,'Tax Percentages'!$B$4:$AG$4,0))</f>
        <v/>
      </c>
      <c r="AD6" s="70">
        <f>INDEX('AEO Table 3'!$C$31:$AJ$31,MATCH(AD$1,'AEO Table 3'!$C$1:$AJ$1,0))/10^6*dollars_2019_2012*INDEX('Tax Percentages'!$B$22:$AG$22,MATCH(AD$1,'Tax Percentages'!$B$4:$AG$4,0))</f>
        <v/>
      </c>
      <c r="AE6" s="70">
        <f>INDEX('AEO Table 3'!$C$31:$AJ$31,MATCH(AE$1,'AEO Table 3'!$C$1:$AJ$1,0))/10^6*dollars_2019_2012*INDEX('Tax Percentages'!$B$22:$AG$22,MATCH(AE$1,'Tax Percentages'!$B$4:$AG$4,0))</f>
        <v/>
      </c>
      <c r="AF6" s="70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3'!$C$1:$AJ$1,0))/10^6*dollars_2019_2012*INDEX('Tax Percentages'!$B$22:$AG$22,MATCH(B$1,'Tax Percentages'!$B$4:$AG$4,0))</f>
        <v/>
      </c>
      <c r="C7" s="70">
        <f>INDEX('AEO Table 3'!$C$31:$AJ$31,MATCH(C$1,'AEO Table 3'!$C$1:$AJ$1,0))/10^6*dollars_2019_2012*INDEX('Tax Percentages'!$B$22:$AG$22,MATCH(C$1,'Tax Percentages'!$B$4:$AG$4,0))</f>
        <v/>
      </c>
      <c r="D7" s="70">
        <f>INDEX('AEO Table 3'!$C$31:$AJ$31,MATCH(D$1,'AEO Table 3'!$C$1:$AJ$1,0))/10^6*dollars_2019_2012*INDEX('Tax Percentages'!$B$22:$AG$22,MATCH(D$1,'Tax Percentages'!$B$4:$AG$4,0))</f>
        <v/>
      </c>
      <c r="E7" s="70">
        <f>INDEX('AEO Table 3'!$C$31:$AJ$31,MATCH(E$1,'AEO Table 3'!$C$1:$AJ$1,0))/10^6*dollars_2019_2012*INDEX('Tax Percentages'!$B$22:$AG$22,MATCH(E$1,'Tax Percentages'!$B$4:$AG$4,0))</f>
        <v/>
      </c>
      <c r="F7" s="70">
        <f>INDEX('AEO Table 3'!$C$31:$AJ$31,MATCH(F$1,'AEO Table 3'!$C$1:$AJ$1,0))/10^6*dollars_2019_2012*INDEX('Tax Percentages'!$B$22:$AG$22,MATCH(F$1,'Tax Percentages'!$B$4:$AG$4,0))</f>
        <v/>
      </c>
      <c r="G7" s="70">
        <f>INDEX('AEO Table 3'!$C$31:$AJ$31,MATCH(G$1,'AEO Table 3'!$C$1:$AJ$1,0))/10^6*dollars_2019_2012*INDEX('Tax Percentages'!$B$22:$AG$22,MATCH(G$1,'Tax Percentages'!$B$4:$AG$4,0))</f>
        <v/>
      </c>
      <c r="H7" s="70">
        <f>INDEX('AEO Table 3'!$C$31:$AJ$31,MATCH(H$1,'AEO Table 3'!$C$1:$AJ$1,0))/10^6*dollars_2019_2012*INDEX('Tax Percentages'!$B$22:$AG$22,MATCH(H$1,'Tax Percentages'!$B$4:$AG$4,0))</f>
        <v/>
      </c>
      <c r="I7" s="70">
        <f>INDEX('AEO Table 3'!$C$31:$AJ$31,MATCH(I$1,'AEO Table 3'!$C$1:$AJ$1,0))/10^6*dollars_2019_2012*INDEX('Tax Percentages'!$B$22:$AG$22,MATCH(I$1,'Tax Percentages'!$B$4:$AG$4,0))</f>
        <v/>
      </c>
      <c r="J7" s="70">
        <f>INDEX('AEO Table 3'!$C$31:$AJ$31,MATCH(J$1,'AEO Table 3'!$C$1:$AJ$1,0))/10^6*dollars_2019_2012*INDEX('Tax Percentages'!$B$22:$AG$22,MATCH(J$1,'Tax Percentages'!$B$4:$AG$4,0))</f>
        <v/>
      </c>
      <c r="K7" s="70">
        <f>INDEX('AEO Table 3'!$C$31:$AJ$31,MATCH(K$1,'AEO Table 3'!$C$1:$AJ$1,0))/10^6*dollars_2019_2012*INDEX('Tax Percentages'!$B$22:$AG$22,MATCH(K$1,'Tax Percentages'!$B$4:$AG$4,0))</f>
        <v/>
      </c>
      <c r="L7" s="70">
        <f>INDEX('AEO Table 3'!$C$31:$AJ$31,MATCH(L$1,'AEO Table 3'!$C$1:$AJ$1,0))/10^6*dollars_2019_2012*INDEX('Tax Percentages'!$B$22:$AG$22,MATCH(L$1,'Tax Percentages'!$B$4:$AG$4,0))</f>
        <v/>
      </c>
      <c r="M7" s="70">
        <f>INDEX('AEO Table 3'!$C$31:$AJ$31,MATCH(M$1,'AEO Table 3'!$C$1:$AJ$1,0))/10^6*dollars_2019_2012*INDEX('Tax Percentages'!$B$22:$AG$22,MATCH(M$1,'Tax Percentages'!$B$4:$AG$4,0))</f>
        <v/>
      </c>
      <c r="N7" s="70">
        <f>INDEX('AEO Table 3'!$C$31:$AJ$31,MATCH(N$1,'AEO Table 3'!$C$1:$AJ$1,0))/10^6*dollars_2019_2012*INDEX('Tax Percentages'!$B$22:$AG$22,MATCH(N$1,'Tax Percentages'!$B$4:$AG$4,0))</f>
        <v/>
      </c>
      <c r="O7" s="70">
        <f>INDEX('AEO Table 3'!$C$31:$AJ$31,MATCH(O$1,'AEO Table 3'!$C$1:$AJ$1,0))/10^6*dollars_2019_2012*INDEX('Tax Percentages'!$B$22:$AG$22,MATCH(O$1,'Tax Percentages'!$B$4:$AG$4,0))</f>
        <v/>
      </c>
      <c r="P7" s="70">
        <f>INDEX('AEO Table 3'!$C$31:$AJ$31,MATCH(P$1,'AEO Table 3'!$C$1:$AJ$1,0))/10^6*dollars_2019_2012*INDEX('Tax Percentages'!$B$22:$AG$22,MATCH(P$1,'Tax Percentages'!$B$4:$AG$4,0))</f>
        <v/>
      </c>
      <c r="Q7" s="70">
        <f>INDEX('AEO Table 3'!$C$31:$AJ$31,MATCH(Q$1,'AEO Table 3'!$C$1:$AJ$1,0))/10^6*dollars_2019_2012*INDEX('Tax Percentages'!$B$22:$AG$22,MATCH(Q$1,'Tax Percentages'!$B$4:$AG$4,0))</f>
        <v/>
      </c>
      <c r="R7" s="70">
        <f>INDEX('AEO Table 3'!$C$31:$AJ$31,MATCH(R$1,'AEO Table 3'!$C$1:$AJ$1,0))/10^6*dollars_2019_2012*INDEX('Tax Percentages'!$B$22:$AG$22,MATCH(R$1,'Tax Percentages'!$B$4:$AG$4,0))</f>
        <v/>
      </c>
      <c r="S7" s="70">
        <f>INDEX('AEO Table 3'!$C$31:$AJ$31,MATCH(S$1,'AEO Table 3'!$C$1:$AJ$1,0))/10^6*dollars_2019_2012*INDEX('Tax Percentages'!$B$22:$AG$22,MATCH(S$1,'Tax Percentages'!$B$4:$AG$4,0))</f>
        <v/>
      </c>
      <c r="T7" s="70">
        <f>INDEX('AEO Table 3'!$C$31:$AJ$31,MATCH(T$1,'AEO Table 3'!$C$1:$AJ$1,0))/10^6*dollars_2019_2012*INDEX('Tax Percentages'!$B$22:$AG$22,MATCH(T$1,'Tax Percentages'!$B$4:$AG$4,0))</f>
        <v/>
      </c>
      <c r="U7" s="70">
        <f>INDEX('AEO Table 3'!$C$31:$AJ$31,MATCH(U$1,'AEO Table 3'!$C$1:$AJ$1,0))/10^6*dollars_2019_2012*INDEX('Tax Percentages'!$B$22:$AG$22,MATCH(U$1,'Tax Percentages'!$B$4:$AG$4,0))</f>
        <v/>
      </c>
      <c r="V7" s="70">
        <f>INDEX('AEO Table 3'!$C$31:$AJ$31,MATCH(V$1,'AEO Table 3'!$C$1:$AJ$1,0))/10^6*dollars_2019_2012*INDEX('Tax Percentages'!$B$22:$AG$22,MATCH(V$1,'Tax Percentages'!$B$4:$AG$4,0))</f>
        <v/>
      </c>
      <c r="W7" s="70">
        <f>INDEX('AEO Table 3'!$C$31:$AJ$31,MATCH(W$1,'AEO Table 3'!$C$1:$AJ$1,0))/10^6*dollars_2019_2012*INDEX('Tax Percentages'!$B$22:$AG$22,MATCH(W$1,'Tax Percentages'!$B$4:$AG$4,0))</f>
        <v/>
      </c>
      <c r="X7" s="70">
        <f>INDEX('AEO Table 3'!$C$31:$AJ$31,MATCH(X$1,'AEO Table 3'!$C$1:$AJ$1,0))/10^6*dollars_2019_2012*INDEX('Tax Percentages'!$B$22:$AG$22,MATCH(X$1,'Tax Percentages'!$B$4:$AG$4,0))</f>
        <v/>
      </c>
      <c r="Y7" s="70">
        <f>INDEX('AEO Table 3'!$C$31:$AJ$31,MATCH(Y$1,'AEO Table 3'!$C$1:$AJ$1,0))/10^6*dollars_2019_2012*INDEX('Tax Percentages'!$B$22:$AG$22,MATCH(Y$1,'Tax Percentages'!$B$4:$AG$4,0))</f>
        <v/>
      </c>
      <c r="Z7" s="70">
        <f>INDEX('AEO Table 3'!$C$31:$AJ$31,MATCH(Z$1,'AEO Table 3'!$C$1:$AJ$1,0))/10^6*dollars_2019_2012*INDEX('Tax Percentages'!$B$22:$AG$22,MATCH(Z$1,'Tax Percentages'!$B$4:$AG$4,0))</f>
        <v/>
      </c>
      <c r="AA7" s="70">
        <f>INDEX('AEO Table 3'!$C$31:$AJ$31,MATCH(AA$1,'AEO Table 3'!$C$1:$AJ$1,0))/10^6*dollars_2019_2012*INDEX('Tax Percentages'!$B$22:$AG$22,MATCH(AA$1,'Tax Percentages'!$B$4:$AG$4,0))</f>
        <v/>
      </c>
      <c r="AB7" s="70">
        <f>INDEX('AEO Table 3'!$C$31:$AJ$31,MATCH(AB$1,'AEO Table 3'!$C$1:$AJ$1,0))/10^6*dollars_2019_2012*INDEX('Tax Percentages'!$B$22:$AG$22,MATCH(AB$1,'Tax Percentages'!$B$4:$AG$4,0))</f>
        <v/>
      </c>
      <c r="AC7" s="70">
        <f>INDEX('AEO Table 3'!$C$31:$AJ$31,MATCH(AC$1,'AEO Table 3'!$C$1:$AJ$1,0))/10^6*dollars_2019_2012*INDEX('Tax Percentages'!$B$22:$AG$22,MATCH(AC$1,'Tax Percentages'!$B$4:$AG$4,0))</f>
        <v/>
      </c>
      <c r="AD7" s="70">
        <f>INDEX('AEO Table 3'!$C$31:$AJ$31,MATCH(AD$1,'AEO Table 3'!$C$1:$AJ$1,0))/10^6*dollars_2019_2012*INDEX('Tax Percentages'!$B$22:$AG$22,MATCH(AD$1,'Tax Percentages'!$B$4:$AG$4,0))</f>
        <v/>
      </c>
      <c r="AE7" s="70">
        <f>INDEX('AEO Table 3'!$C$31:$AJ$31,MATCH(AE$1,'AEO Table 3'!$C$1:$AJ$1,0))/10^6*dollars_2019_2012*INDEX('Tax Percentages'!$B$22:$AG$22,MATCH(AE$1,'Tax Percentages'!$B$4:$AG$4,0))</f>
        <v/>
      </c>
      <c r="AF7" s="70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3'!$C$39:$AJ$39,MATCH(B$1,'AEO Table 3'!$C$1:$AJ$1,0))/10^6*dollars_2019_2012*INDEX('Tax Percentages'!$B$23:$AG$23,MATCH(B$1,'Tax Percentages'!$B$4:$AG$4,0))</f>
        <v/>
      </c>
      <c r="C2" s="70">
        <f>INDEX('AEO Table 3'!$C$39:$AJ$39,MATCH(C$1,'AEO Table 3'!$C$1:$AJ$1,0))/10^6*dollars_2019_2012*INDEX('Tax Percentages'!$B$23:$AG$23,MATCH(C$1,'Tax Percentages'!$B$4:$AG$4,0))</f>
        <v/>
      </c>
      <c r="D2" s="70">
        <f>INDEX('AEO Table 3'!$C$39:$AJ$39,MATCH(D$1,'AEO Table 3'!$C$1:$AJ$1,0))/10^6*dollars_2019_2012*INDEX('Tax Percentages'!$B$23:$AG$23,MATCH(D$1,'Tax Percentages'!$B$4:$AG$4,0))</f>
        <v/>
      </c>
      <c r="E2" s="70">
        <f>INDEX('AEO Table 3'!$C$39:$AJ$39,MATCH(E$1,'AEO Table 3'!$C$1:$AJ$1,0))/10^6*dollars_2019_2012*INDEX('Tax Percentages'!$B$23:$AG$23,MATCH(E$1,'Tax Percentages'!$B$4:$AG$4,0))</f>
        <v/>
      </c>
      <c r="F2" s="70">
        <f>INDEX('AEO Table 3'!$C$39:$AJ$39,MATCH(F$1,'AEO Table 3'!$C$1:$AJ$1,0))/10^6*dollars_2019_2012*INDEX('Tax Percentages'!$B$23:$AG$23,MATCH(F$1,'Tax Percentages'!$B$4:$AG$4,0))</f>
        <v/>
      </c>
      <c r="G2" s="70">
        <f>INDEX('AEO Table 3'!$C$39:$AJ$39,MATCH(G$1,'AEO Table 3'!$C$1:$AJ$1,0))/10^6*dollars_2019_2012*INDEX('Tax Percentages'!$B$23:$AG$23,MATCH(G$1,'Tax Percentages'!$B$4:$AG$4,0))</f>
        <v/>
      </c>
      <c r="H2" s="70">
        <f>INDEX('AEO Table 3'!$C$39:$AJ$39,MATCH(H$1,'AEO Table 3'!$C$1:$AJ$1,0))/10^6*dollars_2019_2012*INDEX('Tax Percentages'!$B$23:$AG$23,MATCH(H$1,'Tax Percentages'!$B$4:$AG$4,0))</f>
        <v/>
      </c>
      <c r="I2" s="70">
        <f>INDEX('AEO Table 3'!$C$39:$AJ$39,MATCH(I$1,'AEO Table 3'!$C$1:$AJ$1,0))/10^6*dollars_2019_2012*INDEX('Tax Percentages'!$B$23:$AG$23,MATCH(I$1,'Tax Percentages'!$B$4:$AG$4,0))</f>
        <v/>
      </c>
      <c r="J2" s="70">
        <f>INDEX('AEO Table 3'!$C$39:$AJ$39,MATCH(J$1,'AEO Table 3'!$C$1:$AJ$1,0))/10^6*dollars_2019_2012*INDEX('Tax Percentages'!$B$23:$AG$23,MATCH(J$1,'Tax Percentages'!$B$4:$AG$4,0))</f>
        <v/>
      </c>
      <c r="K2" s="70">
        <f>INDEX('AEO Table 3'!$C$39:$AJ$39,MATCH(K$1,'AEO Table 3'!$C$1:$AJ$1,0))/10^6*dollars_2019_2012*INDEX('Tax Percentages'!$B$23:$AG$23,MATCH(K$1,'Tax Percentages'!$B$4:$AG$4,0))</f>
        <v/>
      </c>
      <c r="L2" s="70">
        <f>INDEX('AEO Table 3'!$C$39:$AJ$39,MATCH(L$1,'AEO Table 3'!$C$1:$AJ$1,0))/10^6*dollars_2019_2012*INDEX('Tax Percentages'!$B$23:$AG$23,MATCH(L$1,'Tax Percentages'!$B$4:$AG$4,0))</f>
        <v/>
      </c>
      <c r="M2" s="70">
        <f>INDEX('AEO Table 3'!$C$39:$AJ$39,MATCH(M$1,'AEO Table 3'!$C$1:$AJ$1,0))/10^6*dollars_2019_2012*INDEX('Tax Percentages'!$B$23:$AG$23,MATCH(M$1,'Tax Percentages'!$B$4:$AG$4,0))</f>
        <v/>
      </c>
      <c r="N2" s="70">
        <f>INDEX('AEO Table 3'!$C$39:$AJ$39,MATCH(N$1,'AEO Table 3'!$C$1:$AJ$1,0))/10^6*dollars_2019_2012*INDEX('Tax Percentages'!$B$23:$AG$23,MATCH(N$1,'Tax Percentages'!$B$4:$AG$4,0))</f>
        <v/>
      </c>
      <c r="O2" s="70">
        <f>INDEX('AEO Table 3'!$C$39:$AJ$39,MATCH(O$1,'AEO Table 3'!$C$1:$AJ$1,0))/10^6*dollars_2019_2012*INDEX('Tax Percentages'!$B$23:$AG$23,MATCH(O$1,'Tax Percentages'!$B$4:$AG$4,0))</f>
        <v/>
      </c>
      <c r="P2" s="70">
        <f>INDEX('AEO Table 3'!$C$39:$AJ$39,MATCH(P$1,'AEO Table 3'!$C$1:$AJ$1,0))/10^6*dollars_2019_2012*INDEX('Tax Percentages'!$B$23:$AG$23,MATCH(P$1,'Tax Percentages'!$B$4:$AG$4,0))</f>
        <v/>
      </c>
      <c r="Q2" s="70">
        <f>INDEX('AEO Table 3'!$C$39:$AJ$39,MATCH(Q$1,'AEO Table 3'!$C$1:$AJ$1,0))/10^6*dollars_2019_2012*INDEX('Tax Percentages'!$B$23:$AG$23,MATCH(Q$1,'Tax Percentages'!$B$4:$AG$4,0))</f>
        <v/>
      </c>
      <c r="R2" s="70">
        <f>INDEX('AEO Table 3'!$C$39:$AJ$39,MATCH(R$1,'AEO Table 3'!$C$1:$AJ$1,0))/10^6*dollars_2019_2012*INDEX('Tax Percentages'!$B$23:$AG$23,MATCH(R$1,'Tax Percentages'!$B$4:$AG$4,0))</f>
        <v/>
      </c>
      <c r="S2" s="70">
        <f>INDEX('AEO Table 3'!$C$39:$AJ$39,MATCH(S$1,'AEO Table 3'!$C$1:$AJ$1,0))/10^6*dollars_2019_2012*INDEX('Tax Percentages'!$B$23:$AG$23,MATCH(S$1,'Tax Percentages'!$B$4:$AG$4,0))</f>
        <v/>
      </c>
      <c r="T2" s="70">
        <f>INDEX('AEO Table 3'!$C$39:$AJ$39,MATCH(T$1,'AEO Table 3'!$C$1:$AJ$1,0))/10^6*dollars_2019_2012*INDEX('Tax Percentages'!$B$23:$AG$23,MATCH(T$1,'Tax Percentages'!$B$4:$AG$4,0))</f>
        <v/>
      </c>
      <c r="U2" s="70">
        <f>INDEX('AEO Table 3'!$C$39:$AJ$39,MATCH(U$1,'AEO Table 3'!$C$1:$AJ$1,0))/10^6*dollars_2019_2012*INDEX('Tax Percentages'!$B$23:$AG$23,MATCH(U$1,'Tax Percentages'!$B$4:$AG$4,0))</f>
        <v/>
      </c>
      <c r="V2" s="70">
        <f>INDEX('AEO Table 3'!$C$39:$AJ$39,MATCH(V$1,'AEO Table 3'!$C$1:$AJ$1,0))/10^6*dollars_2019_2012*INDEX('Tax Percentages'!$B$23:$AG$23,MATCH(V$1,'Tax Percentages'!$B$4:$AG$4,0))</f>
        <v/>
      </c>
      <c r="W2" s="70">
        <f>INDEX('AEO Table 3'!$C$39:$AJ$39,MATCH(W$1,'AEO Table 3'!$C$1:$AJ$1,0))/10^6*dollars_2019_2012*INDEX('Tax Percentages'!$B$23:$AG$23,MATCH(W$1,'Tax Percentages'!$B$4:$AG$4,0))</f>
        <v/>
      </c>
      <c r="X2" s="70">
        <f>INDEX('AEO Table 3'!$C$39:$AJ$39,MATCH(X$1,'AEO Table 3'!$C$1:$AJ$1,0))/10^6*dollars_2019_2012*INDEX('Tax Percentages'!$B$23:$AG$23,MATCH(X$1,'Tax Percentages'!$B$4:$AG$4,0))</f>
        <v/>
      </c>
      <c r="Y2" s="70">
        <f>INDEX('AEO Table 3'!$C$39:$AJ$39,MATCH(Y$1,'AEO Table 3'!$C$1:$AJ$1,0))/10^6*dollars_2019_2012*INDEX('Tax Percentages'!$B$23:$AG$23,MATCH(Y$1,'Tax Percentages'!$B$4:$AG$4,0))</f>
        <v/>
      </c>
      <c r="Z2" s="70">
        <f>INDEX('AEO Table 3'!$C$39:$AJ$39,MATCH(Z$1,'AEO Table 3'!$C$1:$AJ$1,0))/10^6*dollars_2019_2012*INDEX('Tax Percentages'!$B$23:$AG$23,MATCH(Z$1,'Tax Percentages'!$B$4:$AG$4,0))</f>
        <v/>
      </c>
      <c r="AA2" s="70">
        <f>INDEX('AEO Table 3'!$C$39:$AJ$39,MATCH(AA$1,'AEO Table 3'!$C$1:$AJ$1,0))/10^6*dollars_2019_2012*INDEX('Tax Percentages'!$B$23:$AG$23,MATCH(AA$1,'Tax Percentages'!$B$4:$AG$4,0))</f>
        <v/>
      </c>
      <c r="AB2" s="70">
        <f>INDEX('AEO Table 3'!$C$39:$AJ$39,MATCH(AB$1,'AEO Table 3'!$C$1:$AJ$1,0))/10^6*dollars_2019_2012*INDEX('Tax Percentages'!$B$23:$AG$23,MATCH(AB$1,'Tax Percentages'!$B$4:$AG$4,0))</f>
        <v/>
      </c>
      <c r="AC2" s="70">
        <f>INDEX('AEO Table 3'!$C$39:$AJ$39,MATCH(AC$1,'AEO Table 3'!$C$1:$AJ$1,0))/10^6*dollars_2019_2012*INDEX('Tax Percentages'!$B$23:$AG$23,MATCH(AC$1,'Tax Percentages'!$B$4:$AG$4,0))</f>
        <v/>
      </c>
      <c r="AD2" s="70">
        <f>INDEX('AEO Table 3'!$C$39:$AJ$39,MATCH(AD$1,'AEO Table 3'!$C$1:$AJ$1,0))/10^6*dollars_2019_2012*INDEX('Tax Percentages'!$B$23:$AG$23,MATCH(AD$1,'Tax Percentages'!$B$4:$AG$4,0))</f>
        <v/>
      </c>
      <c r="AE2" s="70">
        <f>INDEX('AEO Table 3'!$C$39:$AJ$39,MATCH(AE$1,'AEO Table 3'!$C$1:$AJ$1,0))/10^6*dollars_2019_2012*INDEX('Tax Percentages'!$B$23:$AG$23,MATCH(AE$1,'Tax Percentages'!$B$4:$AG$4,0))</f>
        <v/>
      </c>
      <c r="AF2" s="70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3'!$C$16:$AJ$16,MATCH(B$1,'AEO Table 3'!$C$1:$AJ$1,0))/10^6*dollars_2019_2012*INDEX('Tax Percentages'!$B$23:$AG$23,MATCH(B$1,'Tax Percentages'!$B$4:$AG$4,0))</f>
        <v/>
      </c>
      <c r="C4" s="70">
        <f>INDEX('AEO Table 3'!$C$16:$AJ$16,MATCH(C$1,'AEO Table 3'!$C$1:$AJ$1,0))/10^6*dollars_2019_2012*INDEX('Tax Percentages'!$B$23:$AG$23,MATCH(C$1,'Tax Percentages'!$B$4:$AG$4,0))</f>
        <v/>
      </c>
      <c r="D4" s="70">
        <f>INDEX('AEO Table 3'!$C$16:$AJ$16,MATCH(D$1,'AEO Table 3'!$C$1:$AJ$1,0))/10^6*dollars_2019_2012*INDEX('Tax Percentages'!$B$23:$AG$23,MATCH(D$1,'Tax Percentages'!$B$4:$AG$4,0))</f>
        <v/>
      </c>
      <c r="E4" s="70">
        <f>INDEX('AEO Table 3'!$C$16:$AJ$16,MATCH(E$1,'AEO Table 3'!$C$1:$AJ$1,0))/10^6*dollars_2019_2012*INDEX('Tax Percentages'!$B$23:$AG$23,MATCH(E$1,'Tax Percentages'!$B$4:$AG$4,0))</f>
        <v/>
      </c>
      <c r="F4" s="70">
        <f>INDEX('AEO Table 3'!$C$16:$AJ$16,MATCH(F$1,'AEO Table 3'!$C$1:$AJ$1,0))/10^6*dollars_2019_2012*INDEX('Tax Percentages'!$B$23:$AG$23,MATCH(F$1,'Tax Percentages'!$B$4:$AG$4,0))</f>
        <v/>
      </c>
      <c r="G4" s="70">
        <f>INDEX('AEO Table 3'!$C$16:$AJ$16,MATCH(G$1,'AEO Table 3'!$C$1:$AJ$1,0))/10^6*dollars_2019_2012*INDEX('Tax Percentages'!$B$23:$AG$23,MATCH(G$1,'Tax Percentages'!$B$4:$AG$4,0))</f>
        <v/>
      </c>
      <c r="H4" s="70">
        <f>INDEX('AEO Table 3'!$C$16:$AJ$16,MATCH(H$1,'AEO Table 3'!$C$1:$AJ$1,0))/10^6*dollars_2019_2012*INDEX('Tax Percentages'!$B$23:$AG$23,MATCH(H$1,'Tax Percentages'!$B$4:$AG$4,0))</f>
        <v/>
      </c>
      <c r="I4" s="70">
        <f>INDEX('AEO Table 3'!$C$16:$AJ$16,MATCH(I$1,'AEO Table 3'!$C$1:$AJ$1,0))/10^6*dollars_2019_2012*INDEX('Tax Percentages'!$B$23:$AG$23,MATCH(I$1,'Tax Percentages'!$B$4:$AG$4,0))</f>
        <v/>
      </c>
      <c r="J4" s="70">
        <f>INDEX('AEO Table 3'!$C$16:$AJ$16,MATCH(J$1,'AEO Table 3'!$C$1:$AJ$1,0))/10^6*dollars_2019_2012*INDEX('Tax Percentages'!$B$23:$AG$23,MATCH(J$1,'Tax Percentages'!$B$4:$AG$4,0))</f>
        <v/>
      </c>
      <c r="K4" s="70">
        <f>INDEX('AEO Table 3'!$C$16:$AJ$16,MATCH(K$1,'AEO Table 3'!$C$1:$AJ$1,0))/10^6*dollars_2019_2012*INDEX('Tax Percentages'!$B$23:$AG$23,MATCH(K$1,'Tax Percentages'!$B$4:$AG$4,0))</f>
        <v/>
      </c>
      <c r="L4" s="70">
        <f>INDEX('AEO Table 3'!$C$16:$AJ$16,MATCH(L$1,'AEO Table 3'!$C$1:$AJ$1,0))/10^6*dollars_2019_2012*INDEX('Tax Percentages'!$B$23:$AG$23,MATCH(L$1,'Tax Percentages'!$B$4:$AG$4,0))</f>
        <v/>
      </c>
      <c r="M4" s="70">
        <f>INDEX('AEO Table 3'!$C$16:$AJ$16,MATCH(M$1,'AEO Table 3'!$C$1:$AJ$1,0))/10^6*dollars_2019_2012*INDEX('Tax Percentages'!$B$23:$AG$23,MATCH(M$1,'Tax Percentages'!$B$4:$AG$4,0))</f>
        <v/>
      </c>
      <c r="N4" s="70">
        <f>INDEX('AEO Table 3'!$C$16:$AJ$16,MATCH(N$1,'AEO Table 3'!$C$1:$AJ$1,0))/10^6*dollars_2019_2012*INDEX('Tax Percentages'!$B$23:$AG$23,MATCH(N$1,'Tax Percentages'!$B$4:$AG$4,0))</f>
        <v/>
      </c>
      <c r="O4" s="70">
        <f>INDEX('AEO Table 3'!$C$16:$AJ$16,MATCH(O$1,'AEO Table 3'!$C$1:$AJ$1,0))/10^6*dollars_2019_2012*INDEX('Tax Percentages'!$B$23:$AG$23,MATCH(O$1,'Tax Percentages'!$B$4:$AG$4,0))</f>
        <v/>
      </c>
      <c r="P4" s="70">
        <f>INDEX('AEO Table 3'!$C$16:$AJ$16,MATCH(P$1,'AEO Table 3'!$C$1:$AJ$1,0))/10^6*dollars_2019_2012*INDEX('Tax Percentages'!$B$23:$AG$23,MATCH(P$1,'Tax Percentages'!$B$4:$AG$4,0))</f>
        <v/>
      </c>
      <c r="Q4" s="70">
        <f>INDEX('AEO Table 3'!$C$16:$AJ$16,MATCH(Q$1,'AEO Table 3'!$C$1:$AJ$1,0))/10^6*dollars_2019_2012*INDEX('Tax Percentages'!$B$23:$AG$23,MATCH(Q$1,'Tax Percentages'!$B$4:$AG$4,0))</f>
        <v/>
      </c>
      <c r="R4" s="70">
        <f>INDEX('AEO Table 3'!$C$16:$AJ$16,MATCH(R$1,'AEO Table 3'!$C$1:$AJ$1,0))/10^6*dollars_2019_2012*INDEX('Tax Percentages'!$B$23:$AG$23,MATCH(R$1,'Tax Percentages'!$B$4:$AG$4,0))</f>
        <v/>
      </c>
      <c r="S4" s="70">
        <f>INDEX('AEO Table 3'!$C$16:$AJ$16,MATCH(S$1,'AEO Table 3'!$C$1:$AJ$1,0))/10^6*dollars_2019_2012*INDEX('Tax Percentages'!$B$23:$AG$23,MATCH(S$1,'Tax Percentages'!$B$4:$AG$4,0))</f>
        <v/>
      </c>
      <c r="T4" s="70">
        <f>INDEX('AEO Table 3'!$C$16:$AJ$16,MATCH(T$1,'AEO Table 3'!$C$1:$AJ$1,0))/10^6*dollars_2019_2012*INDEX('Tax Percentages'!$B$23:$AG$23,MATCH(T$1,'Tax Percentages'!$B$4:$AG$4,0))</f>
        <v/>
      </c>
      <c r="U4" s="70">
        <f>INDEX('AEO Table 3'!$C$16:$AJ$16,MATCH(U$1,'AEO Table 3'!$C$1:$AJ$1,0))/10^6*dollars_2019_2012*INDEX('Tax Percentages'!$B$23:$AG$23,MATCH(U$1,'Tax Percentages'!$B$4:$AG$4,0))</f>
        <v/>
      </c>
      <c r="V4" s="70">
        <f>INDEX('AEO Table 3'!$C$16:$AJ$16,MATCH(V$1,'AEO Table 3'!$C$1:$AJ$1,0))/10^6*dollars_2019_2012*INDEX('Tax Percentages'!$B$23:$AG$23,MATCH(V$1,'Tax Percentages'!$B$4:$AG$4,0))</f>
        <v/>
      </c>
      <c r="W4" s="70">
        <f>INDEX('AEO Table 3'!$C$16:$AJ$16,MATCH(W$1,'AEO Table 3'!$C$1:$AJ$1,0))/10^6*dollars_2019_2012*INDEX('Tax Percentages'!$B$23:$AG$23,MATCH(W$1,'Tax Percentages'!$B$4:$AG$4,0))</f>
        <v/>
      </c>
      <c r="X4" s="70">
        <f>INDEX('AEO Table 3'!$C$16:$AJ$16,MATCH(X$1,'AEO Table 3'!$C$1:$AJ$1,0))/10^6*dollars_2019_2012*INDEX('Tax Percentages'!$B$23:$AG$23,MATCH(X$1,'Tax Percentages'!$B$4:$AG$4,0))</f>
        <v/>
      </c>
      <c r="Y4" s="70">
        <f>INDEX('AEO Table 3'!$C$16:$AJ$16,MATCH(Y$1,'AEO Table 3'!$C$1:$AJ$1,0))/10^6*dollars_2019_2012*INDEX('Tax Percentages'!$B$23:$AG$23,MATCH(Y$1,'Tax Percentages'!$B$4:$AG$4,0))</f>
        <v/>
      </c>
      <c r="Z4" s="70">
        <f>INDEX('AEO Table 3'!$C$16:$AJ$16,MATCH(Z$1,'AEO Table 3'!$C$1:$AJ$1,0))/10^6*dollars_2019_2012*INDEX('Tax Percentages'!$B$23:$AG$23,MATCH(Z$1,'Tax Percentages'!$B$4:$AG$4,0))</f>
        <v/>
      </c>
      <c r="AA4" s="70">
        <f>INDEX('AEO Table 3'!$C$16:$AJ$16,MATCH(AA$1,'AEO Table 3'!$C$1:$AJ$1,0))/10^6*dollars_2019_2012*INDEX('Tax Percentages'!$B$23:$AG$23,MATCH(AA$1,'Tax Percentages'!$B$4:$AG$4,0))</f>
        <v/>
      </c>
      <c r="AB4" s="70">
        <f>INDEX('AEO Table 3'!$C$16:$AJ$16,MATCH(AB$1,'AEO Table 3'!$C$1:$AJ$1,0))/10^6*dollars_2019_2012*INDEX('Tax Percentages'!$B$23:$AG$23,MATCH(AB$1,'Tax Percentages'!$B$4:$AG$4,0))</f>
        <v/>
      </c>
      <c r="AC4" s="70">
        <f>INDEX('AEO Table 3'!$C$16:$AJ$16,MATCH(AC$1,'AEO Table 3'!$C$1:$AJ$1,0))/10^6*dollars_2019_2012*INDEX('Tax Percentages'!$B$23:$AG$23,MATCH(AC$1,'Tax Percentages'!$B$4:$AG$4,0))</f>
        <v/>
      </c>
      <c r="AD4" s="70">
        <f>INDEX('AEO Table 3'!$C$16:$AJ$16,MATCH(AD$1,'AEO Table 3'!$C$1:$AJ$1,0))/10^6*dollars_2019_2012*INDEX('Tax Percentages'!$B$23:$AG$23,MATCH(AD$1,'Tax Percentages'!$B$4:$AG$4,0))</f>
        <v/>
      </c>
      <c r="AE4" s="70">
        <f>INDEX('AEO Table 3'!$C$16:$AJ$16,MATCH(AE$1,'AEO Table 3'!$C$1:$AJ$1,0))/10^6*dollars_2019_2012*INDEX('Tax Percentages'!$B$23:$AG$23,MATCH(AE$1,'Tax Percentages'!$B$4:$AG$4,0))</f>
        <v/>
      </c>
      <c r="AF4" s="70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3'!$C$22:$AJ$22,MATCH(B$1,'AEO Table 3'!$C$1:$AJ$1,0))/10^6*dollars_2019_2012*INDEX('Tax Percentages'!$B$23:$AG$23,MATCH(B$1,'Tax Percentages'!$B$4:$AG$4,0))</f>
        <v/>
      </c>
      <c r="C5" s="70">
        <f>INDEX('AEO Table 3'!$C$22:$AJ$22,MATCH(C$1,'AEO Table 3'!$C$1:$AJ$1,0))/10^6*dollars_2019_2012*INDEX('Tax Percentages'!$B$23:$AG$23,MATCH(C$1,'Tax Percentages'!$B$4:$AG$4,0))</f>
        <v/>
      </c>
      <c r="D5" s="70">
        <f>INDEX('AEO Table 3'!$C$22:$AJ$22,MATCH(D$1,'AEO Table 3'!$C$1:$AJ$1,0))/10^6*dollars_2019_2012*INDEX('Tax Percentages'!$B$23:$AG$23,MATCH(D$1,'Tax Percentages'!$B$4:$AG$4,0))</f>
        <v/>
      </c>
      <c r="E5" s="70">
        <f>INDEX('AEO Table 3'!$C$22:$AJ$22,MATCH(E$1,'AEO Table 3'!$C$1:$AJ$1,0))/10^6*dollars_2019_2012*INDEX('Tax Percentages'!$B$23:$AG$23,MATCH(E$1,'Tax Percentages'!$B$4:$AG$4,0))</f>
        <v/>
      </c>
      <c r="F5" s="70">
        <f>INDEX('AEO Table 3'!$C$22:$AJ$22,MATCH(F$1,'AEO Table 3'!$C$1:$AJ$1,0))/10^6*dollars_2019_2012*INDEX('Tax Percentages'!$B$23:$AG$23,MATCH(F$1,'Tax Percentages'!$B$4:$AG$4,0))</f>
        <v/>
      </c>
      <c r="G5" s="70">
        <f>INDEX('AEO Table 3'!$C$22:$AJ$22,MATCH(G$1,'AEO Table 3'!$C$1:$AJ$1,0))/10^6*dollars_2019_2012*INDEX('Tax Percentages'!$B$23:$AG$23,MATCH(G$1,'Tax Percentages'!$B$4:$AG$4,0))</f>
        <v/>
      </c>
      <c r="H5" s="70">
        <f>INDEX('AEO Table 3'!$C$22:$AJ$22,MATCH(H$1,'AEO Table 3'!$C$1:$AJ$1,0))/10^6*dollars_2019_2012*INDEX('Tax Percentages'!$B$23:$AG$23,MATCH(H$1,'Tax Percentages'!$B$4:$AG$4,0))</f>
        <v/>
      </c>
      <c r="I5" s="70">
        <f>INDEX('AEO Table 3'!$C$22:$AJ$22,MATCH(I$1,'AEO Table 3'!$C$1:$AJ$1,0))/10^6*dollars_2019_2012*INDEX('Tax Percentages'!$B$23:$AG$23,MATCH(I$1,'Tax Percentages'!$B$4:$AG$4,0))</f>
        <v/>
      </c>
      <c r="J5" s="70">
        <f>INDEX('AEO Table 3'!$C$22:$AJ$22,MATCH(J$1,'AEO Table 3'!$C$1:$AJ$1,0))/10^6*dollars_2019_2012*INDEX('Tax Percentages'!$B$23:$AG$23,MATCH(J$1,'Tax Percentages'!$B$4:$AG$4,0))</f>
        <v/>
      </c>
      <c r="K5" s="70">
        <f>INDEX('AEO Table 3'!$C$22:$AJ$22,MATCH(K$1,'AEO Table 3'!$C$1:$AJ$1,0))/10^6*dollars_2019_2012*INDEX('Tax Percentages'!$B$23:$AG$23,MATCH(K$1,'Tax Percentages'!$B$4:$AG$4,0))</f>
        <v/>
      </c>
      <c r="L5" s="70">
        <f>INDEX('AEO Table 3'!$C$22:$AJ$22,MATCH(L$1,'AEO Table 3'!$C$1:$AJ$1,0))/10^6*dollars_2019_2012*INDEX('Tax Percentages'!$B$23:$AG$23,MATCH(L$1,'Tax Percentages'!$B$4:$AG$4,0))</f>
        <v/>
      </c>
      <c r="M5" s="70">
        <f>INDEX('AEO Table 3'!$C$22:$AJ$22,MATCH(M$1,'AEO Table 3'!$C$1:$AJ$1,0))/10^6*dollars_2019_2012*INDEX('Tax Percentages'!$B$23:$AG$23,MATCH(M$1,'Tax Percentages'!$B$4:$AG$4,0))</f>
        <v/>
      </c>
      <c r="N5" s="70">
        <f>INDEX('AEO Table 3'!$C$22:$AJ$22,MATCH(N$1,'AEO Table 3'!$C$1:$AJ$1,0))/10^6*dollars_2019_2012*INDEX('Tax Percentages'!$B$23:$AG$23,MATCH(N$1,'Tax Percentages'!$B$4:$AG$4,0))</f>
        <v/>
      </c>
      <c r="O5" s="70">
        <f>INDEX('AEO Table 3'!$C$22:$AJ$22,MATCH(O$1,'AEO Table 3'!$C$1:$AJ$1,0))/10^6*dollars_2019_2012*INDEX('Tax Percentages'!$B$23:$AG$23,MATCH(O$1,'Tax Percentages'!$B$4:$AG$4,0))</f>
        <v/>
      </c>
      <c r="P5" s="70">
        <f>INDEX('AEO Table 3'!$C$22:$AJ$22,MATCH(P$1,'AEO Table 3'!$C$1:$AJ$1,0))/10^6*dollars_2019_2012*INDEX('Tax Percentages'!$B$23:$AG$23,MATCH(P$1,'Tax Percentages'!$B$4:$AG$4,0))</f>
        <v/>
      </c>
      <c r="Q5" s="70">
        <f>INDEX('AEO Table 3'!$C$22:$AJ$22,MATCH(Q$1,'AEO Table 3'!$C$1:$AJ$1,0))/10^6*dollars_2019_2012*INDEX('Tax Percentages'!$B$23:$AG$23,MATCH(Q$1,'Tax Percentages'!$B$4:$AG$4,0))</f>
        <v/>
      </c>
      <c r="R5" s="70">
        <f>INDEX('AEO Table 3'!$C$22:$AJ$22,MATCH(R$1,'AEO Table 3'!$C$1:$AJ$1,0))/10^6*dollars_2019_2012*INDEX('Tax Percentages'!$B$23:$AG$23,MATCH(R$1,'Tax Percentages'!$B$4:$AG$4,0))</f>
        <v/>
      </c>
      <c r="S5" s="70">
        <f>INDEX('AEO Table 3'!$C$22:$AJ$22,MATCH(S$1,'AEO Table 3'!$C$1:$AJ$1,0))/10^6*dollars_2019_2012*INDEX('Tax Percentages'!$B$23:$AG$23,MATCH(S$1,'Tax Percentages'!$B$4:$AG$4,0))</f>
        <v/>
      </c>
      <c r="T5" s="70">
        <f>INDEX('AEO Table 3'!$C$22:$AJ$22,MATCH(T$1,'AEO Table 3'!$C$1:$AJ$1,0))/10^6*dollars_2019_2012*INDEX('Tax Percentages'!$B$23:$AG$23,MATCH(T$1,'Tax Percentages'!$B$4:$AG$4,0))</f>
        <v/>
      </c>
      <c r="U5" s="70">
        <f>INDEX('AEO Table 3'!$C$22:$AJ$22,MATCH(U$1,'AEO Table 3'!$C$1:$AJ$1,0))/10^6*dollars_2019_2012*INDEX('Tax Percentages'!$B$23:$AG$23,MATCH(U$1,'Tax Percentages'!$B$4:$AG$4,0))</f>
        <v/>
      </c>
      <c r="V5" s="70">
        <f>INDEX('AEO Table 3'!$C$22:$AJ$22,MATCH(V$1,'AEO Table 3'!$C$1:$AJ$1,0))/10^6*dollars_2019_2012*INDEX('Tax Percentages'!$B$23:$AG$23,MATCH(V$1,'Tax Percentages'!$B$4:$AG$4,0))</f>
        <v/>
      </c>
      <c r="W5" s="70">
        <f>INDEX('AEO Table 3'!$C$22:$AJ$22,MATCH(W$1,'AEO Table 3'!$C$1:$AJ$1,0))/10^6*dollars_2019_2012*INDEX('Tax Percentages'!$B$23:$AG$23,MATCH(W$1,'Tax Percentages'!$B$4:$AG$4,0))</f>
        <v/>
      </c>
      <c r="X5" s="70">
        <f>INDEX('AEO Table 3'!$C$22:$AJ$22,MATCH(X$1,'AEO Table 3'!$C$1:$AJ$1,0))/10^6*dollars_2019_2012*INDEX('Tax Percentages'!$B$23:$AG$23,MATCH(X$1,'Tax Percentages'!$B$4:$AG$4,0))</f>
        <v/>
      </c>
      <c r="Y5" s="70">
        <f>INDEX('AEO Table 3'!$C$22:$AJ$22,MATCH(Y$1,'AEO Table 3'!$C$1:$AJ$1,0))/10^6*dollars_2019_2012*INDEX('Tax Percentages'!$B$23:$AG$23,MATCH(Y$1,'Tax Percentages'!$B$4:$AG$4,0))</f>
        <v/>
      </c>
      <c r="Z5" s="70">
        <f>INDEX('AEO Table 3'!$C$22:$AJ$22,MATCH(Z$1,'AEO Table 3'!$C$1:$AJ$1,0))/10^6*dollars_2019_2012*INDEX('Tax Percentages'!$B$23:$AG$23,MATCH(Z$1,'Tax Percentages'!$B$4:$AG$4,0))</f>
        <v/>
      </c>
      <c r="AA5" s="70">
        <f>INDEX('AEO Table 3'!$C$22:$AJ$22,MATCH(AA$1,'AEO Table 3'!$C$1:$AJ$1,0))/10^6*dollars_2019_2012*INDEX('Tax Percentages'!$B$23:$AG$23,MATCH(AA$1,'Tax Percentages'!$B$4:$AG$4,0))</f>
        <v/>
      </c>
      <c r="AB5" s="70">
        <f>INDEX('AEO Table 3'!$C$22:$AJ$22,MATCH(AB$1,'AEO Table 3'!$C$1:$AJ$1,0))/10^6*dollars_2019_2012*INDEX('Tax Percentages'!$B$23:$AG$23,MATCH(AB$1,'Tax Percentages'!$B$4:$AG$4,0))</f>
        <v/>
      </c>
      <c r="AC5" s="70">
        <f>INDEX('AEO Table 3'!$C$22:$AJ$22,MATCH(AC$1,'AEO Table 3'!$C$1:$AJ$1,0))/10^6*dollars_2019_2012*INDEX('Tax Percentages'!$B$23:$AG$23,MATCH(AC$1,'Tax Percentages'!$B$4:$AG$4,0))</f>
        <v/>
      </c>
      <c r="AD5" s="70">
        <f>INDEX('AEO Table 3'!$C$22:$AJ$22,MATCH(AD$1,'AEO Table 3'!$C$1:$AJ$1,0))/10^6*dollars_2019_2012*INDEX('Tax Percentages'!$B$23:$AG$23,MATCH(AD$1,'Tax Percentages'!$B$4:$AG$4,0))</f>
        <v/>
      </c>
      <c r="AE5" s="70">
        <f>INDEX('AEO Table 3'!$C$22:$AJ$22,MATCH(AE$1,'AEO Table 3'!$C$1:$AJ$1,0))/10^6*dollars_2019_2012*INDEX('Tax Percentages'!$B$23:$AG$23,MATCH(AE$1,'Tax Percentages'!$B$4:$AG$4,0))</f>
        <v/>
      </c>
      <c r="AF5" s="70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70">
        <f>INDEX('AEO Table 3'!$C$29:$AJ$29,MATCH(B$1,'AEO Table 3'!$C$1:$AJ$1,0))/10^6*dollars_2019_2012*INDEX('Tax Percentages'!$B$23:$AG$23,MATCH(B$1,'Tax Percentages'!$B$4:$AG$4,0))</f>
        <v/>
      </c>
      <c r="C6" s="70">
        <f>INDEX('AEO Table 3'!$C$29:$AJ$29,MATCH(C$1,'AEO Table 3'!$C$1:$AJ$1,0))/10^6*dollars_2019_2012*INDEX('Tax Percentages'!$B$23:$AG$23,MATCH(C$1,'Tax Percentages'!$B$4:$AG$4,0))</f>
        <v/>
      </c>
      <c r="D6" s="70">
        <f>INDEX('AEO Table 3'!$C$29:$AJ$29,MATCH(D$1,'AEO Table 3'!$C$1:$AJ$1,0))/10^6*dollars_2019_2012*INDEX('Tax Percentages'!$B$23:$AG$23,MATCH(D$1,'Tax Percentages'!$B$4:$AG$4,0))</f>
        <v/>
      </c>
      <c r="E6" s="70">
        <f>INDEX('AEO Table 3'!$C$29:$AJ$29,MATCH(E$1,'AEO Table 3'!$C$1:$AJ$1,0))/10^6*dollars_2019_2012*INDEX('Tax Percentages'!$B$23:$AG$23,MATCH(E$1,'Tax Percentages'!$B$4:$AG$4,0))</f>
        <v/>
      </c>
      <c r="F6" s="70">
        <f>INDEX('AEO Table 3'!$C$29:$AJ$29,MATCH(F$1,'AEO Table 3'!$C$1:$AJ$1,0))/10^6*dollars_2019_2012*INDEX('Tax Percentages'!$B$23:$AG$23,MATCH(F$1,'Tax Percentages'!$B$4:$AG$4,0))</f>
        <v/>
      </c>
      <c r="G6" s="70">
        <f>INDEX('AEO Table 3'!$C$29:$AJ$29,MATCH(G$1,'AEO Table 3'!$C$1:$AJ$1,0))/10^6*dollars_2019_2012*INDEX('Tax Percentages'!$B$23:$AG$23,MATCH(G$1,'Tax Percentages'!$B$4:$AG$4,0))</f>
        <v/>
      </c>
      <c r="H6" s="70">
        <f>INDEX('AEO Table 3'!$C$29:$AJ$29,MATCH(H$1,'AEO Table 3'!$C$1:$AJ$1,0))/10^6*dollars_2019_2012*INDEX('Tax Percentages'!$B$23:$AG$23,MATCH(H$1,'Tax Percentages'!$B$4:$AG$4,0))</f>
        <v/>
      </c>
      <c r="I6" s="70">
        <f>INDEX('AEO Table 3'!$C$29:$AJ$29,MATCH(I$1,'AEO Table 3'!$C$1:$AJ$1,0))/10^6*dollars_2019_2012*INDEX('Tax Percentages'!$B$23:$AG$23,MATCH(I$1,'Tax Percentages'!$B$4:$AG$4,0))</f>
        <v/>
      </c>
      <c r="J6" s="70">
        <f>INDEX('AEO Table 3'!$C$29:$AJ$29,MATCH(J$1,'AEO Table 3'!$C$1:$AJ$1,0))/10^6*dollars_2019_2012*INDEX('Tax Percentages'!$B$23:$AG$23,MATCH(J$1,'Tax Percentages'!$B$4:$AG$4,0))</f>
        <v/>
      </c>
      <c r="K6" s="70">
        <f>INDEX('AEO Table 3'!$C$29:$AJ$29,MATCH(K$1,'AEO Table 3'!$C$1:$AJ$1,0))/10^6*dollars_2019_2012*INDEX('Tax Percentages'!$B$23:$AG$23,MATCH(K$1,'Tax Percentages'!$B$4:$AG$4,0))</f>
        <v/>
      </c>
      <c r="L6" s="70">
        <f>INDEX('AEO Table 3'!$C$29:$AJ$29,MATCH(L$1,'AEO Table 3'!$C$1:$AJ$1,0))/10^6*dollars_2019_2012*INDEX('Tax Percentages'!$B$23:$AG$23,MATCH(L$1,'Tax Percentages'!$B$4:$AG$4,0))</f>
        <v/>
      </c>
      <c r="M6" s="70">
        <f>INDEX('AEO Table 3'!$C$29:$AJ$29,MATCH(M$1,'AEO Table 3'!$C$1:$AJ$1,0))/10^6*dollars_2019_2012*INDEX('Tax Percentages'!$B$23:$AG$23,MATCH(M$1,'Tax Percentages'!$B$4:$AG$4,0))</f>
        <v/>
      </c>
      <c r="N6" s="70">
        <f>INDEX('AEO Table 3'!$C$29:$AJ$29,MATCH(N$1,'AEO Table 3'!$C$1:$AJ$1,0))/10^6*dollars_2019_2012*INDEX('Tax Percentages'!$B$23:$AG$23,MATCH(N$1,'Tax Percentages'!$B$4:$AG$4,0))</f>
        <v/>
      </c>
      <c r="O6" s="70">
        <f>INDEX('AEO Table 3'!$C$29:$AJ$29,MATCH(O$1,'AEO Table 3'!$C$1:$AJ$1,0))/10^6*dollars_2019_2012*INDEX('Tax Percentages'!$B$23:$AG$23,MATCH(O$1,'Tax Percentages'!$B$4:$AG$4,0))</f>
        <v/>
      </c>
      <c r="P6" s="70">
        <f>INDEX('AEO Table 3'!$C$29:$AJ$29,MATCH(P$1,'AEO Table 3'!$C$1:$AJ$1,0))/10^6*dollars_2019_2012*INDEX('Tax Percentages'!$B$23:$AG$23,MATCH(P$1,'Tax Percentages'!$B$4:$AG$4,0))</f>
        <v/>
      </c>
      <c r="Q6" s="70">
        <f>INDEX('AEO Table 3'!$C$29:$AJ$29,MATCH(Q$1,'AEO Table 3'!$C$1:$AJ$1,0))/10^6*dollars_2019_2012*INDEX('Tax Percentages'!$B$23:$AG$23,MATCH(Q$1,'Tax Percentages'!$B$4:$AG$4,0))</f>
        <v/>
      </c>
      <c r="R6" s="70">
        <f>INDEX('AEO Table 3'!$C$29:$AJ$29,MATCH(R$1,'AEO Table 3'!$C$1:$AJ$1,0))/10^6*dollars_2019_2012*INDEX('Tax Percentages'!$B$23:$AG$23,MATCH(R$1,'Tax Percentages'!$B$4:$AG$4,0))</f>
        <v/>
      </c>
      <c r="S6" s="70">
        <f>INDEX('AEO Table 3'!$C$29:$AJ$29,MATCH(S$1,'AEO Table 3'!$C$1:$AJ$1,0))/10^6*dollars_2019_2012*INDEX('Tax Percentages'!$B$23:$AG$23,MATCH(S$1,'Tax Percentages'!$B$4:$AG$4,0))</f>
        <v/>
      </c>
      <c r="T6" s="70">
        <f>INDEX('AEO Table 3'!$C$29:$AJ$29,MATCH(T$1,'AEO Table 3'!$C$1:$AJ$1,0))/10^6*dollars_2019_2012*INDEX('Tax Percentages'!$B$23:$AG$23,MATCH(T$1,'Tax Percentages'!$B$4:$AG$4,0))</f>
        <v/>
      </c>
      <c r="U6" s="70">
        <f>INDEX('AEO Table 3'!$C$29:$AJ$29,MATCH(U$1,'AEO Table 3'!$C$1:$AJ$1,0))/10^6*dollars_2019_2012*INDEX('Tax Percentages'!$B$23:$AG$23,MATCH(U$1,'Tax Percentages'!$B$4:$AG$4,0))</f>
        <v/>
      </c>
      <c r="V6" s="70">
        <f>INDEX('AEO Table 3'!$C$29:$AJ$29,MATCH(V$1,'AEO Table 3'!$C$1:$AJ$1,0))/10^6*dollars_2019_2012*INDEX('Tax Percentages'!$B$23:$AG$23,MATCH(V$1,'Tax Percentages'!$B$4:$AG$4,0))</f>
        <v/>
      </c>
      <c r="W6" s="70">
        <f>INDEX('AEO Table 3'!$C$29:$AJ$29,MATCH(W$1,'AEO Table 3'!$C$1:$AJ$1,0))/10^6*dollars_2019_2012*INDEX('Tax Percentages'!$B$23:$AG$23,MATCH(W$1,'Tax Percentages'!$B$4:$AG$4,0))</f>
        <v/>
      </c>
      <c r="X6" s="70">
        <f>INDEX('AEO Table 3'!$C$29:$AJ$29,MATCH(X$1,'AEO Table 3'!$C$1:$AJ$1,0))/10^6*dollars_2019_2012*INDEX('Tax Percentages'!$B$23:$AG$23,MATCH(X$1,'Tax Percentages'!$B$4:$AG$4,0))</f>
        <v/>
      </c>
      <c r="Y6" s="70">
        <f>INDEX('AEO Table 3'!$C$29:$AJ$29,MATCH(Y$1,'AEO Table 3'!$C$1:$AJ$1,0))/10^6*dollars_2019_2012*INDEX('Tax Percentages'!$B$23:$AG$23,MATCH(Y$1,'Tax Percentages'!$B$4:$AG$4,0))</f>
        <v/>
      </c>
      <c r="Z6" s="70">
        <f>INDEX('AEO Table 3'!$C$29:$AJ$29,MATCH(Z$1,'AEO Table 3'!$C$1:$AJ$1,0))/10^6*dollars_2019_2012*INDEX('Tax Percentages'!$B$23:$AG$23,MATCH(Z$1,'Tax Percentages'!$B$4:$AG$4,0))</f>
        <v/>
      </c>
      <c r="AA6" s="70">
        <f>INDEX('AEO Table 3'!$C$29:$AJ$29,MATCH(AA$1,'AEO Table 3'!$C$1:$AJ$1,0))/10^6*dollars_2019_2012*INDEX('Tax Percentages'!$B$23:$AG$23,MATCH(AA$1,'Tax Percentages'!$B$4:$AG$4,0))</f>
        <v/>
      </c>
      <c r="AB6" s="70">
        <f>INDEX('AEO Table 3'!$C$29:$AJ$29,MATCH(AB$1,'AEO Table 3'!$C$1:$AJ$1,0))/10^6*dollars_2019_2012*INDEX('Tax Percentages'!$B$23:$AG$23,MATCH(AB$1,'Tax Percentages'!$B$4:$AG$4,0))</f>
        <v/>
      </c>
      <c r="AC6" s="70">
        <f>INDEX('AEO Table 3'!$C$29:$AJ$29,MATCH(AC$1,'AEO Table 3'!$C$1:$AJ$1,0))/10^6*dollars_2019_2012*INDEX('Tax Percentages'!$B$23:$AG$23,MATCH(AC$1,'Tax Percentages'!$B$4:$AG$4,0))</f>
        <v/>
      </c>
      <c r="AD6" s="70">
        <f>INDEX('AEO Table 3'!$C$29:$AJ$29,MATCH(AD$1,'AEO Table 3'!$C$1:$AJ$1,0))/10^6*dollars_2019_2012*INDEX('Tax Percentages'!$B$23:$AG$23,MATCH(AD$1,'Tax Percentages'!$B$4:$AG$4,0))</f>
        <v/>
      </c>
      <c r="AE6" s="70">
        <f>INDEX('AEO Table 3'!$C$29:$AJ$29,MATCH(AE$1,'AEO Table 3'!$C$1:$AJ$1,0))/10^6*dollars_2019_2012*INDEX('Tax Percentages'!$B$23:$AG$23,MATCH(AE$1,'Tax Percentages'!$B$4:$AG$4,0))</f>
        <v/>
      </c>
      <c r="AF6" s="70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2021-04-22T00:05:20Z</dcterms:modified>
  <cp:lastModifiedBy>Nathan Iyer</cp:lastModifiedBy>
</cp:coreProperties>
</file>