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SYTaDC\"/>
    </mc:Choice>
  </mc:AlternateContent>
  <xr:revisionPtr revIDLastSave="0" documentId="8_{82B75A88-8A5F-477A-890D-3745D28827D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<sst xmlns="http://schemas.openxmlformats.org/spreadsheetml/2006/main" count="264" uniqueCount="144">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</sst>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36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GA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Georgia</v>
      </c>
    </row>
    <row r="44" spans="1:42" x14ac:dyDescent="0.25">
      <c r="A44" t="s">
        <v>143</v>
      </c>
      <c r="B44" s="15">
        <f>SUMIFS('HIFLD Outputs'!$F$2:$F$49,'HIFLD Outputs'!$B$2:$B$49,'Data National'!$A$43)*B34</f>
        <v>4455173.6739633456</v>
      </c>
      <c r="C44" s="15">
        <f>SUMIFS('HIFLD Outputs'!$F$2:$F$49,'HIFLD Outputs'!$B$2:$B$49,'Data National'!$A$43)*C34</f>
        <v>4458559.0642931052</v>
      </c>
      <c r="D44" s="15">
        <f>SUMIFS('HIFLD Outputs'!$F$2:$F$49,'HIFLD Outputs'!$B$2:$B$49,'Data National'!$A$43)*D34</f>
        <v>4461944.4546228647</v>
      </c>
      <c r="E44" s="15">
        <f>SUMIFS('HIFLD Outputs'!$F$2:$F$49,'HIFLD Outputs'!$B$2:$B$49,'Data National'!$A$43)*E34</f>
        <v>4465329.8449526243</v>
      </c>
      <c r="F44" s="15">
        <f>SUMIFS('HIFLD Outputs'!$F$2:$F$49,'HIFLD Outputs'!$B$2:$B$49,'Data National'!$A$43)*F34</f>
        <v>4468715.2352823839</v>
      </c>
      <c r="G44" s="15">
        <f>SUMIFS('HIFLD Outputs'!$F$2:$F$49,'HIFLD Outputs'!$B$2:$B$49,'Data National'!$A$43)*G34</f>
        <v>4472100.6256121434</v>
      </c>
      <c r="H44" s="15">
        <f>SUMIFS('HIFLD Outputs'!$F$2:$F$49,'HIFLD Outputs'!$B$2:$B$49,'Data National'!$A$43)*H34</f>
        <v>4475486.015941903</v>
      </c>
      <c r="I44" s="15">
        <f>SUMIFS('HIFLD Outputs'!$F$2:$F$49,'HIFLD Outputs'!$B$2:$B$49,'Data National'!$A$43)*I34</f>
        <v>4478871.4062716626</v>
      </c>
      <c r="J44" s="15">
        <f>SUMIFS('HIFLD Outputs'!$F$2:$F$49,'HIFLD Outputs'!$B$2:$B$49,'Data National'!$A$43)*J34</f>
        <v>4482256.7966014212</v>
      </c>
      <c r="K44" s="15">
        <f>SUMIFS('HIFLD Outputs'!$F$2:$F$49,'HIFLD Outputs'!$B$2:$B$49,'Data National'!$A$43)*K34</f>
        <v>4485642.1869311808</v>
      </c>
      <c r="L44" s="15">
        <f>SUMIFS('HIFLD Outputs'!$F$2:$F$49,'HIFLD Outputs'!$B$2:$B$49,'Data National'!$A$43)*L34</f>
        <v>4489027.5772609403</v>
      </c>
      <c r="M44" s="15">
        <f>SUMIFS('HIFLD Outputs'!$F$2:$F$49,'HIFLD Outputs'!$B$2:$B$49,'Data National'!$A$43)*M34</f>
        <v>4492412.9675906999</v>
      </c>
      <c r="N44" s="15">
        <f>SUMIFS('HIFLD Outputs'!$F$2:$F$49,'HIFLD Outputs'!$B$2:$B$49,'Data National'!$A$43)*N34</f>
        <v>4495798.3579204595</v>
      </c>
      <c r="O44" s="15">
        <f>SUMIFS('HIFLD Outputs'!$F$2:$F$49,'HIFLD Outputs'!$B$2:$B$49,'Data National'!$A$43)*O34</f>
        <v>4499183.748250219</v>
      </c>
      <c r="P44" s="15">
        <f>SUMIFS('HIFLD Outputs'!$F$2:$F$49,'HIFLD Outputs'!$B$2:$B$49,'Data National'!$A$43)*P34</f>
        <v>4502569.1385799786</v>
      </c>
      <c r="Q44" s="15">
        <f>SUMIFS('HIFLD Outputs'!$F$2:$F$49,'HIFLD Outputs'!$B$2:$B$49,'Data National'!$A$43)*Q34</f>
        <v>4505954.5289097382</v>
      </c>
      <c r="R44" s="15">
        <f>SUMIFS('HIFLD Outputs'!$F$2:$F$49,'HIFLD Outputs'!$B$2:$B$49,'Data National'!$A$43)*R34</f>
        <v>4509339.9192394977</v>
      </c>
      <c r="S44" s="15">
        <f>SUMIFS('HIFLD Outputs'!$F$2:$F$49,'HIFLD Outputs'!$B$2:$B$49,'Data National'!$A$43)*S34</f>
        <v>4512725.3095692564</v>
      </c>
      <c r="T44" s="15">
        <f>SUMIFS('HIFLD Outputs'!$F$2:$F$49,'HIFLD Outputs'!$B$2:$B$49,'Data National'!$A$43)*T34</f>
        <v>4516110.6998990159</v>
      </c>
      <c r="U44" s="15">
        <f>SUMIFS('HIFLD Outputs'!$F$2:$F$49,'HIFLD Outputs'!$B$2:$B$49,'Data National'!$A$43)*U34</f>
        <v>4519496.0902287755</v>
      </c>
      <c r="V44" s="15">
        <f>SUMIFS('HIFLD Outputs'!$F$2:$F$49,'HIFLD Outputs'!$B$2:$B$49,'Data National'!$A$43)*V34</f>
        <v>4522881.4805585351</v>
      </c>
      <c r="W44" s="15">
        <f>SUMIFS('HIFLD Outputs'!$F$2:$F$49,'HIFLD Outputs'!$B$2:$B$49,'Data National'!$A$43)*W34</f>
        <v>4526266.8708882947</v>
      </c>
      <c r="X44" s="15">
        <f>SUMIFS('HIFLD Outputs'!$F$2:$F$49,'HIFLD Outputs'!$B$2:$B$49,'Data National'!$A$43)*X34</f>
        <v>4529652.2612180542</v>
      </c>
      <c r="Y44" s="15">
        <f>SUMIFS('HIFLD Outputs'!$F$2:$F$49,'HIFLD Outputs'!$B$2:$B$49,'Data National'!$A$43)*Y34</f>
        <v>4533037.6515478138</v>
      </c>
      <c r="Z44" s="15">
        <f>SUMIFS('HIFLD Outputs'!$F$2:$F$49,'HIFLD Outputs'!$B$2:$B$49,'Data National'!$A$43)*Z34</f>
        <v>4536423.0418775734</v>
      </c>
      <c r="AA44" s="15">
        <f>SUMIFS('HIFLD Outputs'!$F$2:$F$49,'HIFLD Outputs'!$B$2:$B$49,'Data National'!$A$43)*AA34</f>
        <v>4539808.4322073329</v>
      </c>
      <c r="AB44" s="15">
        <f>SUMIFS('HIFLD Outputs'!$F$2:$F$49,'HIFLD Outputs'!$B$2:$B$49,'Data National'!$A$43)*AB34</f>
        <v>4543193.8225370916</v>
      </c>
      <c r="AC44" s="15">
        <f>SUMIFS('HIFLD Outputs'!$F$2:$F$49,'HIFLD Outputs'!$B$2:$B$49,'Data National'!$A$43)*AC34</f>
        <v>4546579.2128668511</v>
      </c>
      <c r="AD44" s="15">
        <f>SUMIFS('HIFLD Outputs'!$F$2:$F$49,'HIFLD Outputs'!$B$2:$B$49,'Data National'!$A$43)*AD34</f>
        <v>4549964.6031966107</v>
      </c>
      <c r="AE44" s="15">
        <f>SUMIFS('HIFLD Outputs'!$F$2:$F$49,'HIFLD Outputs'!$B$2:$B$49,'Data National'!$A$43)*AE34</f>
        <v>4553349.9935263703</v>
      </c>
      <c r="AF44" s="15">
        <f>SUMIFS('HIFLD Outputs'!$F$2:$F$49,'HIFLD Outputs'!$B$2:$B$49,'Data National'!$A$43)*AF34</f>
        <v>4556735.3838561298</v>
      </c>
      <c r="AG44" s="15">
        <f>SUMIFS('HIFLD Outputs'!$F$2:$F$49,'HIFLD Outputs'!$B$2:$B$49,'Data National'!$A$43)*AG34</f>
        <v>4560120.7741858894</v>
      </c>
      <c r="AH44" s="15">
        <f>SUMIFS('HIFLD Outputs'!$F$2:$F$49,'HIFLD Outputs'!$B$2:$B$49,'Data National'!$A$43)*AH34</f>
        <v>4563506.164515649</v>
      </c>
      <c r="AI44" s="15">
        <f>SUMIFS('HIFLD Outputs'!$F$2:$F$49,'HIFLD Outputs'!$B$2:$B$49,'Data National'!$A$43)*AI34</f>
        <v>4566891.5548454085</v>
      </c>
      <c r="AJ44" s="15">
        <f>SUMIFS('HIFLD Outputs'!$F$2:$F$49,'HIFLD Outputs'!$B$2:$B$49,'Data National'!$A$43)*AJ34</f>
        <v>4570276.9451751681</v>
      </c>
      <c r="AK44" s="15">
        <f>SUMIFS('HIFLD Outputs'!$F$2:$F$49,'HIFLD Outputs'!$B$2:$B$49,'Data National'!$A$43)*AK34</f>
        <v>4573662.3355049267</v>
      </c>
      <c r="AL44" s="15">
        <f>SUMIFS('HIFLD Outputs'!$F$2:$F$49,'HIFLD Outputs'!$B$2:$B$49,'Data National'!$A$43)*AL34</f>
        <v>4577047.7258346863</v>
      </c>
      <c r="AM44" s="15">
        <f>SUMIFS('HIFLD Outputs'!$F$2:$F$49,'HIFLD Outputs'!$B$2:$B$49,'Data National'!$A$43)*AM34</f>
        <v>4580433.1161644459</v>
      </c>
      <c r="AN44" s="15">
        <f>SUMIFS('HIFLD Outputs'!$F$2:$F$49,'HIFLD Outputs'!$B$2:$B$49,'Data National'!$A$43)*AN34</f>
        <v>4583818.5064942054</v>
      </c>
      <c r="AO44" s="15">
        <f>SUMIFS('HIFLD Outputs'!$F$2:$F$49,'HIFLD Outputs'!$B$2:$B$49,'Data National'!$A$43)*AO34</f>
        <v>4587203.896823965</v>
      </c>
      <c r="AP44" s="15">
        <f>SUMIFS('HIFLD Outputs'!$F$2:$F$49,'HIFLD Outputs'!$B$2:$B$49,'Data National'!$A$43)*AP34</f>
        <v>4590589.2871537246</v>
      </c>
    </row>
    <row r="45" spans="1:42" x14ac:dyDescent="0.25">
      <c r="A45" s="16" t="s">
        <v>15</v>
      </c>
      <c r="B45" s="17">
        <f>B37*SUMIFS('HIFLD Outputs'!$F$2:$F$49,'HIFLD Outputs'!$B$2:$B$49,$A$43)</f>
        <v>358075000.36796921</v>
      </c>
    </row>
    <row r="46" spans="1:42" x14ac:dyDescent="0.25">
      <c r="A46" s="16" t="s">
        <v>14</v>
      </c>
      <c r="B46" s="17">
        <f>B38*SUMIFS('HIFLD Outputs'!$F$2:$F$49,'HIFLD Outputs'!$B$2:$B$49,$A$43)</f>
        <v>562997440.3375901</v>
      </c>
    </row>
    <row r="47" spans="1:42" x14ac:dyDescent="0.25">
      <c r="A47" s="16" t="s">
        <v>16</v>
      </c>
      <c r="B47" s="17">
        <f>B39*SUMIFS('HIFLD Outputs'!$F$2:$F$49,'HIFLD Outputs'!$B$2:$B$49,$A$43)</f>
        <v>506913404.13537812</v>
      </c>
    </row>
    <row r="48" spans="1:42" x14ac:dyDescent="0.25">
      <c r="A48" s="16" t="s">
        <v>17</v>
      </c>
      <c r="B48" s="17">
        <f>B40*SUMIFS('HIFLD Outputs'!$F$2:$F$49,'HIFLD Outputs'!$B$2:$B$49,$A$43)</f>
        <v>677322591.05748391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358075000.36796921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562997440.3375901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506913404.13537812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677322591.05748391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2024-01-03T20:48:12Z</dcterms:modified>
</cp:coreProperties>
</file>