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bldgs\BASoBC\"/>
    </mc:Choice>
  </mc:AlternateContent>
  <xr:revisionPtr revIDLastSave="0" documentId="8_{9289BE94-F7FC-46FA-A366-E76C64F3F3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<sst xmlns="http://schemas.openxmlformats.org/spreadsheetml/2006/main" count="15331" uniqueCount="552">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</sst>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130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GA</v>
      </c>
    </row>
    <row r="3" spans="1:3" x14ac:dyDescent="0.45">
      <c r="A3" t="s">
        <v>3</v>
      </c>
      <c r="B3" t="str">
        <f>INDEX(Geography!A:A, MATCH(B2, Geography!B:B, 0))</f>
        <v>13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4220732</v>
      </c>
    </row>
    <row r="7" spans="1:3" x14ac:dyDescent="0.45">
      <c r="A7" t="s">
        <v>8</v>
      </c>
      <c r="B7">
        <f>INDEX(State_demographics!E:E, MATCH(B2, State_demographics!A:A, 0))</f>
        <v>2891457753.6999998</v>
      </c>
    </row>
    <row r="8" spans="1:3" x14ac:dyDescent="0.45">
      <c r="A8" t="s">
        <v>9</v>
      </c>
      <c r="B8">
        <f>INDEX(State_demographics!F:F, MATCH(B2, State_demographics!A:A, 0))</f>
        <v>74.066972942635431</v>
      </c>
    </row>
    <row r="9" spans="1:3" x14ac:dyDescent="0.45">
      <c r="A9" t="s">
        <v>10</v>
      </c>
      <c r="B9">
        <f>INDEX(State_demographics!G:G, MATCH(B2, State_demographics!A:A, 0))</f>
        <v>25.933027057364569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0.15582994015875873</v>
      </c>
    </row>
    <row r="13" spans="1:3" x14ac:dyDescent="0.45">
      <c r="A13" t="s">
        <v>15</v>
      </c>
      <c r="B13">
        <f>B7/B11</f>
        <v>0.16122167145621852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607964334.76717901</v>
      </c>
      <c r="C6">
        <f>SUMIFS(NEMS_residential_agg!E:E, NEMS_residential_agg!$A:$A, About!$B$4, NEMS_residential_agg!$C:$C, Keys!$C$5)*About!$B$12*Keys!$C$2</f>
        <v>610116220.05125105</v>
      </c>
      <c r="D6">
        <f>SUMIFS(NEMS_residential_agg!F:F, NEMS_residential_agg!$A:$A, About!$B$4, NEMS_residential_agg!$C:$C, Keys!$C$5)*About!$B$12*Keys!$C$2</f>
        <v>609993352.85821593</v>
      </c>
      <c r="E6">
        <f>SUMIFS(NEMS_residential_agg!G:G, NEMS_residential_agg!$A:$A, About!$B$4, NEMS_residential_agg!$C:$C, Keys!$C$5)*About!$B$12*Keys!$C$2</f>
        <v>606269738.16388369</v>
      </c>
      <c r="F6">
        <f>SUMIFS(NEMS_residential_agg!H:H, NEMS_residential_agg!$A:$A, About!$B$4, NEMS_residential_agg!$C:$C, Keys!$C$5)*About!$B$12*Keys!$C$2</f>
        <v>604765968.27722526</v>
      </c>
      <c r="G6">
        <f>SUMIFS(NEMS_residential_agg!I:I, NEMS_residential_agg!$A:$A, About!$B$4, NEMS_residential_agg!$C:$C, Keys!$C$5)*About!$B$12*Keys!$C$2</f>
        <v>604578222.76792777</v>
      </c>
      <c r="H6">
        <f>SUMIFS(NEMS_residential_agg!J:J, NEMS_residential_agg!$A:$A, About!$B$4, NEMS_residential_agg!$C:$C, Keys!$C$5)*About!$B$12*Keys!$C$2</f>
        <v>604356246.37332273</v>
      </c>
      <c r="I6">
        <f>SUMIFS(NEMS_residential_agg!K:K, NEMS_residential_agg!$A:$A, About!$B$4, NEMS_residential_agg!$C:$C, Keys!$C$5)*About!$B$12*Keys!$C$2</f>
        <v>608931166.83631861</v>
      </c>
      <c r="J6">
        <f>SUMIFS(NEMS_residential_agg!L:L, NEMS_residential_agg!$A:$A, About!$B$4, NEMS_residential_agg!$C:$C, Keys!$C$5)*About!$B$12*Keys!$C$2</f>
        <v>615910265.08063471</v>
      </c>
      <c r="K6">
        <f>SUMIFS(NEMS_residential_agg!M:M, NEMS_residential_agg!$A:$A, About!$B$4, NEMS_residential_agg!$C:$C, Keys!$C$5)*About!$B$12*Keys!$C$2</f>
        <v>613796936.34083319</v>
      </c>
      <c r="L6">
        <f>SUMIFS(NEMS_residential_agg!N:N, NEMS_residential_agg!$A:$A, About!$B$4, NEMS_residential_agg!$C:$C, Keys!$C$5)*About!$B$12*Keys!$C$2</f>
        <v>616574792.17644882</v>
      </c>
      <c r="M6">
        <f>SUMIFS(NEMS_residential_agg!O:O, NEMS_residential_agg!$A:$A, About!$B$4, NEMS_residential_agg!$C:$C, Keys!$C$5)*About!$B$12*Keys!$C$2</f>
        <v>616236963.26164246</v>
      </c>
      <c r="N6">
        <f>SUMIFS(NEMS_residential_agg!P:P, NEMS_residential_agg!$A:$A, About!$B$4, NEMS_residential_agg!$C:$C, Keys!$C$5)*About!$B$12*Keys!$C$2</f>
        <v>612370157.52048302</v>
      </c>
      <c r="O6">
        <f>SUMIFS(NEMS_residential_agg!Q:Q, NEMS_residential_agg!$A:$A, About!$B$4, NEMS_residential_agg!$C:$C, Keys!$C$5)*About!$B$12*Keys!$C$2</f>
        <v>598236990.78326309</v>
      </c>
      <c r="P6">
        <f>SUMIFS(NEMS_residential_agg!R:R, NEMS_residential_agg!$A:$A, About!$B$4, NEMS_residential_agg!$C:$C, Keys!$C$5)*About!$B$12*Keys!$C$2</f>
        <v>616494259.25427616</v>
      </c>
      <c r="Q6">
        <f>SUMIFS(NEMS_residential_agg!S:S, NEMS_residential_agg!$A:$A, About!$B$4, NEMS_residential_agg!$C:$C, Keys!$C$5)*About!$B$12*Keys!$C$2</f>
        <v>632398813.69643581</v>
      </c>
      <c r="R6">
        <f>SUMIFS(NEMS_residential_agg!T:T, NEMS_residential_agg!$A:$A, About!$B$4, NEMS_residential_agg!$C:$C, Keys!$C$5)*About!$B$12*Keys!$C$2</f>
        <v>647190874.80221105</v>
      </c>
      <c r="S6">
        <f>SUMIFS(NEMS_residential_agg!U:U, NEMS_residential_agg!$A:$A, About!$B$4, NEMS_residential_agg!$C:$C, Keys!$C$5)*About!$B$12*Keys!$C$2</f>
        <v>657913509.18401039</v>
      </c>
      <c r="T6">
        <f>SUMIFS(NEMS_residential_agg!V:V, NEMS_residential_agg!$A:$A, About!$B$4, NEMS_residential_agg!$C:$C, Keys!$C$5)*About!$B$12*Keys!$C$2</f>
        <v>671852205.46892214</v>
      </c>
      <c r="U6">
        <f>SUMIFS(NEMS_residential_agg!W:W, NEMS_residential_agg!$A:$A, About!$B$4, NEMS_residential_agg!$C:$C, Keys!$C$5)*About!$B$12*Keys!$C$2</f>
        <v>684313122.31085563</v>
      </c>
      <c r="V6">
        <f>SUMIFS(NEMS_residential_agg!X:X, NEMS_residential_agg!$A:$A, About!$B$4, NEMS_residential_agg!$C:$C, Keys!$C$5)*About!$B$12*Keys!$C$2</f>
        <v>694553614.15567088</v>
      </c>
      <c r="W6">
        <f>SUMIFS(NEMS_residential_agg!Y:Y, NEMS_residential_agg!$A:$A, About!$B$4, NEMS_residential_agg!$C:$C, Keys!$C$5)*About!$B$12*Keys!$C$2</f>
        <v>703143574.01921427</v>
      </c>
      <c r="X6">
        <f>SUMIFS(NEMS_residential_agg!Z:Z, NEMS_residential_agg!$A:$A, About!$B$4, NEMS_residential_agg!$C:$C, Keys!$C$5)*About!$B$12*Keys!$C$2</f>
        <v>709822582.66514552</v>
      </c>
      <c r="Y6">
        <f>SUMIFS(NEMS_residential_agg!AA:AA, NEMS_residential_agg!$A:$A, About!$B$4, NEMS_residential_agg!$C:$C, Keys!$C$5)*About!$B$12*Keys!$C$2</f>
        <v>719080955.65312469</v>
      </c>
      <c r="Z6">
        <f>SUMIFS(NEMS_residential_agg!AB:AB, NEMS_residential_agg!$A:$A, About!$B$4, NEMS_residential_agg!$C:$C, Keys!$C$5)*About!$B$12*Keys!$C$2</f>
        <v>726087077.15131187</v>
      </c>
      <c r="AA6">
        <f>SUMIFS(NEMS_residential_agg!AC:AC, NEMS_residential_agg!$A:$A, About!$B$4, NEMS_residential_agg!$C:$C, Keys!$C$5)*About!$B$12*Keys!$C$2</f>
        <v>731337946.48738027</v>
      </c>
      <c r="AB6">
        <f>SUMIFS(NEMS_residential_agg!AD:AD, NEMS_residential_agg!$A:$A, About!$B$4, NEMS_residential_agg!$C:$C, Keys!$C$5)*About!$B$12*Keys!$C$2</f>
        <v>735504274.04404688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460098530.8126893</v>
      </c>
      <c r="C7">
        <f>SUMIFS(NEMS_residential_agg!E:E, NEMS_residential_agg!$A:$A, About!$B$4, NEMS_residential_agg!$C:$C, Keys!$C$6)*About!$B$12*Keys!$C$2</f>
        <v>452354399.72945327</v>
      </c>
      <c r="D7">
        <f>SUMIFS(NEMS_residential_agg!F:F, NEMS_residential_agg!$A:$A, About!$B$4, NEMS_residential_agg!$C:$C, Keys!$C$6)*About!$B$12*Keys!$C$2</f>
        <v>440925943.21339118</v>
      </c>
      <c r="E7">
        <f>SUMIFS(NEMS_residential_agg!G:G, NEMS_residential_agg!$A:$A, About!$B$4, NEMS_residential_agg!$C:$C, Keys!$C$6)*About!$B$12*Keys!$C$2</f>
        <v>431132938.42375076</v>
      </c>
      <c r="F7">
        <f>SUMIFS(NEMS_residential_agg!H:H, NEMS_residential_agg!$A:$A, About!$B$4, NEMS_residential_agg!$C:$C, Keys!$C$6)*About!$B$12*Keys!$C$2</f>
        <v>422619579.76840085</v>
      </c>
      <c r="G7">
        <f>SUMIFS(NEMS_residential_agg!I:I, NEMS_residential_agg!$A:$A, About!$B$4, NEMS_residential_agg!$C:$C, Keys!$C$6)*About!$B$12*Keys!$C$2</f>
        <v>416461544.46182895</v>
      </c>
      <c r="H7">
        <f>SUMIFS(NEMS_residential_agg!J:J, NEMS_residential_agg!$A:$A, About!$B$4, NEMS_residential_agg!$C:$C, Keys!$C$6)*About!$B$12*Keys!$C$2</f>
        <v>406997124.96497697</v>
      </c>
      <c r="I7">
        <f>SUMIFS(NEMS_residential_agg!K:K, NEMS_residential_agg!$A:$A, About!$B$4, NEMS_residential_agg!$C:$C, Keys!$C$6)*About!$B$12*Keys!$C$2</f>
        <v>396405232.58902061</v>
      </c>
      <c r="J7">
        <f>SUMIFS(NEMS_residential_agg!L:L, NEMS_residential_agg!$A:$A, About!$B$4, NEMS_residential_agg!$C:$C, Keys!$C$6)*About!$B$12*Keys!$C$2</f>
        <v>389109886.72571903</v>
      </c>
      <c r="K7">
        <f>SUMIFS(NEMS_residential_agg!M:M, NEMS_residential_agg!$A:$A, About!$B$4, NEMS_residential_agg!$C:$C, Keys!$C$6)*About!$B$12*Keys!$C$2</f>
        <v>381867983.24333936</v>
      </c>
      <c r="L7">
        <f>SUMIFS(NEMS_residential_agg!N:N, NEMS_residential_agg!$A:$A, About!$B$4, NEMS_residential_agg!$C:$C, Keys!$C$6)*About!$B$12*Keys!$C$2</f>
        <v>384192026.71817821</v>
      </c>
      <c r="M7">
        <f>SUMIFS(NEMS_residential_agg!O:O, NEMS_residential_agg!$A:$A, About!$B$4, NEMS_residential_agg!$C:$C, Keys!$C$6)*About!$B$12*Keys!$C$2</f>
        <v>387884662.65324396</v>
      </c>
      <c r="N7">
        <f>SUMIFS(NEMS_residential_agg!P:P, NEMS_residential_agg!$A:$A, About!$B$4, NEMS_residential_agg!$C:$C, Keys!$C$6)*About!$B$12*Keys!$C$2</f>
        <v>389353601.17676473</v>
      </c>
      <c r="O7">
        <f>SUMIFS(NEMS_residential_agg!Q:Q, NEMS_residential_agg!$A:$A, About!$B$4, NEMS_residential_agg!$C:$C, Keys!$C$6)*About!$B$12*Keys!$C$2</f>
        <v>384747104.10394514</v>
      </c>
      <c r="P7">
        <f>SUMIFS(NEMS_residential_agg!R:R, NEMS_residential_agg!$A:$A, About!$B$4, NEMS_residential_agg!$C:$C, Keys!$C$6)*About!$B$12*Keys!$C$2</f>
        <v>405755161.36882025</v>
      </c>
      <c r="Q7">
        <f>SUMIFS(NEMS_residential_agg!S:S, NEMS_residential_agg!$A:$A, About!$B$4, NEMS_residential_agg!$C:$C, Keys!$C$6)*About!$B$12*Keys!$C$2</f>
        <v>423710023.57053947</v>
      </c>
      <c r="R7">
        <f>SUMIFS(NEMS_residential_agg!T:T, NEMS_residential_agg!$A:$A, About!$B$4, NEMS_residential_agg!$C:$C, Keys!$C$6)*About!$B$12*Keys!$C$2</f>
        <v>440874214.98211372</v>
      </c>
      <c r="S7">
        <f>SUMIFS(NEMS_residential_agg!U:U, NEMS_residential_agg!$A:$A, About!$B$4, NEMS_residential_agg!$C:$C, Keys!$C$6)*About!$B$12*Keys!$C$2</f>
        <v>453408395.08194959</v>
      </c>
      <c r="T7">
        <f>SUMIFS(NEMS_residential_agg!V:V, NEMS_residential_agg!$A:$A, About!$B$4, NEMS_residential_agg!$C:$C, Keys!$C$6)*About!$B$12*Keys!$C$2</f>
        <v>462297823.04786414</v>
      </c>
      <c r="U7">
        <f>SUMIFS(NEMS_residential_agg!W:W, NEMS_residential_agg!$A:$A, About!$B$4, NEMS_residential_agg!$C:$C, Keys!$C$6)*About!$B$12*Keys!$C$2</f>
        <v>469201756.76441509</v>
      </c>
      <c r="V7">
        <f>SUMIFS(NEMS_residential_agg!X:X, NEMS_residential_agg!$A:$A, About!$B$4, NEMS_residential_agg!$C:$C, Keys!$C$6)*About!$B$12*Keys!$C$2</f>
        <v>474068907.6306662</v>
      </c>
      <c r="W7">
        <f>SUMIFS(NEMS_residential_agg!Y:Y, NEMS_residential_agg!$A:$A, About!$B$4, NEMS_residential_agg!$C:$C, Keys!$C$6)*About!$B$12*Keys!$C$2</f>
        <v>477229782.35169476</v>
      </c>
      <c r="X7">
        <f>SUMIFS(NEMS_residential_agg!Z:Z, NEMS_residential_agg!$A:$A, About!$B$4, NEMS_residential_agg!$C:$C, Keys!$C$6)*About!$B$12*Keys!$C$2</f>
        <v>478608923.31284124</v>
      </c>
      <c r="Y7">
        <f>SUMIFS(NEMS_residential_agg!AA:AA, NEMS_residential_agg!$A:$A, About!$B$4, NEMS_residential_agg!$C:$C, Keys!$C$6)*About!$B$12*Keys!$C$2</f>
        <v>479187019.40465546</v>
      </c>
      <c r="Z7">
        <f>SUMIFS(NEMS_residential_agg!AB:AB, NEMS_residential_agg!$A:$A, About!$B$4, NEMS_residential_agg!$C:$C, Keys!$C$6)*About!$B$12*Keys!$C$2</f>
        <v>478484387.36360002</v>
      </c>
      <c r="AA7">
        <f>SUMIFS(NEMS_residential_agg!AC:AC, NEMS_residential_agg!$A:$A, About!$B$4, NEMS_residential_agg!$C:$C, Keys!$C$6)*About!$B$12*Keys!$C$2</f>
        <v>477345436.07490909</v>
      </c>
      <c r="AB7">
        <f>SUMIFS(NEMS_residential_agg!AD:AD, NEMS_residential_agg!$A:$A, About!$B$4, NEMS_residential_agg!$C:$C, Keys!$C$6)*About!$B$12*Keys!$C$2</f>
        <v>476466062.56541449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57245044.567047283</v>
      </c>
      <c r="C8">
        <f>SUMIFS(NEMS_residential_agg!E:E, NEMS_residential_agg!$A:$A, About!$B$4, NEMS_residential_agg!$C:$C, Keys!$C$7)*About!$B$12*Keys!$C$2</f>
        <v>55043485.72510916</v>
      </c>
      <c r="D8">
        <f>SUMIFS(NEMS_residential_agg!F:F, NEMS_residential_agg!$A:$A, About!$B$4, NEMS_residential_agg!$C:$C, Keys!$C$7)*About!$B$12*Keys!$C$2</f>
        <v>52997052.317402385</v>
      </c>
      <c r="E8">
        <f>SUMIFS(NEMS_residential_agg!G:G, NEMS_residential_agg!$A:$A, About!$B$4, NEMS_residential_agg!$C:$C, Keys!$C$7)*About!$B$12*Keys!$C$2</f>
        <v>50767157.168953434</v>
      </c>
      <c r="F8">
        <f>SUMIFS(NEMS_residential_agg!H:H, NEMS_residential_agg!$A:$A, About!$B$4, NEMS_residential_agg!$C:$C, Keys!$C$7)*About!$B$12*Keys!$C$2</f>
        <v>49465512.294361241</v>
      </c>
      <c r="G8">
        <f>SUMIFS(NEMS_residential_agg!I:I, NEMS_residential_agg!$A:$A, About!$B$4, NEMS_residential_agg!$C:$C, Keys!$C$7)*About!$B$12*Keys!$C$2</f>
        <v>50103319.586330719</v>
      </c>
      <c r="H8">
        <f>SUMIFS(NEMS_residential_agg!J:J, NEMS_residential_agg!$A:$A, About!$B$4, NEMS_residential_agg!$C:$C, Keys!$C$7)*About!$B$12*Keys!$C$2</f>
        <v>37582655.638178222</v>
      </c>
      <c r="I8">
        <f>SUMIFS(NEMS_residential_agg!K:K, NEMS_residential_agg!$A:$A, About!$B$4, NEMS_residential_agg!$C:$C, Keys!$C$7)*About!$B$12*Keys!$C$2</f>
        <v>38390729.776305176</v>
      </c>
      <c r="J8">
        <f>SUMIFS(NEMS_residential_agg!L:L, NEMS_residential_agg!$A:$A, About!$B$4, NEMS_residential_agg!$C:$C, Keys!$C$7)*About!$B$12*Keys!$C$2</f>
        <v>38863977.388776354</v>
      </c>
      <c r="K8">
        <f>SUMIFS(NEMS_residential_agg!M:M, NEMS_residential_agg!$A:$A, About!$B$4, NEMS_residential_agg!$C:$C, Keys!$C$7)*About!$B$12*Keys!$C$2</f>
        <v>39226706.574945562</v>
      </c>
      <c r="L8">
        <f>SUMIFS(NEMS_residential_agg!N:N, NEMS_residential_agg!$A:$A, About!$B$4, NEMS_residential_agg!$C:$C, Keys!$C$7)*About!$B$12*Keys!$C$2</f>
        <v>39537614.553566553</v>
      </c>
      <c r="M8">
        <f>SUMIFS(NEMS_residential_agg!O:O, NEMS_residential_agg!$A:$A, About!$B$4, NEMS_residential_agg!$C:$C, Keys!$C$7)*About!$B$12*Keys!$C$2</f>
        <v>40070236.783335403</v>
      </c>
      <c r="N8">
        <f>SUMIFS(NEMS_residential_agg!P:P, NEMS_residential_agg!$A:$A, About!$B$4, NEMS_residential_agg!$C:$C, Keys!$C$7)*About!$B$12*Keys!$C$2</f>
        <v>41008701.602527149</v>
      </c>
      <c r="O8">
        <f>SUMIFS(NEMS_residential_agg!Q:Q, NEMS_residential_agg!$A:$A, About!$B$4, NEMS_residential_agg!$C:$C, Keys!$C$7)*About!$B$12*Keys!$C$2</f>
        <v>41921180.648746312</v>
      </c>
      <c r="P8">
        <f>SUMIFS(NEMS_residential_agg!R:R, NEMS_residential_agg!$A:$A, About!$B$4, NEMS_residential_agg!$C:$C, Keys!$C$7)*About!$B$12*Keys!$C$2</f>
        <v>42835920.755263619</v>
      </c>
      <c r="Q8">
        <f>SUMIFS(NEMS_residential_agg!S:S, NEMS_residential_agg!$A:$A, About!$B$4, NEMS_residential_agg!$C:$C, Keys!$C$7)*About!$B$12*Keys!$C$2</f>
        <v>43670715.8649121</v>
      </c>
      <c r="R8">
        <f>SUMIFS(NEMS_residential_agg!T:T, NEMS_residential_agg!$A:$A, About!$B$4, NEMS_residential_agg!$C:$C, Keys!$C$7)*About!$B$12*Keys!$C$2</f>
        <v>44337998.240259379</v>
      </c>
      <c r="S8">
        <f>SUMIFS(NEMS_residential_agg!U:U, NEMS_residential_agg!$A:$A, About!$B$4, NEMS_residential_agg!$C:$C, Keys!$C$7)*About!$B$12*Keys!$C$2</f>
        <v>44838501.036419883</v>
      </c>
      <c r="T8">
        <f>SUMIFS(NEMS_residential_agg!V:V, NEMS_residential_agg!$A:$A, About!$B$4, NEMS_residential_agg!$C:$C, Keys!$C$7)*About!$B$12*Keys!$C$2</f>
        <v>45579374.057071887</v>
      </c>
      <c r="U8">
        <f>SUMIFS(NEMS_residential_agg!W:W, NEMS_residential_agg!$A:$A, About!$B$4, NEMS_residential_agg!$C:$C, Keys!$C$7)*About!$B$12*Keys!$C$2</f>
        <v>46111881.27066908</v>
      </c>
      <c r="V8">
        <f>SUMIFS(NEMS_residential_agg!X:X, NEMS_residential_agg!$A:$A, About!$B$4, NEMS_residential_agg!$C:$C, Keys!$C$7)*About!$B$12*Keys!$C$2</f>
        <v>45821525.572627783</v>
      </c>
      <c r="W8">
        <f>SUMIFS(NEMS_residential_agg!Y:Y, NEMS_residential_agg!$A:$A, About!$B$4, NEMS_residential_agg!$C:$C, Keys!$C$7)*About!$B$12*Keys!$C$2</f>
        <v>46114247.129966252</v>
      </c>
      <c r="X8">
        <f>SUMIFS(NEMS_residential_agg!Z:Z, NEMS_residential_agg!$A:$A, About!$B$4, NEMS_residential_agg!$C:$C, Keys!$C$7)*About!$B$12*Keys!$C$2</f>
        <v>46861225.641049549</v>
      </c>
      <c r="Y8">
        <f>SUMIFS(NEMS_residential_agg!AA:AA, NEMS_residential_agg!$A:$A, About!$B$4, NEMS_residential_agg!$C:$C, Keys!$C$7)*About!$B$12*Keys!$C$2</f>
        <v>47641997.888412409</v>
      </c>
      <c r="Z8">
        <f>SUMIFS(NEMS_residential_agg!AB:AB, NEMS_residential_agg!$A:$A, About!$B$4, NEMS_residential_agg!$C:$C, Keys!$C$7)*About!$B$12*Keys!$C$2</f>
        <v>48373564.524414681</v>
      </c>
      <c r="AA8">
        <f>SUMIFS(NEMS_residential_agg!AC:AC, NEMS_residential_agg!$A:$A, About!$B$4, NEMS_residential_agg!$C:$C, Keys!$C$7)*About!$B$12*Keys!$C$2</f>
        <v>49065108.451877147</v>
      </c>
      <c r="AB8">
        <f>SUMIFS(NEMS_residential_agg!AD:AD, NEMS_residential_agg!$A:$A, About!$B$4, NEMS_residential_agg!$C:$C, Keys!$C$7)*About!$B$12*Keys!$C$2</f>
        <v>49465944.042883731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1165245111.0231979</v>
      </c>
      <c r="C9">
        <f>SUMIFS(NEMS_residential_agg!E:E, NEMS_residential_agg!$A:$A, About!$B$4, NEMS_residential_agg!$C:$C, Keys!$C$8)*About!$B$12*Keys!$C$2</f>
        <v>1199135714.8566644</v>
      </c>
      <c r="D9">
        <f>SUMIFS(NEMS_residential_agg!F:F, NEMS_residential_agg!$A:$A, About!$B$4, NEMS_residential_agg!$C:$C, Keys!$C$8)*About!$B$12*Keys!$C$2</f>
        <v>1239271852.4033208</v>
      </c>
      <c r="E9">
        <f>SUMIFS(NEMS_residential_agg!G:G, NEMS_residential_agg!$A:$A, About!$B$4, NEMS_residential_agg!$C:$C, Keys!$C$8)*About!$B$12*Keys!$C$2</f>
        <v>1280141520.034636</v>
      </c>
      <c r="F9">
        <f>SUMIFS(NEMS_residential_agg!H:H, NEMS_residential_agg!$A:$A, About!$B$4, NEMS_residential_agg!$C:$C, Keys!$C$8)*About!$B$12*Keys!$C$2</f>
        <v>1282379352.174686</v>
      </c>
      <c r="G9">
        <f>SUMIFS(NEMS_residential_agg!I:I, NEMS_residential_agg!$A:$A, About!$B$4, NEMS_residential_agg!$C:$C, Keys!$C$8)*About!$B$12*Keys!$C$2</f>
        <v>1301436377.1295655</v>
      </c>
      <c r="H9">
        <f>SUMIFS(NEMS_residential_agg!J:J, NEMS_residential_agg!$A:$A, About!$B$4, NEMS_residential_agg!$C:$C, Keys!$C$8)*About!$B$12*Keys!$C$2</f>
        <v>1324317825.3880713</v>
      </c>
      <c r="I9">
        <f>SUMIFS(NEMS_residential_agg!K:K, NEMS_residential_agg!$A:$A, About!$B$4, NEMS_residential_agg!$C:$C, Keys!$C$8)*About!$B$12*Keys!$C$2</f>
        <v>1362454856.4922581</v>
      </c>
      <c r="J9">
        <f>SUMIFS(NEMS_residential_agg!L:L, NEMS_residential_agg!$A:$A, About!$B$4, NEMS_residential_agg!$C:$C, Keys!$C$8)*About!$B$12*Keys!$C$2</f>
        <v>1405090990.5083864</v>
      </c>
      <c r="K9">
        <f>SUMIFS(NEMS_residential_agg!M:M, NEMS_residential_agg!$A:$A, About!$B$4, NEMS_residential_agg!$C:$C, Keys!$C$8)*About!$B$12*Keys!$C$2</f>
        <v>1376843763.0007641</v>
      </c>
      <c r="L9">
        <f>SUMIFS(NEMS_residential_agg!N:N, NEMS_residential_agg!$A:$A, About!$B$4, NEMS_residential_agg!$C:$C, Keys!$C$8)*About!$B$12*Keys!$C$2</f>
        <v>1339801561.4930375</v>
      </c>
      <c r="M9">
        <f>SUMIFS(NEMS_residential_agg!O:O, NEMS_residential_agg!$A:$A, About!$B$4, NEMS_residential_agg!$C:$C, Keys!$C$8)*About!$B$12*Keys!$C$2</f>
        <v>1295296965.6852233</v>
      </c>
      <c r="N9">
        <f>SUMIFS(NEMS_residential_agg!P:P, NEMS_residential_agg!$A:$A, About!$B$4, NEMS_residential_agg!$C:$C, Keys!$C$8)*About!$B$12*Keys!$C$2</f>
        <v>1288377017.4263673</v>
      </c>
      <c r="O9">
        <f>SUMIFS(NEMS_residential_agg!Q:Q, NEMS_residential_agg!$A:$A, About!$B$4, NEMS_residential_agg!$C:$C, Keys!$C$8)*About!$B$12*Keys!$C$2</f>
        <v>1283245496.4890878</v>
      </c>
      <c r="P9">
        <f>SUMIFS(NEMS_residential_agg!R:R, NEMS_residential_agg!$A:$A, About!$B$4, NEMS_residential_agg!$C:$C, Keys!$C$8)*About!$B$12*Keys!$C$2</f>
        <v>1311337073.2538471</v>
      </c>
      <c r="Q9">
        <f>SUMIFS(NEMS_residential_agg!S:S, NEMS_residential_agg!$A:$A, About!$B$4, NEMS_residential_agg!$C:$C, Keys!$C$8)*About!$B$12*Keys!$C$2</f>
        <v>1338340410.4984784</v>
      </c>
      <c r="R9">
        <f>SUMIFS(NEMS_residential_agg!T:T, NEMS_residential_agg!$A:$A, About!$B$4, NEMS_residential_agg!$C:$C, Keys!$C$8)*About!$B$12*Keys!$C$2</f>
        <v>1360726847.2532218</v>
      </c>
      <c r="S9">
        <f>SUMIFS(NEMS_residential_agg!U:U, NEMS_residential_agg!$A:$A, About!$B$4, NEMS_residential_agg!$C:$C, Keys!$C$8)*About!$B$12*Keys!$C$2</f>
        <v>1373789384.9349797</v>
      </c>
      <c r="T9">
        <f>SUMIFS(NEMS_residential_agg!V:V, NEMS_residential_agg!$A:$A, About!$B$4, NEMS_residential_agg!$C:$C, Keys!$C$8)*About!$B$12*Keys!$C$2</f>
        <v>1379203013.8306928</v>
      </c>
      <c r="U9">
        <f>SUMIFS(NEMS_residential_agg!W:W, NEMS_residential_agg!$A:$A, About!$B$4, NEMS_residential_agg!$C:$C, Keys!$C$8)*About!$B$12*Keys!$C$2</f>
        <v>1399076479.6203883</v>
      </c>
      <c r="V9">
        <f>SUMIFS(NEMS_residential_agg!X:X, NEMS_residential_agg!$A:$A, About!$B$4, NEMS_residential_agg!$C:$C, Keys!$C$8)*About!$B$12*Keys!$C$2</f>
        <v>1415756920.0200906</v>
      </c>
      <c r="W9">
        <f>SUMIFS(NEMS_residential_agg!Y:Y, NEMS_residential_agg!$A:$A, About!$B$4, NEMS_residential_agg!$C:$C, Keys!$C$8)*About!$B$12*Keys!$C$2</f>
        <v>1430013303.9614873</v>
      </c>
      <c r="X9">
        <f>SUMIFS(NEMS_residential_agg!Z:Z, NEMS_residential_agg!$A:$A, About!$B$4, NEMS_residential_agg!$C:$C, Keys!$C$8)*About!$B$12*Keys!$C$2</f>
        <v>1441392039.9206893</v>
      </c>
      <c r="Y9">
        <f>SUMIFS(NEMS_residential_agg!AA:AA, NEMS_residential_agg!$A:$A, About!$B$4, NEMS_residential_agg!$C:$C, Keys!$C$8)*About!$B$12*Keys!$C$2</f>
        <v>1452504077.6071448</v>
      </c>
      <c r="Z9">
        <f>SUMIFS(NEMS_residential_agg!AB:AB, NEMS_residential_agg!$A:$A, About!$B$4, NEMS_residential_agg!$C:$C, Keys!$C$8)*About!$B$12*Keys!$C$2</f>
        <v>1463443211.5411527</v>
      </c>
      <c r="AA9">
        <f>SUMIFS(NEMS_residential_agg!AC:AC, NEMS_residential_agg!$A:$A, About!$B$4, NEMS_residential_agg!$C:$C, Keys!$C$8)*About!$B$12*Keys!$C$2</f>
        <v>1473915752.5991278</v>
      </c>
      <c r="AB9">
        <f>SUMIFS(NEMS_residential_agg!AD:AD, NEMS_residential_agg!$A:$A, About!$B$4, NEMS_residential_agg!$C:$C, Keys!$C$8)*About!$B$12*Keys!$C$2</f>
        <v>1485034467.6457615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228211635.71931079</v>
      </c>
      <c r="C13">
        <f>SUMIFS(NEMS_commercial_agg!E:E, NEMS_commercial_agg!$A:$A, About!$B$4, NEMS_commercial_agg!$C:$C, Keys!$C$5)*About!$B$13*Keys!$C$3*Keys!$C$2</f>
        <v>226323408.86076102</v>
      </c>
      <c r="D13">
        <f>SUMIFS(NEMS_commercial_agg!F:F, NEMS_commercial_agg!$A:$A, About!$B$4, NEMS_commercial_agg!$C:$C, Keys!$C$5)*About!$B$13*Keys!$C$3*Keys!$C$2</f>
        <v>220080209.64346853</v>
      </c>
      <c r="E13">
        <f>SUMIFS(NEMS_commercial_agg!G:G, NEMS_commercial_agg!$A:$A, About!$B$4, NEMS_commercial_agg!$C:$C, Keys!$C$5)*About!$B$13*Keys!$C$3*Keys!$C$2</f>
        <v>214801208.16224769</v>
      </c>
      <c r="F13">
        <f>SUMIFS(NEMS_commercial_agg!H:H, NEMS_commercial_agg!$A:$A, About!$B$4, NEMS_commercial_agg!$C:$C, Keys!$C$5)*About!$B$13*Keys!$C$3*Keys!$C$2</f>
        <v>212010546.58627197</v>
      </c>
      <c r="G13">
        <f>SUMIFS(NEMS_commercial_agg!I:I, NEMS_commercial_agg!$A:$A, About!$B$4, NEMS_commercial_agg!$C:$C, Keys!$C$5)*About!$B$13*Keys!$C$3*Keys!$C$2</f>
        <v>209543650.07625356</v>
      </c>
      <c r="H13">
        <f>SUMIFS(NEMS_commercial_agg!J:J, NEMS_commercial_agg!$A:$A, About!$B$4, NEMS_commercial_agg!$C:$C, Keys!$C$5)*About!$B$13*Keys!$C$3*Keys!$C$2</f>
        <v>205177502.99042094</v>
      </c>
      <c r="I13">
        <f>SUMIFS(NEMS_commercial_agg!K:K, NEMS_commercial_agg!$A:$A, About!$B$4, NEMS_commercial_agg!$C:$C, Keys!$C$5)*About!$B$13*Keys!$C$3*Keys!$C$2</f>
        <v>202117590.89550772</v>
      </c>
      <c r="J13">
        <f>SUMIFS(NEMS_commercial_agg!L:L, NEMS_commercial_agg!$A:$A, About!$B$4, NEMS_commercial_agg!$C:$C, Keys!$C$5)*About!$B$13*Keys!$C$3*Keys!$C$2</f>
        <v>197830874.977909</v>
      </c>
      <c r="K13">
        <f>SUMIFS(NEMS_commercial_agg!M:M, NEMS_commercial_agg!$A:$A, About!$B$4, NEMS_commercial_agg!$C:$C, Keys!$C$5)*About!$B$13*Keys!$C$3*Keys!$C$2</f>
        <v>191840164.18891907</v>
      </c>
      <c r="L13">
        <f>SUMIFS(NEMS_commercial_agg!N:N, NEMS_commercial_agg!$A:$A, About!$B$4, NEMS_commercial_agg!$C:$C, Keys!$C$5)*About!$B$13*Keys!$C$3*Keys!$C$2</f>
        <v>187273627.06459516</v>
      </c>
      <c r="M13">
        <f>SUMIFS(NEMS_commercial_agg!O:O, NEMS_commercial_agg!$A:$A, About!$B$4, NEMS_commercial_agg!$C:$C, Keys!$C$5)*About!$B$13*Keys!$C$3*Keys!$C$2</f>
        <v>182728684.34532338</v>
      </c>
      <c r="N13">
        <f>SUMIFS(NEMS_commercial_agg!P:P, NEMS_commercial_agg!$A:$A, About!$B$4, NEMS_commercial_agg!$C:$C, Keys!$C$5)*About!$B$13*Keys!$C$3*Keys!$C$2</f>
        <v>178323123.69502485</v>
      </c>
      <c r="O13">
        <f>SUMIFS(NEMS_commercial_agg!Q:Q, NEMS_commercial_agg!$A:$A, About!$B$4, NEMS_commercial_agg!$C:$C, Keys!$C$5)*About!$B$13*Keys!$C$3*Keys!$C$2</f>
        <v>174166729.25686702</v>
      </c>
      <c r="P13">
        <f>SUMIFS(NEMS_commercial_agg!R:R, NEMS_commercial_agg!$A:$A, About!$B$4, NEMS_commercial_agg!$C:$C, Keys!$C$5)*About!$B$13*Keys!$C$3*Keys!$C$2</f>
        <v>170136730.04268605</v>
      </c>
      <c r="Q13">
        <f>SUMIFS(NEMS_commercial_agg!S:S, NEMS_commercial_agg!$A:$A, About!$B$4, NEMS_commercial_agg!$C:$C, Keys!$C$5)*About!$B$13*Keys!$C$3*Keys!$C$2</f>
        <v>166244451.78939736</v>
      </c>
      <c r="R13">
        <f>SUMIFS(NEMS_commercial_agg!T:T, NEMS_commercial_agg!$A:$A, About!$B$4, NEMS_commercial_agg!$C:$C, Keys!$C$5)*About!$B$13*Keys!$C$3*Keys!$C$2</f>
        <v>162547882.27000827</v>
      </c>
      <c r="S13">
        <f>SUMIFS(NEMS_commercial_agg!U:U, NEMS_commercial_agg!$A:$A, About!$B$4, NEMS_commercial_agg!$C:$C, Keys!$C$5)*About!$B$13*Keys!$C$3*Keys!$C$2</f>
        <v>159144422.82199198</v>
      </c>
      <c r="T13">
        <f>SUMIFS(NEMS_commercial_agg!V:V, NEMS_commercial_agg!$A:$A, About!$B$4, NEMS_commercial_agg!$C:$C, Keys!$C$5)*About!$B$13*Keys!$C$3*Keys!$C$2</f>
        <v>155921118.09584466</v>
      </c>
      <c r="U13">
        <f>SUMIFS(NEMS_commercial_agg!W:W, NEMS_commercial_agg!$A:$A, About!$B$4, NEMS_commercial_agg!$C:$C, Keys!$C$5)*About!$B$13*Keys!$C$3*Keys!$C$2</f>
        <v>152856373.68651411</v>
      </c>
      <c r="V13">
        <f>SUMIFS(NEMS_commercial_agg!X:X, NEMS_commercial_agg!$A:$A, About!$B$4, NEMS_commercial_agg!$C:$C, Keys!$C$5)*About!$B$13*Keys!$C$3*Keys!$C$2</f>
        <v>149933729.52301657</v>
      </c>
      <c r="W13">
        <f>SUMIFS(NEMS_commercial_agg!Y:Y, NEMS_commercial_agg!$A:$A, About!$B$4, NEMS_commercial_agg!$C:$C, Keys!$C$5)*About!$B$13*Keys!$C$3*Keys!$C$2</f>
        <v>147121020.51251203</v>
      </c>
      <c r="X13">
        <f>SUMIFS(NEMS_commercial_agg!Z:Z, NEMS_commercial_agg!$A:$A, About!$B$4, NEMS_commercial_agg!$C:$C, Keys!$C$5)*About!$B$13*Keys!$C$3*Keys!$C$2</f>
        <v>144253343.92551094</v>
      </c>
      <c r="Y13">
        <f>SUMIFS(NEMS_commercial_agg!AA:AA, NEMS_commercial_agg!$A:$A, About!$B$4, NEMS_commercial_agg!$C:$C, Keys!$C$5)*About!$B$13*Keys!$C$3*Keys!$C$2</f>
        <v>141586661.41630343</v>
      </c>
      <c r="Z13">
        <f>SUMIFS(NEMS_commercial_agg!AB:AB, NEMS_commercial_agg!$A:$A, About!$B$4, NEMS_commercial_agg!$C:$C, Keys!$C$5)*About!$B$13*Keys!$C$3*Keys!$C$2</f>
        <v>138405790.45113277</v>
      </c>
      <c r="AA13">
        <f>SUMIFS(NEMS_commercial_agg!AC:AC, NEMS_commercial_agg!$A:$A, About!$B$4, NEMS_commercial_agg!$C:$C, Keys!$C$5)*About!$B$13*Keys!$C$3*Keys!$C$2</f>
        <v>135811290.63853323</v>
      </c>
      <c r="AB13">
        <f>SUMIFS(NEMS_commercial_agg!AD:AD, NEMS_commercial_agg!$A:$A, About!$B$4, NEMS_commercial_agg!$C:$C, Keys!$C$5)*About!$B$13*Keys!$C$3*Keys!$C$2</f>
        <v>132097808.01868372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464076449.39697939</v>
      </c>
      <c r="C14">
        <f>SUMIFS(NEMS_commercial_agg!E:E, NEMS_commercial_agg!$A:$A, About!$B$4, NEMS_commercial_agg!$C:$C, Keys!$C$6)*About!$B$13*Keys!$C$3*Keys!$C$2</f>
        <v>463947940.03544492</v>
      </c>
      <c r="D14">
        <f>SUMIFS(NEMS_commercial_agg!F:F, NEMS_commercial_agg!$A:$A, About!$B$4, NEMS_commercial_agg!$C:$C, Keys!$C$6)*About!$B$13*Keys!$C$3*Keys!$C$2</f>
        <v>458443933.91416991</v>
      </c>
      <c r="E14">
        <f>SUMIFS(NEMS_commercial_agg!G:G, NEMS_commercial_agg!$A:$A, About!$B$4, NEMS_commercial_agg!$C:$C, Keys!$C$6)*About!$B$13*Keys!$C$3*Keys!$C$2</f>
        <v>454669292.31497675</v>
      </c>
      <c r="F14">
        <f>SUMIFS(NEMS_commercial_agg!H:H, NEMS_commercial_agg!$A:$A, About!$B$4, NEMS_commercial_agg!$C:$C, Keys!$C$6)*About!$B$13*Keys!$C$3*Keys!$C$2</f>
        <v>458812850.91796362</v>
      </c>
      <c r="G14">
        <f>SUMIFS(NEMS_commercial_agg!I:I, NEMS_commercial_agg!$A:$A, About!$B$4, NEMS_commercial_agg!$C:$C, Keys!$C$6)*About!$B$13*Keys!$C$3*Keys!$C$2</f>
        <v>463515447.89509898</v>
      </c>
      <c r="H14">
        <f>SUMIFS(NEMS_commercial_agg!J:J, NEMS_commercial_agg!$A:$A, About!$B$4, NEMS_commercial_agg!$C:$C, Keys!$C$6)*About!$B$13*Keys!$C$3*Keys!$C$2</f>
        <v>467808053.19589376</v>
      </c>
      <c r="I14">
        <f>SUMIFS(NEMS_commercial_agg!K:K, NEMS_commercial_agg!$A:$A, About!$B$4, NEMS_commercial_agg!$C:$C, Keys!$C$6)*About!$B$13*Keys!$C$3*Keys!$C$2</f>
        <v>470469752.38085842</v>
      </c>
      <c r="J14">
        <f>SUMIFS(NEMS_commercial_agg!L:L, NEMS_commercial_agg!$A:$A, About!$B$4, NEMS_commercial_agg!$C:$C, Keys!$C$6)*About!$B$13*Keys!$C$3*Keys!$C$2</f>
        <v>468835373.0390411</v>
      </c>
      <c r="K14">
        <f>SUMIFS(NEMS_commercial_agg!M:M, NEMS_commercial_agg!$A:$A, About!$B$4, NEMS_commercial_agg!$C:$C, Keys!$C$6)*About!$B$13*Keys!$C$3*Keys!$C$2</f>
        <v>464226855.18321705</v>
      </c>
      <c r="L14">
        <f>SUMIFS(NEMS_commercial_agg!N:N, NEMS_commercial_agg!$A:$A, About!$B$4, NEMS_commercial_agg!$C:$C, Keys!$C$6)*About!$B$13*Keys!$C$3*Keys!$C$2</f>
        <v>460599448.16392517</v>
      </c>
      <c r="M14">
        <f>SUMIFS(NEMS_commercial_agg!O:O, NEMS_commercial_agg!$A:$A, About!$B$4, NEMS_commercial_agg!$C:$C, Keys!$C$6)*About!$B$13*Keys!$C$3*Keys!$C$2</f>
        <v>456757607.19236678</v>
      </c>
      <c r="N14">
        <f>SUMIFS(NEMS_commercial_agg!P:P, NEMS_commercial_agg!$A:$A, About!$B$4, NEMS_commercial_agg!$C:$C, Keys!$C$6)*About!$B$13*Keys!$C$3*Keys!$C$2</f>
        <v>452774421.02410316</v>
      </c>
      <c r="O14">
        <f>SUMIFS(NEMS_commercial_agg!Q:Q, NEMS_commercial_agg!$A:$A, About!$B$4, NEMS_commercial_agg!$C:$C, Keys!$C$6)*About!$B$13*Keys!$C$3*Keys!$C$2</f>
        <v>449631151.50549179</v>
      </c>
      <c r="P14">
        <f>SUMIFS(NEMS_commercial_agg!R:R, NEMS_commercial_agg!$A:$A, About!$B$4, NEMS_commercial_agg!$C:$C, Keys!$C$6)*About!$B$13*Keys!$C$3*Keys!$C$2</f>
        <v>446512194.56879258</v>
      </c>
      <c r="Q14">
        <f>SUMIFS(NEMS_commercial_agg!S:S, NEMS_commercial_agg!$A:$A, About!$B$4, NEMS_commercial_agg!$C:$C, Keys!$C$6)*About!$B$13*Keys!$C$3*Keys!$C$2</f>
        <v>443670491.6717844</v>
      </c>
      <c r="R14">
        <f>SUMIFS(NEMS_commercial_agg!T:T, NEMS_commercial_agg!$A:$A, About!$B$4, NEMS_commercial_agg!$C:$C, Keys!$C$6)*About!$B$13*Keys!$C$3*Keys!$C$2</f>
        <v>444598145.03007549</v>
      </c>
      <c r="S14">
        <f>SUMIFS(NEMS_commercial_agg!U:U, NEMS_commercial_agg!$A:$A, About!$B$4, NEMS_commercial_agg!$C:$C, Keys!$C$6)*About!$B$13*Keys!$C$3*Keys!$C$2</f>
        <v>442279087.13926053</v>
      </c>
      <c r="T14">
        <f>SUMIFS(NEMS_commercial_agg!V:V, NEMS_commercial_agg!$A:$A, About!$B$4, NEMS_commercial_agg!$C:$C, Keys!$C$6)*About!$B$13*Keys!$C$3*Keys!$C$2</f>
        <v>441037635.36349773</v>
      </c>
      <c r="U14">
        <f>SUMIFS(NEMS_commercial_agg!W:W, NEMS_commercial_agg!$A:$A, About!$B$4, NEMS_commercial_agg!$C:$C, Keys!$C$6)*About!$B$13*Keys!$C$3*Keys!$C$2</f>
        <v>440461985.90854007</v>
      </c>
      <c r="V14">
        <f>SUMIFS(NEMS_commercial_agg!X:X, NEMS_commercial_agg!$A:$A, About!$B$4, NEMS_commercial_agg!$C:$C, Keys!$C$6)*About!$B$13*Keys!$C$3*Keys!$C$2</f>
        <v>440432236.97290868</v>
      </c>
      <c r="W14">
        <f>SUMIFS(NEMS_commercial_agg!Y:Y, NEMS_commercial_agg!$A:$A, About!$B$4, NEMS_commercial_agg!$C:$C, Keys!$C$6)*About!$B$13*Keys!$C$3*Keys!$C$2</f>
        <v>440752377.80305302</v>
      </c>
      <c r="X14">
        <f>SUMIFS(NEMS_commercial_agg!Z:Z, NEMS_commercial_agg!$A:$A, About!$B$4, NEMS_commercial_agg!$C:$C, Keys!$C$6)*About!$B$13*Keys!$C$3*Keys!$C$2</f>
        <v>441357172.15434003</v>
      </c>
      <c r="Y14">
        <f>SUMIFS(NEMS_commercial_agg!AA:AA, NEMS_commercial_agg!$A:$A, About!$B$4, NEMS_commercial_agg!$C:$C, Keys!$C$6)*About!$B$13*Keys!$C$3*Keys!$C$2</f>
        <v>441894918.14308733</v>
      </c>
      <c r="Z14">
        <f>SUMIFS(NEMS_commercial_agg!AB:AB, NEMS_commercial_agg!$A:$A, About!$B$4, NEMS_commercial_agg!$C:$C, Keys!$C$6)*About!$B$13*Keys!$C$3*Keys!$C$2</f>
        <v>442758694.34517503</v>
      </c>
      <c r="AA14">
        <f>SUMIFS(NEMS_commercial_agg!AC:AC, NEMS_commercial_agg!$A:$A, About!$B$4, NEMS_commercial_agg!$C:$C, Keys!$C$6)*About!$B$13*Keys!$C$3*Keys!$C$2</f>
        <v>443265483.31968665</v>
      </c>
      <c r="AB14">
        <f>SUMIFS(NEMS_commercial_agg!AD:AD, NEMS_commercial_agg!$A:$A, About!$B$4, NEMS_commercial_agg!$C:$C, Keys!$C$6)*About!$B$13*Keys!$C$3*Keys!$C$2</f>
        <v>443355032.14623177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42751485.649623305</v>
      </c>
      <c r="C15">
        <f>SUMIFS(NEMS_commercial_agg!E:E, NEMS_commercial_agg!$A:$A, About!$B$4, NEMS_commercial_agg!$C:$C, Keys!$C$7)*About!$B$13*Keys!$C$3*Keys!$C$2</f>
        <v>43404603.145082995</v>
      </c>
      <c r="D15">
        <f>SUMIFS(NEMS_commercial_agg!F:F, NEMS_commercial_agg!$A:$A, About!$B$4, NEMS_commercial_agg!$C:$C, Keys!$C$7)*About!$B$13*Keys!$C$3*Keys!$C$2</f>
        <v>43356280.00091026</v>
      </c>
      <c r="E15">
        <f>SUMIFS(NEMS_commercial_agg!G:G, NEMS_commercial_agg!$A:$A, About!$B$4, NEMS_commercial_agg!$C:$C, Keys!$C$7)*About!$B$13*Keys!$C$3*Keys!$C$2</f>
        <v>43322755.819640413</v>
      </c>
      <c r="F15">
        <f>SUMIFS(NEMS_commercial_agg!H:H, NEMS_commercial_agg!$A:$A, About!$B$4, NEMS_commercial_agg!$C:$C, Keys!$C$7)*About!$B$13*Keys!$C$3*Keys!$C$2</f>
        <v>43811574.624912791</v>
      </c>
      <c r="G15">
        <f>SUMIFS(NEMS_commercial_agg!I:I, NEMS_commercial_agg!$A:$A, About!$B$4, NEMS_commercial_agg!$C:$C, Keys!$C$7)*About!$B$13*Keys!$C$3*Keys!$C$2</f>
        <v>44335427.709710404</v>
      </c>
      <c r="H15">
        <f>SUMIFS(NEMS_commercial_agg!J:J, NEMS_commercial_agg!$A:$A, About!$B$4, NEMS_commercial_agg!$C:$C, Keys!$C$7)*About!$B$13*Keys!$C$3*Keys!$C$2</f>
        <v>46493660.136325419</v>
      </c>
      <c r="I15">
        <f>SUMIFS(NEMS_commercial_agg!K:K, NEMS_commercial_agg!$A:$A, About!$B$4, NEMS_commercial_agg!$C:$C, Keys!$C$7)*About!$B$13*Keys!$C$3*Keys!$C$2</f>
        <v>46955297.173000626</v>
      </c>
      <c r="J15">
        <f>SUMIFS(NEMS_commercial_agg!L:L, NEMS_commercial_agg!$A:$A, About!$B$4, NEMS_commercial_agg!$C:$C, Keys!$C$7)*About!$B$13*Keys!$C$3*Keys!$C$2</f>
        <v>47209295.699558593</v>
      </c>
      <c r="K15">
        <f>SUMIFS(NEMS_commercial_agg!M:M, NEMS_commercial_agg!$A:$A, About!$B$4, NEMS_commercial_agg!$C:$C, Keys!$C$7)*About!$B$13*Keys!$C$3*Keys!$C$2</f>
        <v>47249162.293501101</v>
      </c>
      <c r="L15">
        <f>SUMIFS(NEMS_commercial_agg!N:N, NEMS_commercial_agg!$A:$A, About!$B$4, NEMS_commercial_agg!$C:$C, Keys!$C$7)*About!$B$13*Keys!$C$3*Keys!$C$2</f>
        <v>47277552.14070259</v>
      </c>
      <c r="M15">
        <f>SUMIFS(NEMS_commercial_agg!O:O, NEMS_commercial_agg!$A:$A, About!$B$4, NEMS_commercial_agg!$C:$C, Keys!$C$7)*About!$B$13*Keys!$C$3*Keys!$C$2</f>
        <v>47222886.583857179</v>
      </c>
      <c r="N15">
        <f>SUMIFS(NEMS_commercial_agg!P:P, NEMS_commercial_agg!$A:$A, About!$B$4, NEMS_commercial_agg!$C:$C, Keys!$C$7)*About!$B$13*Keys!$C$3*Keys!$C$2</f>
        <v>47193439.667876914</v>
      </c>
      <c r="O15">
        <f>SUMIFS(NEMS_commercial_agg!Q:Q, NEMS_commercial_agg!$A:$A, About!$B$4, NEMS_commercial_agg!$C:$C, Keys!$C$7)*About!$B$13*Keys!$C$3*Keys!$C$2</f>
        <v>47375406.507652387</v>
      </c>
      <c r="P15">
        <f>SUMIFS(NEMS_commercial_agg!R:R, NEMS_commercial_agg!$A:$A, About!$B$4, NEMS_commercial_agg!$C:$C, Keys!$C$7)*About!$B$13*Keys!$C$3*Keys!$C$2</f>
        <v>47374349.438873611</v>
      </c>
      <c r="Q15">
        <f>SUMIFS(NEMS_commercial_agg!S:S, NEMS_commercial_agg!$A:$A, About!$B$4, NEMS_commercial_agg!$C:$C, Keys!$C$7)*About!$B$13*Keys!$C$3*Keys!$C$2</f>
        <v>47259581.971463345</v>
      </c>
      <c r="R15">
        <f>SUMIFS(NEMS_commercial_agg!T:T, NEMS_commercial_agg!$A:$A, About!$B$4, NEMS_commercial_agg!$C:$C, Keys!$C$7)*About!$B$13*Keys!$C$3*Keys!$C$2</f>
        <v>47581987.948990844</v>
      </c>
      <c r="S15">
        <f>SUMIFS(NEMS_commercial_agg!U:U, NEMS_commercial_agg!$A:$A, About!$B$4, NEMS_commercial_agg!$C:$C, Keys!$C$7)*About!$B$13*Keys!$C$3*Keys!$C$2</f>
        <v>47786153.23312068</v>
      </c>
      <c r="T15">
        <f>SUMIFS(NEMS_commercial_agg!V:V, NEMS_commercial_agg!$A:$A, About!$B$4, NEMS_commercial_agg!$C:$C, Keys!$C$7)*About!$B$13*Keys!$C$3*Keys!$C$2</f>
        <v>48020369.472532928</v>
      </c>
      <c r="U15">
        <f>SUMIFS(NEMS_commercial_agg!W:W, NEMS_commercial_agg!$A:$A, About!$B$4, NEMS_commercial_agg!$C:$C, Keys!$C$7)*About!$B$13*Keys!$C$3*Keys!$C$2</f>
        <v>48290979.079900272</v>
      </c>
      <c r="V15">
        <f>SUMIFS(NEMS_commercial_agg!X:X, NEMS_commercial_agg!$A:$A, About!$B$4, NEMS_commercial_agg!$C:$C, Keys!$C$7)*About!$B$13*Keys!$C$3*Keys!$C$2</f>
        <v>48561286.667616539</v>
      </c>
      <c r="W15">
        <f>SUMIFS(NEMS_commercial_agg!Y:Y, NEMS_commercial_agg!$A:$A, About!$B$4, NEMS_commercial_agg!$C:$C, Keys!$C$7)*About!$B$13*Keys!$C$3*Keys!$C$2</f>
        <v>48910270.374439053</v>
      </c>
      <c r="X15">
        <f>SUMIFS(NEMS_commercial_agg!Z:Z, NEMS_commercial_agg!$A:$A, About!$B$4, NEMS_commercial_agg!$C:$C, Keys!$C$7)*About!$B$13*Keys!$C$3*Keys!$C$2</f>
        <v>49248834.403299309</v>
      </c>
      <c r="Y15">
        <f>SUMIFS(NEMS_commercial_agg!AA:AA, NEMS_commercial_agg!$A:$A, About!$B$4, NEMS_commercial_agg!$C:$C, Keys!$C$7)*About!$B$13*Keys!$C$3*Keys!$C$2</f>
        <v>49568522.203967094</v>
      </c>
      <c r="Z15">
        <f>SUMIFS(NEMS_commercial_agg!AB:AB, NEMS_commercial_agg!$A:$A, About!$B$4, NEMS_commercial_agg!$C:$C, Keys!$C$7)*About!$B$13*Keys!$C$3*Keys!$C$2</f>
        <v>49916146.822359748</v>
      </c>
      <c r="AA15">
        <f>SUMIFS(NEMS_commercial_agg!AC:AC, NEMS_commercial_agg!$A:$A, About!$B$4, NEMS_commercial_agg!$C:$C, Keys!$C$7)*About!$B$13*Keys!$C$3*Keys!$C$2</f>
        <v>50270264.863250606</v>
      </c>
      <c r="AB15">
        <f>SUMIFS(NEMS_commercial_agg!AD:AD, NEMS_commercial_agg!$A:$A, About!$B$4, NEMS_commercial_agg!$C:$C, Keys!$C$7)*About!$B$13*Keys!$C$3*Keys!$C$2</f>
        <v>50603845.567868054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2144639579.1886961</v>
      </c>
      <c r="C16">
        <f>SUMIFS(NEMS_commercial_agg!E:E, NEMS_commercial_agg!$A:$A, About!$B$4, NEMS_commercial_agg!$C:$C, Keys!$C$8)*About!$B$13*Keys!$C$3*Keys!$C$2</f>
        <v>2185362700.8616686</v>
      </c>
      <c r="D16">
        <f>SUMIFS(NEMS_commercial_agg!F:F, NEMS_commercial_agg!$A:$A, About!$B$4, NEMS_commercial_agg!$C:$C, Keys!$C$8)*About!$B$13*Keys!$C$3*Keys!$C$2</f>
        <v>2180922407.9514966</v>
      </c>
      <c r="E16">
        <f>SUMIFS(NEMS_commercial_agg!G:G, NEMS_commercial_agg!$A:$A, About!$B$4, NEMS_commercial_agg!$C:$C, Keys!$C$8)*About!$B$13*Keys!$C$3*Keys!$C$2</f>
        <v>2181464080.1957073</v>
      </c>
      <c r="F16">
        <f>SUMIFS(NEMS_commercial_agg!H:H, NEMS_commercial_agg!$A:$A, About!$B$4, NEMS_commercial_agg!$C:$C, Keys!$C$8)*About!$B$13*Keys!$C$3*Keys!$C$2</f>
        <v>2208578045.3812065</v>
      </c>
      <c r="G16">
        <f>SUMIFS(NEMS_commercial_agg!I:I, NEMS_commercial_agg!$A:$A, About!$B$4, NEMS_commercial_agg!$C:$C, Keys!$C$8)*About!$B$13*Keys!$C$3*Keys!$C$2</f>
        <v>2238180803.5014272</v>
      </c>
      <c r="H16">
        <f>SUMIFS(NEMS_commercial_agg!J:J, NEMS_commercial_agg!$A:$A, About!$B$4, NEMS_commercial_agg!$C:$C, Keys!$C$8)*About!$B$13*Keys!$C$3*Keys!$C$2</f>
        <v>2276786163.3810291</v>
      </c>
      <c r="I16">
        <f>SUMIFS(NEMS_commercial_agg!K:K, NEMS_commercial_agg!$A:$A, About!$B$4, NEMS_commercial_agg!$C:$C, Keys!$C$8)*About!$B$13*Keys!$C$3*Keys!$C$2</f>
        <v>2301049214.0701618</v>
      </c>
      <c r="J16">
        <f>SUMIFS(NEMS_commercial_agg!L:L, NEMS_commercial_agg!$A:$A, About!$B$4, NEMS_commercial_agg!$C:$C, Keys!$C$8)*About!$B$13*Keys!$C$3*Keys!$C$2</f>
        <v>2312529132.0175242</v>
      </c>
      <c r="K16">
        <f>SUMIFS(NEMS_commercial_agg!M:M, NEMS_commercial_agg!$A:$A, About!$B$4, NEMS_commercial_agg!$C:$C, Keys!$C$8)*About!$B$13*Keys!$C$3*Keys!$C$2</f>
        <v>2314764077.435514</v>
      </c>
      <c r="L16">
        <f>SUMIFS(NEMS_commercial_agg!N:N, NEMS_commercial_agg!$A:$A, About!$B$4, NEMS_commercial_agg!$C:$C, Keys!$C$8)*About!$B$13*Keys!$C$3*Keys!$C$2</f>
        <v>2315615319.8220816</v>
      </c>
      <c r="M16">
        <f>SUMIFS(NEMS_commercial_agg!O:O, NEMS_commercial_agg!$A:$A, About!$B$4, NEMS_commercial_agg!$C:$C, Keys!$C$8)*About!$B$13*Keys!$C$3*Keys!$C$2</f>
        <v>2314465228.9907703</v>
      </c>
      <c r="N16">
        <f>SUMIFS(NEMS_commercial_agg!P:P, NEMS_commercial_agg!$A:$A, About!$B$4, NEMS_commercial_agg!$C:$C, Keys!$C$8)*About!$B$13*Keys!$C$3*Keys!$C$2</f>
        <v>2312877964.7145214</v>
      </c>
      <c r="O16">
        <f>SUMIFS(NEMS_commercial_agg!Q:Q, NEMS_commercial_agg!$A:$A, About!$B$4, NEMS_commercial_agg!$C:$C, Keys!$C$8)*About!$B$13*Keys!$C$3*Keys!$C$2</f>
        <v>2312356527.7869325</v>
      </c>
      <c r="P16">
        <f>SUMIFS(NEMS_commercial_agg!R:R, NEMS_commercial_agg!$A:$A, About!$B$4, NEMS_commercial_agg!$C:$C, Keys!$C$8)*About!$B$13*Keys!$C$3*Keys!$C$2</f>
        <v>2311217762.6925364</v>
      </c>
      <c r="Q16">
        <f>SUMIFS(NEMS_commercial_agg!S:S, NEMS_commercial_agg!$A:$A, About!$B$4, NEMS_commercial_agg!$C:$C, Keys!$C$8)*About!$B$13*Keys!$C$3*Keys!$C$2</f>
        <v>2310025842.1395512</v>
      </c>
      <c r="R16">
        <f>SUMIFS(NEMS_commercial_agg!T:T, NEMS_commercial_agg!$A:$A, About!$B$4, NEMS_commercial_agg!$C:$C, Keys!$C$8)*About!$B$13*Keys!$C$3*Keys!$C$2</f>
        <v>2309748135.0703835</v>
      </c>
      <c r="S16">
        <f>SUMIFS(NEMS_commercial_agg!U:U, NEMS_commercial_agg!$A:$A, About!$B$4, NEMS_commercial_agg!$C:$C, Keys!$C$8)*About!$B$13*Keys!$C$3*Keys!$C$2</f>
        <v>2312806688.0768666</v>
      </c>
      <c r="T16">
        <f>SUMIFS(NEMS_commercial_agg!V:V, NEMS_commercial_agg!$A:$A, About!$B$4, NEMS_commercial_agg!$C:$C, Keys!$C$8)*About!$B$13*Keys!$C$3*Keys!$C$2</f>
        <v>2317390440.3213024</v>
      </c>
      <c r="U16">
        <f>SUMIFS(NEMS_commercial_agg!W:W, NEMS_commercial_agg!$A:$A, About!$B$4, NEMS_commercial_agg!$C:$C, Keys!$C$8)*About!$B$13*Keys!$C$3*Keys!$C$2</f>
        <v>2323696459.6260195</v>
      </c>
      <c r="V16">
        <f>SUMIFS(NEMS_commercial_agg!X:X, NEMS_commercial_agg!$A:$A, About!$B$4, NEMS_commercial_agg!$C:$C, Keys!$C$8)*About!$B$13*Keys!$C$3*Keys!$C$2</f>
        <v>2331341332.0439725</v>
      </c>
      <c r="W16">
        <f>SUMIFS(NEMS_commercial_agg!Y:Y, NEMS_commercial_agg!$A:$A, About!$B$4, NEMS_commercial_agg!$C:$C, Keys!$C$8)*About!$B$13*Keys!$C$3*Keys!$C$2</f>
        <v>2340060941.3902926</v>
      </c>
      <c r="X16">
        <f>SUMIFS(NEMS_commercial_agg!Z:Z, NEMS_commercial_agg!$A:$A, About!$B$4, NEMS_commercial_agg!$C:$C, Keys!$C$8)*About!$B$13*Keys!$C$3*Keys!$C$2</f>
        <v>2349614426.9932432</v>
      </c>
      <c r="Y16">
        <f>SUMIFS(NEMS_commercial_agg!AA:AA, NEMS_commercial_agg!$A:$A, About!$B$4, NEMS_commercial_agg!$C:$C, Keys!$C$8)*About!$B$13*Keys!$C$3*Keys!$C$2</f>
        <v>2359640724.3599591</v>
      </c>
      <c r="Z16">
        <f>SUMIFS(NEMS_commercial_agg!AB:AB, NEMS_commercial_agg!$A:$A, About!$B$4, NEMS_commercial_agg!$C:$C, Keys!$C$8)*About!$B$13*Keys!$C$3*Keys!$C$2</f>
        <v>2369883569.8164988</v>
      </c>
      <c r="AA16">
        <f>SUMIFS(NEMS_commercial_agg!AC:AC, NEMS_commercial_agg!$A:$A, About!$B$4, NEMS_commercial_agg!$C:$C, Keys!$C$8)*About!$B$13*Keys!$C$3*Keys!$C$2</f>
        <v>2380132304.6562347</v>
      </c>
      <c r="AB16">
        <f>SUMIFS(NEMS_commercial_agg!AD:AD, NEMS_commercial_agg!$A:$A, About!$B$4, NEMS_commercial_agg!$C:$C, Keys!$C$8)*About!$B$13*Keys!$C$3*Keys!$C$2</f>
        <v>2390125379.8613319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450300779.33287996</v>
      </c>
      <c r="C2">
        <f>Calcs!C6*(About!$B$8/100)</f>
        <v>451894615.62399018</v>
      </c>
      <c r="D2">
        <f>Calcs!D6*(About!$B$8/100)</f>
        <v>451803611.61336946</v>
      </c>
      <c r="E2">
        <f>Calcs!E6*(About!$B$8/100)</f>
        <v>449045642.92523044</v>
      </c>
      <c r="F2">
        <f>Calcs!F6*(About!$B$8/100)</f>
        <v>447931846.0901596</v>
      </c>
      <c r="G2">
        <f>Calcs!G6*(About!$B$8/100)</f>
        <v>447792788.67458725</v>
      </c>
      <c r="H2">
        <f>Calcs!H6*(About!$B$8/100)</f>
        <v>447628377.47845608</v>
      </c>
      <c r="I2">
        <f>Calcs!I6*(About!$B$8/100)</f>
        <v>451016882.57993037</v>
      </c>
      <c r="J2">
        <f>Calcs!J6*(About!$B$8/100)</f>
        <v>456186089.38818789</v>
      </c>
      <c r="K2">
        <f>Calcs!K6*(About!$B$8/100)</f>
        <v>454620810.76229018</v>
      </c>
      <c r="L2">
        <f>Calcs!L6*(About!$B$8/100)</f>
        <v>456678284.492441</v>
      </c>
      <c r="M2">
        <f>Calcs!M6*(About!$B$8/100)</f>
        <v>456428064.841519</v>
      </c>
      <c r="N2">
        <f>Calcs!N6*(About!$B$8/100)</f>
        <v>453564038.87947017</v>
      </c>
      <c r="O2">
        <f>Calcs!O6*(About!$B$8/100)</f>
        <v>443096030.09627593</v>
      </c>
      <c r="P2">
        <f>Calcs!P6*(About!$B$8/100)</f>
        <v>456618636.19476545</v>
      </c>
      <c r="Q2">
        <f>Calcs!Q6*(About!$B$8/100)</f>
        <v>468398658.23008657</v>
      </c>
      <c r="R2">
        <f>Calcs!R6*(About!$B$8/100)</f>
        <v>479354690.1269592</v>
      </c>
      <c r="S2">
        <f>Calcs!S6*(About!$B$8/100)</f>
        <v>487296620.83326429</v>
      </c>
      <c r="T2">
        <f>Calcs!T6*(About!$B$8/100)</f>
        <v>497620591.23916596</v>
      </c>
      <c r="U2">
        <f>Calcs!U6*(About!$B$8/100)</f>
        <v>506850015.14488518</v>
      </c>
      <c r="V2">
        <f>Calcs!V6*(About!$B$8/100)</f>
        <v>514434837.46877724</v>
      </c>
      <c r="W2">
        <f>Calcs!W6*(About!$B$8/100)</f>
        <v>520797160.7166912</v>
      </c>
      <c r="X2">
        <f>Calcs!X6*(About!$B$8/100)</f>
        <v>525744100.24330938</v>
      </c>
      <c r="Y2">
        <f>Calcs!Y6*(About!$B$8/100)</f>
        <v>532601496.85924417</v>
      </c>
      <c r="Z2">
        <f>Calcs!Z6*(About!$B$8/100)</f>
        <v>537790718.9736346</v>
      </c>
      <c r="AA2">
        <f>Calcs!AA6*(About!$B$8/100)</f>
        <v>541679878.9440335</v>
      </c>
      <c r="AB2">
        <f>Calcs!AB6*(About!$B$8/100)</f>
        <v>544765751.64813137</v>
      </c>
    </row>
    <row r="3" spans="1:28" x14ac:dyDescent="0.45">
      <c r="A3" t="s">
        <v>273</v>
      </c>
      <c r="B3">
        <f>Calcs!B7*(About!$B$8/100)</f>
        <v>340781054.32649773</v>
      </c>
      <c r="C3">
        <f>Calcs!C7*(About!$B$8/100)</f>
        <v>335045210.85243511</v>
      </c>
      <c r="D3">
        <f>Calcs!D7*(About!$B$8/100)</f>
        <v>326580499.05692255</v>
      </c>
      <c r="E3">
        <f>Calcs!E7*(About!$B$8/100)</f>
        <v>319327116.84910858</v>
      </c>
      <c r="F3">
        <f>Calcs!F7*(About!$B$8/100)</f>
        <v>313021529.79734105</v>
      </c>
      <c r="G3">
        <f>Calcs!G7*(About!$B$8/100)</f>
        <v>308460459.45302451</v>
      </c>
      <c r="H3">
        <f>Calcs!H7*(About!$B$8/100)</f>
        <v>301450450.42511362</v>
      </c>
      <c r="I3">
        <f>Calcs!I7*(About!$B$8/100)</f>
        <v>293605356.36490095</v>
      </c>
      <c r="J3">
        <f>Calcs!J7*(About!$B$8/100)</f>
        <v>288201914.51825768</v>
      </c>
      <c r="K3">
        <f>Calcs!K7*(About!$B$8/100)</f>
        <v>282838055.82543176</v>
      </c>
      <c r="L3">
        <f>Calcs!L7*(About!$B$8/100)</f>
        <v>284559404.47711575</v>
      </c>
      <c r="M3">
        <f>Calcs!M7*(About!$B$8/100)</f>
        <v>287294428.13601094</v>
      </c>
      <c r="N3">
        <f>Calcs!N7*(About!$B$8/100)</f>
        <v>288382426.434771</v>
      </c>
      <c r="O3">
        <f>Calcs!O7*(About!$B$8/100)</f>
        <v>284970533.49424243</v>
      </c>
      <c r="P3">
        <f>Calcs!P7*(About!$B$8/100)</f>
        <v>300530565.58439082</v>
      </c>
      <c r="Q3">
        <f>Calcs!Q7*(About!$B$8/100)</f>
        <v>313829188.51322567</v>
      </c>
      <c r="R3">
        <f>Calcs!R7*(About!$B$8/100)</f>
        <v>326542185.52185851</v>
      </c>
      <c r="S3">
        <f>Calcs!S7*(About!$B$8/100)</f>
        <v>335825873.30498517</v>
      </c>
      <c r="T3">
        <f>Calcs!T7*(About!$B$8/100)</f>
        <v>342410003.51125419</v>
      </c>
      <c r="U3">
        <f>Calcs!U7*(About!$B$8/100)</f>
        <v>347523538.22906947</v>
      </c>
      <c r="V3">
        <f>Calcs!V7*(About!$B$8/100)</f>
        <v>351128489.54425287</v>
      </c>
      <c r="W3">
        <f>Calcs!W7*(About!$B$8/100)</f>
        <v>353469653.7686277</v>
      </c>
      <c r="X3">
        <f>Calcs!X7*(About!$B$8/100)</f>
        <v>354491141.73116088</v>
      </c>
      <c r="Y3">
        <f>Calcs!Y7*(About!$B$8/100)</f>
        <v>354919320.00706738</v>
      </c>
      <c r="Z3">
        <f>Calcs!Z7*(About!$B$8/100)</f>
        <v>354398901.72333252</v>
      </c>
      <c r="AA3">
        <f>Calcs!AA7*(About!$B$8/100)</f>
        <v>353555314.98050803</v>
      </c>
      <c r="AB3">
        <f>Calcs!AB7*(About!$B$8/100)</f>
        <v>352903989.64116597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42399671.670474507</v>
      </c>
      <c r="C5">
        <f>Calcs!C8*(About!$B$8/100)</f>
        <v>40769043.6787</v>
      </c>
      <c r="D5">
        <f>Calcs!D8*(About!$B$8/100)</f>
        <v>39253312.400324769</v>
      </c>
      <c r="E5">
        <f>Calcs!E8*(About!$B$8/100)</f>
        <v>37601696.564073943</v>
      </c>
      <c r="F5">
        <f>Calcs!F8*(About!$B$8/100)</f>
        <v>36637607.607000545</v>
      </c>
      <c r="G5">
        <f>Calcs!G8*(About!$B$8/100)</f>
        <v>37110012.161369734</v>
      </c>
      <c r="H5">
        <f>Calcs!H8*(About!$B$8/100)</f>
        <v>27836335.382653315</v>
      </c>
      <c r="I5">
        <f>Calcs!I8*(About!$B$8/100)</f>
        <v>28434851.43589624</v>
      </c>
      <c r="J5">
        <f>Calcs!J8*(About!$B$8/100)</f>
        <v>28785371.616976935</v>
      </c>
      <c r="K5">
        <f>Calcs!K8*(About!$B$8/100)</f>
        <v>29054034.145151924</v>
      </c>
      <c r="L5">
        <f>Calcs!L8*(About!$B$8/100)</f>
        <v>29284314.273553628</v>
      </c>
      <c r="M5">
        <f>Calcs!M8*(About!$B$8/100)</f>
        <v>29678811.436362986</v>
      </c>
      <c r="N5">
        <f>Calcs!N8*(About!$B$8/100)</f>
        <v>30373903.920069888</v>
      </c>
      <c r="O5">
        <f>Calcs!O8*(About!$B$8/100)</f>
        <v>31049749.528340254</v>
      </c>
      <c r="P5">
        <f>Calcs!P8*(About!$B$8/100)</f>
        <v>31727269.83552986</v>
      </c>
      <c r="Q5">
        <f>Calcs!Q8*(About!$B$8/100)</f>
        <v>32345577.303519644</v>
      </c>
      <c r="R5">
        <f>Calcs!R8*(About!$B$8/100)</f>
        <v>32839813.159919091</v>
      </c>
      <c r="S5">
        <f>Calcs!S8*(About!$B$8/100)</f>
        <v>33210520.430528425</v>
      </c>
      <c r="T5">
        <f>Calcs!T8*(About!$B$8/100)</f>
        <v>33759262.650274031</v>
      </c>
      <c r="U5">
        <f>Calcs!U8*(About!$B$8/100)</f>
        <v>34153674.624086641</v>
      </c>
      <c r="V5">
        <f>Calcs!V8*(About!$B$8/100)</f>
        <v>33938616.947780997</v>
      </c>
      <c r="W5">
        <f>Calcs!W8*(About!$B$8/100)</f>
        <v>34155426.944452144</v>
      </c>
      <c r="X5">
        <f>Calcs!X8*(About!$B$8/100)</f>
        <v>34708691.316143505</v>
      </c>
      <c r="Y5">
        <f>Calcs!Y8*(About!$B$8/100)</f>
        <v>35286985.685341366</v>
      </c>
      <c r="Z5">
        <f>Calcs!Z8*(About!$B$8/100)</f>
        <v>35828834.947686516</v>
      </c>
      <c r="AA5">
        <f>Calcs!AA8*(About!$B$8/100)</f>
        <v>36341040.601326577</v>
      </c>
      <c r="AB5">
        <f>Calcs!AB8*(About!$B$8/100)</f>
        <v>36637927.390061878</v>
      </c>
    </row>
    <row r="6" spans="1:28" x14ac:dyDescent="0.45">
      <c r="A6" t="s">
        <v>275</v>
      </c>
      <c r="B6">
        <f>Calcs!B9*(About!$B$8/100)</f>
        <v>863061781.0969342</v>
      </c>
      <c r="C6">
        <f>Calcs!C9*(About!$B$8/100)</f>
        <v>888163525.46836364</v>
      </c>
      <c r="D6">
        <f>Calcs!D9*(About!$B$8/100)</f>
        <v>917891147.60526454</v>
      </c>
      <c r="E6">
        <f>Calcs!E9*(About!$B$8/100)</f>
        <v>948162073.27149582</v>
      </c>
      <c r="F6">
        <f>Calcs!F9*(About!$B$8/100)</f>
        <v>949819567.79716825</v>
      </c>
      <c r="G6">
        <f>Calcs!G9*(About!$B$8/100)</f>
        <v>963934529.31417012</v>
      </c>
      <c r="H6">
        <f>Calcs!H9*(About!$B$8/100)</f>
        <v>980882125.40468073</v>
      </c>
      <c r="I6">
        <f>Calcs!I9*(About!$B$8/100)</f>
        <v>1009129069.9137433</v>
      </c>
      <c r="J6">
        <f>Calcs!J9*(About!$B$8/100)</f>
        <v>1040708363.7592547</v>
      </c>
      <c r="K6">
        <f>Calcs!K9*(About!$B$8/100)</f>
        <v>1019786497.4041395</v>
      </c>
      <c r="L6">
        <f>Calcs!L9*(About!$B$8/100)</f>
        <v>992350460.03605509</v>
      </c>
      <c r="M6">
        <f>Calcs!M9*(About!$B$8/100)</f>
        <v>959387253.10085213</v>
      </c>
      <c r="N6">
        <f>Calcs!N9*(About!$B$8/100)</f>
        <v>954261856.89632082</v>
      </c>
      <c r="O6">
        <f>Calcs!O9*(About!$B$8/100)</f>
        <v>950461094.67216039</v>
      </c>
      <c r="P6">
        <f>Calcs!P9*(About!$B$8/100)</f>
        <v>971267675.23367441</v>
      </c>
      <c r="Q6">
        <f>Calcs!Q9*(About!$B$8/100)</f>
        <v>991268229.72426403</v>
      </c>
      <c r="R6">
        <f>Calcs!R9*(About!$B$8/100)</f>
        <v>1007849185.7782199</v>
      </c>
      <c r="S6">
        <f>Calcs!S9*(About!$B$8/100)</f>
        <v>1017524212.0285891</v>
      </c>
      <c r="T6">
        <f>Calcs!T9*(About!$B$8/100)</f>
        <v>1021533923.0779916</v>
      </c>
      <c r="U6">
        <f>Calcs!U9*(About!$B$8/100)</f>
        <v>1036253597.6072093</v>
      </c>
      <c r="V6">
        <f>Calcs!V9*(About!$B$8/100)</f>
        <v>1048608294.8847693</v>
      </c>
      <c r="W6">
        <f>Calcs!W9*(About!$B$8/100)</f>
        <v>1059167566.9212418</v>
      </c>
      <c r="X6">
        <f>Calcs!X9*(About!$B$8/100)</f>
        <v>1067595452.2053579</v>
      </c>
      <c r="Y6">
        <f>Calcs!Y9*(About!$B$8/100)</f>
        <v>1075825802.1519604</v>
      </c>
      <c r="Z6">
        <f>Calcs!Z9*(About!$B$8/100)</f>
        <v>1083928087.5230205</v>
      </c>
      <c r="AA6">
        <f>Calcs!AA9*(About!$B$8/100)</f>
        <v>1091684781.6748374</v>
      </c>
      <c r="AB6">
        <f>Calcs!AB9*(About!$B$8/100)</f>
        <v>1099920077.3399963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157663555.43429905</v>
      </c>
      <c r="C2">
        <f>Calcs!C6*(About!$B$9/100)</f>
        <v>158221604.42726091</v>
      </c>
      <c r="D2">
        <f>Calcs!D6*(About!$B$9/100)</f>
        <v>158189741.24484649</v>
      </c>
      <c r="E2">
        <f>Calcs!E6*(About!$B$9/100)</f>
        <v>157224095.2386533</v>
      </c>
      <c r="F2">
        <f>Calcs!F6*(About!$B$9/100)</f>
        <v>156834122.18706566</v>
      </c>
      <c r="G2">
        <f>Calcs!G6*(About!$B$9/100)</f>
        <v>156785434.09334058</v>
      </c>
      <c r="H2">
        <f>Calcs!H6*(About!$B$9/100)</f>
        <v>156727868.89486668</v>
      </c>
      <c r="I2">
        <f>Calcs!I6*(About!$B$9/100)</f>
        <v>157914284.25638831</v>
      </c>
      <c r="J2">
        <f>Calcs!J6*(About!$B$9/100)</f>
        <v>159724175.69244686</v>
      </c>
      <c r="K2">
        <f>Calcs!K6*(About!$B$9/100)</f>
        <v>159176125.57854307</v>
      </c>
      <c r="L2">
        <f>Calcs!L6*(About!$B$9/100)</f>
        <v>159896507.68400785</v>
      </c>
      <c r="M2">
        <f>Calcs!M6*(About!$B$9/100)</f>
        <v>159808898.42012352</v>
      </c>
      <c r="N2">
        <f>Calcs!N6*(About!$B$9/100)</f>
        <v>158806118.64101291</v>
      </c>
      <c r="O2">
        <f>Calcs!O6*(About!$B$9/100)</f>
        <v>155140960.68698722</v>
      </c>
      <c r="P2">
        <f>Calcs!P6*(About!$B$9/100)</f>
        <v>159875623.05951074</v>
      </c>
      <c r="Q2">
        <f>Calcs!Q6*(About!$B$9/100)</f>
        <v>164000155.46634927</v>
      </c>
      <c r="R2">
        <f>Calcs!R6*(About!$B$9/100)</f>
        <v>167836184.67525187</v>
      </c>
      <c r="S2">
        <f>Calcs!S6*(About!$B$9/100)</f>
        <v>170616888.35074615</v>
      </c>
      <c r="T2">
        <f>Calcs!T6*(About!$B$9/100)</f>
        <v>174231614.22975621</v>
      </c>
      <c r="U2">
        <f>Calcs!U6*(About!$B$9/100)</f>
        <v>177463107.1659705</v>
      </c>
      <c r="V2">
        <f>Calcs!V6*(About!$B$9/100)</f>
        <v>180118776.68689367</v>
      </c>
      <c r="W2">
        <f>Calcs!W6*(About!$B$9/100)</f>
        <v>182346413.30252314</v>
      </c>
      <c r="X2">
        <f>Calcs!X6*(About!$B$9/100)</f>
        <v>184078482.4218362</v>
      </c>
      <c r="Y2">
        <f>Calcs!Y6*(About!$B$9/100)</f>
        <v>186479458.79388055</v>
      </c>
      <c r="Z2">
        <f>Calcs!Z6*(About!$B$9/100)</f>
        <v>188296358.17767727</v>
      </c>
      <c r="AA2">
        <f>Calcs!AA6*(About!$B$9/100)</f>
        <v>189658067.54334676</v>
      </c>
      <c r="AB2">
        <f>Calcs!AB6*(About!$B$9/100)</f>
        <v>190738522.39591554</v>
      </c>
    </row>
    <row r="3" spans="1:28" x14ac:dyDescent="0.45">
      <c r="A3" t="s">
        <v>273</v>
      </c>
      <c r="B3">
        <f>Calcs!B7*(About!$B$9/100)</f>
        <v>119317476.48619159</v>
      </c>
      <c r="C3">
        <f>Calcs!C7*(About!$B$9/100)</f>
        <v>117309188.8770182</v>
      </c>
      <c r="D3">
        <f>Calcs!D7*(About!$B$9/100)</f>
        <v>114345444.15646867</v>
      </c>
      <c r="E3">
        <f>Calcs!E7*(About!$B$9/100)</f>
        <v>111805821.57464223</v>
      </c>
      <c r="F3">
        <f>Calcs!F7*(About!$B$9/100)</f>
        <v>109598049.97105984</v>
      </c>
      <c r="G3">
        <f>Calcs!G7*(About!$B$9/100)</f>
        <v>108001085.00880449</v>
      </c>
      <c r="H3">
        <f>Calcs!H7*(About!$B$9/100)</f>
        <v>105546674.53986338</v>
      </c>
      <c r="I3">
        <f>Calcs!I7*(About!$B$9/100)</f>
        <v>102799876.22411968</v>
      </c>
      <c r="J3">
        <f>Calcs!J7*(About!$B$9/100)</f>
        <v>100907972.20746136</v>
      </c>
      <c r="K3">
        <f>Calcs!K7*(About!$B$9/100)</f>
        <v>99029927.417907611</v>
      </c>
      <c r="L3">
        <f>Calcs!L7*(About!$B$9/100)</f>
        <v>99632622.241062477</v>
      </c>
      <c r="M3">
        <f>Calcs!M7*(About!$B$9/100)</f>
        <v>100590234.51723304</v>
      </c>
      <c r="N3">
        <f>Calcs!N7*(About!$B$9/100)</f>
        <v>100971174.74199374</v>
      </c>
      <c r="O3">
        <f>Calcs!O7*(About!$B$9/100)</f>
        <v>99776570.609702721</v>
      </c>
      <c r="P3">
        <f>Calcs!P7*(About!$B$9/100)</f>
        <v>105224595.78442943</v>
      </c>
      <c r="Q3">
        <f>Calcs!Q7*(About!$B$9/100)</f>
        <v>109880835.0573138</v>
      </c>
      <c r="R3">
        <f>Calcs!R7*(About!$B$9/100)</f>
        <v>114332029.46025521</v>
      </c>
      <c r="S3">
        <f>Calcs!S7*(About!$B$9/100)</f>
        <v>117582521.77696444</v>
      </c>
      <c r="T3">
        <f>Calcs!T7*(About!$B$9/100)</f>
        <v>119887819.53660999</v>
      </c>
      <c r="U3">
        <f>Calcs!U7*(About!$B$9/100)</f>
        <v>121678218.53534567</v>
      </c>
      <c r="V3">
        <f>Calcs!V7*(About!$B$9/100)</f>
        <v>122940418.08641332</v>
      </c>
      <c r="W3">
        <f>Calcs!W7*(About!$B$9/100)</f>
        <v>123760128.58306706</v>
      </c>
      <c r="X3">
        <f>Calcs!X7*(About!$B$9/100)</f>
        <v>124117781.58168037</v>
      </c>
      <c r="Y3">
        <f>Calcs!Y7*(About!$B$9/100)</f>
        <v>124267699.39758812</v>
      </c>
      <c r="Z3">
        <f>Calcs!Z7*(About!$B$9/100)</f>
        <v>124085485.64026751</v>
      </c>
      <c r="AA3">
        <f>Calcs!AA7*(About!$B$9/100)</f>
        <v>123790121.09440108</v>
      </c>
      <c r="AB3">
        <f>Calcs!AB7*(About!$B$9/100)</f>
        <v>123562072.92424855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14845372.89657278</v>
      </c>
      <c r="C5">
        <f>Calcs!C8*(About!$B$9/100)</f>
        <v>14274442.046409164</v>
      </c>
      <c r="D5">
        <f>Calcs!D8*(About!$B$9/100)</f>
        <v>13743739.917077618</v>
      </c>
      <c r="E5">
        <f>Calcs!E8*(About!$B$9/100)</f>
        <v>13165460.604879491</v>
      </c>
      <c r="F5">
        <f>Calcs!F8*(About!$B$9/100)</f>
        <v>12827904.6873607</v>
      </c>
      <c r="G5">
        <f>Calcs!G8*(About!$B$9/100)</f>
        <v>12993307.424960988</v>
      </c>
      <c r="H5">
        <f>Calcs!H8*(About!$B$9/100)</f>
        <v>9746320.2555249091</v>
      </c>
      <c r="I5">
        <f>Calcs!I8*(About!$B$9/100)</f>
        <v>9955878.340408938</v>
      </c>
      <c r="J5">
        <f>Calcs!J8*(About!$B$9/100)</f>
        <v>10078605.771799421</v>
      </c>
      <c r="K5">
        <f>Calcs!K8*(About!$B$9/100)</f>
        <v>10172672.429793639</v>
      </c>
      <c r="L5">
        <f>Calcs!L8*(About!$B$9/100)</f>
        <v>10253300.280012926</v>
      </c>
      <c r="M5">
        <f>Calcs!M8*(About!$B$9/100)</f>
        <v>10391425.346972421</v>
      </c>
      <c r="N5">
        <f>Calcs!N8*(About!$B$9/100)</f>
        <v>10634797.682457265</v>
      </c>
      <c r="O5">
        <f>Calcs!O8*(About!$B$9/100)</f>
        <v>10871431.120406061</v>
      </c>
      <c r="P5">
        <f>Calcs!P8*(About!$B$9/100)</f>
        <v>11108650.919733761</v>
      </c>
      <c r="Q5">
        <f>Calcs!Q8*(About!$B$9/100)</f>
        <v>11325138.561392458</v>
      </c>
      <c r="R5">
        <f>Calcs!R8*(About!$B$9/100)</f>
        <v>11498185.080340292</v>
      </c>
      <c r="S5">
        <f>Calcs!S8*(About!$B$9/100)</f>
        <v>11627980.605891462</v>
      </c>
      <c r="T5">
        <f>Calcs!T8*(About!$B$9/100)</f>
        <v>11820111.40679786</v>
      </c>
      <c r="U5">
        <f>Calcs!U8*(About!$B$9/100)</f>
        <v>11958206.64658244</v>
      </c>
      <c r="V5">
        <f>Calcs!V8*(About!$B$9/100)</f>
        <v>11882908.62484679</v>
      </c>
      <c r="W5">
        <f>Calcs!W8*(About!$B$9/100)</f>
        <v>11958820.185514113</v>
      </c>
      <c r="X5">
        <f>Calcs!X8*(About!$B$9/100)</f>
        <v>12152534.324906044</v>
      </c>
      <c r="Y5">
        <f>Calcs!Y8*(About!$B$9/100)</f>
        <v>12355012.203071048</v>
      </c>
      <c r="Z5">
        <f>Calcs!Z8*(About!$B$9/100)</f>
        <v>12544729.576728169</v>
      </c>
      <c r="AA5">
        <f>Calcs!AA8*(About!$B$9/100)</f>
        <v>12724067.850550571</v>
      </c>
      <c r="AB5">
        <f>Calcs!AB8*(About!$B$9/100)</f>
        <v>12828016.652821856</v>
      </c>
    </row>
    <row r="6" spans="1:28" x14ac:dyDescent="0.45">
      <c r="A6" t="s">
        <v>275</v>
      </c>
      <c r="B6">
        <f>Calcs!B9*(About!$B$9/100)</f>
        <v>302183329.92626375</v>
      </c>
      <c r="C6">
        <f>Calcs!C9*(About!$B$9/100)</f>
        <v>310972189.38830084</v>
      </c>
      <c r="D6">
        <f>Calcs!D9*(About!$B$9/100)</f>
        <v>321380704.7980563</v>
      </c>
      <c r="E6">
        <f>Calcs!E9*(About!$B$9/100)</f>
        <v>331979446.76314026</v>
      </c>
      <c r="F6">
        <f>Calcs!F9*(About!$B$9/100)</f>
        <v>332559784.37751782</v>
      </c>
      <c r="G6">
        <f>Calcs!G9*(About!$B$9/100)</f>
        <v>337501847.81539541</v>
      </c>
      <c r="H6">
        <f>Calcs!H9*(About!$B$9/100)</f>
        <v>343435699.98339063</v>
      </c>
      <c r="I6">
        <f>Calcs!I9*(About!$B$9/100)</f>
        <v>353325786.57851493</v>
      </c>
      <c r="J6">
        <f>Calcs!J9*(About!$B$9/100)</f>
        <v>364382626.74913168</v>
      </c>
      <c r="K6">
        <f>Calcs!K9*(About!$B$9/100)</f>
        <v>357057265.59662467</v>
      </c>
      <c r="L6">
        <f>Calcs!L9*(About!$B$9/100)</f>
        <v>347451101.45698243</v>
      </c>
      <c r="M6">
        <f>Calcs!M9*(About!$B$9/100)</f>
        <v>335909712.58437127</v>
      </c>
      <c r="N6">
        <f>Calcs!N9*(About!$B$9/100)</f>
        <v>334115160.53004646</v>
      </c>
      <c r="O6">
        <f>Calcs!O9*(About!$B$9/100)</f>
        <v>332784401.81692749</v>
      </c>
      <c r="P6">
        <f>Calcs!P9*(About!$B$9/100)</f>
        <v>340069398.02017283</v>
      </c>
      <c r="Q6">
        <f>Calcs!Q9*(About!$B$9/100)</f>
        <v>347072180.77421451</v>
      </c>
      <c r="R6">
        <f>Calcs!R9*(About!$B$9/100)</f>
        <v>352877661.47500187</v>
      </c>
      <c r="S6">
        <f>Calcs!S9*(About!$B$9/100)</f>
        <v>356265172.90639061</v>
      </c>
      <c r="T6">
        <f>Calcs!T9*(About!$B$9/100)</f>
        <v>357669090.75270116</v>
      </c>
      <c r="U6">
        <f>Calcs!U9*(About!$B$9/100)</f>
        <v>362822882.013179</v>
      </c>
      <c r="V6">
        <f>Calcs!V9*(About!$B$9/100)</f>
        <v>367148625.13532138</v>
      </c>
      <c r="W6">
        <f>Calcs!W9*(About!$B$9/100)</f>
        <v>370845737.04024559</v>
      </c>
      <c r="X6">
        <f>Calcs!X9*(About!$B$9/100)</f>
        <v>373796587.71533149</v>
      </c>
      <c r="Y6">
        <f>Calcs!Y9*(About!$B$9/100)</f>
        <v>376678275.45518458</v>
      </c>
      <c r="Z6">
        <f>Calcs!Z9*(About!$B$9/100)</f>
        <v>379515124.01813215</v>
      </c>
      <c r="AA6">
        <f>Calcs!AA9*(About!$B$9/100)</f>
        <v>382230970.92429048</v>
      </c>
      <c r="AB6">
        <f>Calcs!AB9*(About!$B$9/100)</f>
        <v>385114390.30576527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228211635.71931079</v>
      </c>
      <c r="C2">
        <f>Calcs!C13</f>
        <v>226323408.86076102</v>
      </c>
      <c r="D2">
        <f>Calcs!D13</f>
        <v>220080209.64346853</v>
      </c>
      <c r="E2">
        <f>Calcs!E13</f>
        <v>214801208.16224769</v>
      </c>
      <c r="F2">
        <f>Calcs!F13</f>
        <v>212010546.58627197</v>
      </c>
      <c r="G2">
        <f>Calcs!G13</f>
        <v>209543650.07625356</v>
      </c>
      <c r="H2">
        <f>Calcs!H13</f>
        <v>205177502.99042094</v>
      </c>
      <c r="I2">
        <f>Calcs!I13</f>
        <v>202117590.89550772</v>
      </c>
      <c r="J2">
        <f>Calcs!J13</f>
        <v>197830874.977909</v>
      </c>
      <c r="K2">
        <f>Calcs!K13</f>
        <v>191840164.18891907</v>
      </c>
      <c r="L2">
        <f>Calcs!L13</f>
        <v>187273627.06459516</v>
      </c>
      <c r="M2">
        <f>Calcs!M13</f>
        <v>182728684.34532338</v>
      </c>
      <c r="N2">
        <f>Calcs!N13</f>
        <v>178323123.69502485</v>
      </c>
      <c r="O2">
        <f>Calcs!O13</f>
        <v>174166729.25686702</v>
      </c>
      <c r="P2">
        <f>Calcs!P13</f>
        <v>170136730.04268605</v>
      </c>
      <c r="Q2">
        <f>Calcs!Q13</f>
        <v>166244451.78939736</v>
      </c>
      <c r="R2">
        <f>Calcs!R13</f>
        <v>162547882.27000827</v>
      </c>
      <c r="S2">
        <f>Calcs!S13</f>
        <v>159144422.82199198</v>
      </c>
      <c r="T2">
        <f>Calcs!T13</f>
        <v>155921118.09584466</v>
      </c>
      <c r="U2">
        <f>Calcs!U13</f>
        <v>152856373.68651411</v>
      </c>
      <c r="V2">
        <f>Calcs!V13</f>
        <v>149933729.52301657</v>
      </c>
      <c r="W2">
        <f>Calcs!W13</f>
        <v>147121020.51251203</v>
      </c>
      <c r="X2">
        <f>Calcs!X13</f>
        <v>144253343.92551094</v>
      </c>
      <c r="Y2">
        <f>Calcs!Y13</f>
        <v>141586661.41630343</v>
      </c>
      <c r="Z2">
        <f>Calcs!Z13</f>
        <v>138405790.45113277</v>
      </c>
      <c r="AA2">
        <f>Calcs!AA13</f>
        <v>135811290.63853323</v>
      </c>
      <c r="AB2">
        <f>Calcs!AB13</f>
        <v>132097808.01868372</v>
      </c>
    </row>
    <row r="3" spans="1:28" x14ac:dyDescent="0.45">
      <c r="A3" t="s">
        <v>273</v>
      </c>
      <c r="B3">
        <f>Calcs!B14</f>
        <v>464076449.39697939</v>
      </c>
      <c r="C3">
        <f>Calcs!C14</f>
        <v>463947940.03544492</v>
      </c>
      <c r="D3">
        <f>Calcs!D14</f>
        <v>458443933.91416991</v>
      </c>
      <c r="E3">
        <f>Calcs!E14</f>
        <v>454669292.31497675</v>
      </c>
      <c r="F3">
        <f>Calcs!F14</f>
        <v>458812850.91796362</v>
      </c>
      <c r="G3">
        <f>Calcs!G14</f>
        <v>463515447.89509898</v>
      </c>
      <c r="H3">
        <f>Calcs!H14</f>
        <v>467808053.19589376</v>
      </c>
      <c r="I3">
        <f>Calcs!I14</f>
        <v>470469752.38085842</v>
      </c>
      <c r="J3">
        <f>Calcs!J14</f>
        <v>468835373.0390411</v>
      </c>
      <c r="K3">
        <f>Calcs!K14</f>
        <v>464226855.18321705</v>
      </c>
      <c r="L3">
        <f>Calcs!L14</f>
        <v>460599448.16392517</v>
      </c>
      <c r="M3">
        <f>Calcs!M14</f>
        <v>456757607.19236678</v>
      </c>
      <c r="N3">
        <f>Calcs!N14</f>
        <v>452774421.02410316</v>
      </c>
      <c r="O3">
        <f>Calcs!O14</f>
        <v>449631151.50549179</v>
      </c>
      <c r="P3">
        <f>Calcs!P14</f>
        <v>446512194.56879258</v>
      </c>
      <c r="Q3">
        <f>Calcs!Q14</f>
        <v>443670491.6717844</v>
      </c>
      <c r="R3">
        <f>Calcs!R14</f>
        <v>444598145.03007549</v>
      </c>
      <c r="S3">
        <f>Calcs!S14</f>
        <v>442279087.13926053</v>
      </c>
      <c r="T3">
        <f>Calcs!T14</f>
        <v>441037635.36349773</v>
      </c>
      <c r="U3">
        <f>Calcs!U14</f>
        <v>440461985.90854007</v>
      </c>
      <c r="V3">
        <f>Calcs!V14</f>
        <v>440432236.97290868</v>
      </c>
      <c r="W3">
        <f>Calcs!W14</f>
        <v>440752377.80305302</v>
      </c>
      <c r="X3">
        <f>Calcs!X14</f>
        <v>441357172.15434003</v>
      </c>
      <c r="Y3">
        <f>Calcs!Y14</f>
        <v>441894918.14308733</v>
      </c>
      <c r="Z3">
        <f>Calcs!Z14</f>
        <v>442758694.34517503</v>
      </c>
      <c r="AA3">
        <f>Calcs!AA14</f>
        <v>443265483.31968665</v>
      </c>
      <c r="AB3">
        <f>Calcs!AB14</f>
        <v>443355032.14623177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42751485.649623305</v>
      </c>
      <c r="C5">
        <f>Calcs!C15</f>
        <v>43404603.145082995</v>
      </c>
      <c r="D5">
        <f>Calcs!D15</f>
        <v>43356280.00091026</v>
      </c>
      <c r="E5">
        <f>Calcs!E15</f>
        <v>43322755.819640413</v>
      </c>
      <c r="F5">
        <f>Calcs!F15</f>
        <v>43811574.624912791</v>
      </c>
      <c r="G5">
        <f>Calcs!G15</f>
        <v>44335427.709710404</v>
      </c>
      <c r="H5">
        <f>Calcs!H15</f>
        <v>46493660.136325419</v>
      </c>
      <c r="I5">
        <f>Calcs!I15</f>
        <v>46955297.173000626</v>
      </c>
      <c r="J5">
        <f>Calcs!J15</f>
        <v>47209295.699558593</v>
      </c>
      <c r="K5">
        <f>Calcs!K15</f>
        <v>47249162.293501101</v>
      </c>
      <c r="L5">
        <f>Calcs!L15</f>
        <v>47277552.14070259</v>
      </c>
      <c r="M5">
        <f>Calcs!M15</f>
        <v>47222886.583857179</v>
      </c>
      <c r="N5">
        <f>Calcs!N15</f>
        <v>47193439.667876914</v>
      </c>
      <c r="O5">
        <f>Calcs!O15</f>
        <v>47375406.507652387</v>
      </c>
      <c r="P5">
        <f>Calcs!P15</f>
        <v>47374349.438873611</v>
      </c>
      <c r="Q5">
        <f>Calcs!Q15</f>
        <v>47259581.971463345</v>
      </c>
      <c r="R5">
        <f>Calcs!R15</f>
        <v>47581987.948990844</v>
      </c>
      <c r="S5">
        <f>Calcs!S15</f>
        <v>47786153.23312068</v>
      </c>
      <c r="T5">
        <f>Calcs!T15</f>
        <v>48020369.472532928</v>
      </c>
      <c r="U5">
        <f>Calcs!U15</f>
        <v>48290979.079900272</v>
      </c>
      <c r="V5">
        <f>Calcs!V15</f>
        <v>48561286.667616539</v>
      </c>
      <c r="W5">
        <f>Calcs!W15</f>
        <v>48910270.374439053</v>
      </c>
      <c r="X5">
        <f>Calcs!X15</f>
        <v>49248834.403299309</v>
      </c>
      <c r="Y5">
        <f>Calcs!Y15</f>
        <v>49568522.203967094</v>
      </c>
      <c r="Z5">
        <f>Calcs!Z15</f>
        <v>49916146.822359748</v>
      </c>
      <c r="AA5">
        <f>Calcs!AA15</f>
        <v>50270264.863250606</v>
      </c>
      <c r="AB5">
        <f>Calcs!AB15</f>
        <v>50603845.567868054</v>
      </c>
    </row>
    <row r="6" spans="1:28" x14ac:dyDescent="0.45">
      <c r="A6" t="s">
        <v>275</v>
      </c>
      <c r="B6">
        <f>Calcs!B16</f>
        <v>2144639579.1886961</v>
      </c>
      <c r="C6">
        <f>Calcs!C16</f>
        <v>2185362700.8616686</v>
      </c>
      <c r="D6">
        <f>Calcs!D16</f>
        <v>2180922407.9514966</v>
      </c>
      <c r="E6">
        <f>Calcs!E16</f>
        <v>2181464080.1957073</v>
      </c>
      <c r="F6">
        <f>Calcs!F16</f>
        <v>2208578045.3812065</v>
      </c>
      <c r="G6">
        <f>Calcs!G16</f>
        <v>2238180803.5014272</v>
      </c>
      <c r="H6">
        <f>Calcs!H16</f>
        <v>2276786163.3810291</v>
      </c>
      <c r="I6">
        <f>Calcs!I16</f>
        <v>2301049214.0701618</v>
      </c>
      <c r="J6">
        <f>Calcs!J16</f>
        <v>2312529132.0175242</v>
      </c>
      <c r="K6">
        <f>Calcs!K16</f>
        <v>2314764077.435514</v>
      </c>
      <c r="L6">
        <f>Calcs!L16</f>
        <v>2315615319.8220816</v>
      </c>
      <c r="M6">
        <f>Calcs!M16</f>
        <v>2314465228.9907703</v>
      </c>
      <c r="N6">
        <f>Calcs!N16</f>
        <v>2312877964.7145214</v>
      </c>
      <c r="O6">
        <f>Calcs!O16</f>
        <v>2312356527.7869325</v>
      </c>
      <c r="P6">
        <f>Calcs!P16</f>
        <v>2311217762.6925364</v>
      </c>
      <c r="Q6">
        <f>Calcs!Q16</f>
        <v>2310025842.1395512</v>
      </c>
      <c r="R6">
        <f>Calcs!R16</f>
        <v>2309748135.0703835</v>
      </c>
      <c r="S6">
        <f>Calcs!S16</f>
        <v>2312806688.0768666</v>
      </c>
      <c r="T6">
        <f>Calcs!T16</f>
        <v>2317390440.3213024</v>
      </c>
      <c r="U6">
        <f>Calcs!U16</f>
        <v>2323696459.6260195</v>
      </c>
      <c r="V6">
        <f>Calcs!V16</f>
        <v>2331341332.0439725</v>
      </c>
      <c r="W6">
        <f>Calcs!W16</f>
        <v>2340060941.3902926</v>
      </c>
      <c r="X6">
        <f>Calcs!X16</f>
        <v>2349614426.9932432</v>
      </c>
      <c r="Y6">
        <f>Calcs!Y16</f>
        <v>2359640724.3599591</v>
      </c>
      <c r="Z6">
        <f>Calcs!Z16</f>
        <v>2369883569.8164988</v>
      </c>
      <c r="AA6">
        <f>Calcs!AA16</f>
        <v>2380132304.6562347</v>
      </c>
      <c r="AB6">
        <f>Calcs!AB16</f>
        <v>2390125379.8613319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2026-06-11T23:20:41Z</dcterms:modified>
</cp:coreProperties>
</file>