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2FD921EA-C159-4C3C-86DD-DF342B9B7440}"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G14" i="26"/>
  <c r="P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G1242"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H1298" i="22" s="1"/>
  <c r="E48" i="23"/>
  <c r="P1371" i="22" s="1"/>
  <c r="E52" i="23"/>
  <c r="E3" i="23"/>
  <c r="E42" i="23"/>
  <c r="E14" i="23"/>
  <c r="E11" i="23"/>
  <c r="E45" i="23"/>
  <c r="E44" i="23"/>
  <c r="E34" i="23"/>
  <c r="L1156" i="22" s="1"/>
  <c r="E37" i="23"/>
  <c r="E39" i="23"/>
  <c r="E30" i="23"/>
  <c r="E36" i="23"/>
  <c r="E17" i="23"/>
  <c r="E19" i="23"/>
  <c r="E38" i="23"/>
  <c r="R1212" i="22" s="1"/>
  <c r="E53" i="23"/>
  <c r="Q1443" i="22" s="1"/>
  <c r="E46" i="23"/>
  <c r="E32" i="23"/>
  <c r="E15" i="23"/>
  <c r="E33" i="23"/>
  <c r="E35" i="23"/>
  <c r="E25" i="23"/>
  <c r="E41" i="23"/>
  <c r="J1267"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O1284" i="22"/>
  <c r="G1295" i="22"/>
  <c r="R1288" i="22"/>
  <c r="Q1285" i="22"/>
  <c r="I1296" i="22"/>
  <c r="P1293" i="22"/>
  <c r="Q1288" i="22"/>
  <c r="P1285" i="22"/>
  <c r="P1296" i="22"/>
  <c r="J1294" i="22"/>
  <c r="I1291" i="22"/>
  <c r="K1289" i="22"/>
  <c r="J1286" i="22"/>
  <c r="L1284" i="22"/>
  <c r="G1296" i="22"/>
  <c r="I1294" i="22"/>
  <c r="H1291" i="22"/>
  <c r="J1289" i="22"/>
  <c r="I1286" i="22"/>
  <c r="K1284" i="22"/>
  <c r="R1295" i="22"/>
  <c r="G1294" i="22"/>
  <c r="F1291" i="22"/>
  <c r="H1289" i="22"/>
  <c r="G1286" i="22"/>
  <c r="I1284" i="22"/>
  <c r="L1296" i="22"/>
  <c r="N1294" i="22"/>
  <c r="F1294" i="22"/>
  <c r="M1291" i="22"/>
  <c r="O1289" i="22"/>
  <c r="G1289" i="22"/>
  <c r="N1286" i="22"/>
  <c r="P1284" i="22"/>
  <c r="H1284" i="22"/>
  <c r="P1294" i="22"/>
  <c r="H1294" i="22"/>
  <c r="I1289" i="22"/>
  <c r="N1288" i="22"/>
  <c r="F1288" i="22"/>
  <c r="I1297" i="22"/>
  <c r="O1291"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G1266" i="22"/>
  <c r="L1265" i="22"/>
  <c r="N1263" i="22"/>
  <c r="F1263" i="22"/>
  <c r="H1261" i="22"/>
  <c r="M1260" i="22"/>
  <c r="O1258" i="22"/>
  <c r="G1258" i="22"/>
  <c r="I1256" i="22"/>
  <c r="N1255" i="22"/>
  <c r="L1268" i="22"/>
  <c r="Q1267" i="22"/>
  <c r="F1266" i="22"/>
  <c r="K1265" i="22"/>
  <c r="M1263" i="22"/>
  <c r="R1262" i="22"/>
  <c r="G1261" i="22"/>
  <c r="L1260" i="22"/>
  <c r="N1258" i="22"/>
  <c r="F1258" i="22"/>
  <c r="H1256" i="22"/>
  <c r="M1255" i="22"/>
  <c r="K1268" i="22"/>
  <c r="P1267" i="22"/>
  <c r="R1265" i="22"/>
  <c r="J1265" i="22"/>
  <c r="L1263" i="22"/>
  <c r="Q1262" i="22"/>
  <c r="F1261" i="22"/>
  <c r="K1260" i="22"/>
  <c r="M1258" i="22"/>
  <c r="R1257" i="22"/>
  <c r="G1256" i="22"/>
  <c r="L1255" i="22"/>
  <c r="R1268" i="22"/>
  <c r="J1268" i="22"/>
  <c r="L1266" i="22"/>
  <c r="Q1265" i="22"/>
  <c r="F1264" i="22"/>
  <c r="K1263" i="22"/>
  <c r="M1261" i="22"/>
  <c r="R1260" i="22"/>
  <c r="G1259" i="22"/>
  <c r="L1258" i="22"/>
  <c r="N1256" i="22"/>
  <c r="F1256" i="22"/>
  <c r="H1254" i="22"/>
  <c r="Q1268" i="22"/>
  <c r="F1267" i="22"/>
  <c r="K1266" i="22"/>
  <c r="M1264" i="22"/>
  <c r="R1263" i="22"/>
  <c r="G1262" i="22"/>
  <c r="L1261" i="22"/>
  <c r="N1259" i="22"/>
  <c r="F1259" i="22"/>
  <c r="H1257" i="22"/>
  <c r="M1256" i="22"/>
  <c r="O1254" i="22"/>
  <c r="G1254" i="22"/>
  <c r="M1267" i="22"/>
  <c r="R1266" i="22"/>
  <c r="G1265" i="22"/>
  <c r="L1264" i="22"/>
  <c r="N1262" i="22"/>
  <c r="F1262" i="22"/>
  <c r="H1260" i="22"/>
  <c r="M1259" i="22"/>
  <c r="O1257" i="22"/>
  <c r="G1257" i="22"/>
  <c r="I1255" i="22"/>
  <c r="N1254" i="22"/>
  <c r="G1268" i="22"/>
  <c r="L1267" i="22"/>
  <c r="N1265" i="22"/>
  <c r="F1265" i="22"/>
  <c r="H1263" i="22"/>
  <c r="M1262" i="22"/>
  <c r="O1260" i="22"/>
  <c r="G1260" i="22"/>
  <c r="I1258" i="22"/>
  <c r="N1257" i="22"/>
  <c r="P1255" i="22"/>
  <c r="H1255" i="22"/>
  <c r="F1268" i="22"/>
  <c r="K1267" i="22"/>
  <c r="M1265" i="22"/>
  <c r="R1264" i="22"/>
  <c r="G1263" i="22"/>
  <c r="L1262" i="22"/>
  <c r="N1260" i="22"/>
  <c r="F1260" i="22"/>
  <c r="H1258" i="22"/>
  <c r="M1257" i="22"/>
  <c r="O1255"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13" i="22" l="1"/>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G1285" i="22"/>
  <c r="F1290" i="22"/>
  <c r="M1295" i="22"/>
  <c r="K1286" i="22"/>
  <c r="K1294" i="22"/>
  <c r="O1287" i="22"/>
  <c r="G1210" i="22"/>
  <c r="L1219" i="22"/>
  <c r="N1299" i="22"/>
  <c r="L1308" i="22"/>
  <c r="P1303" i="22"/>
  <c r="N1249" i="22"/>
  <c r="K1247"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N1297" i="22"/>
  <c r="O1292" i="22"/>
  <c r="P1287" i="22"/>
  <c r="F1297" i="22"/>
  <c r="G1292" i="22"/>
  <c r="H1287" i="22"/>
  <c r="M1297" i="22"/>
  <c r="N1292" i="22"/>
  <c r="K1296" i="22"/>
  <c r="L1291" i="22"/>
  <c r="M1286" i="22"/>
  <c r="R1296" i="22"/>
  <c r="F1292" i="22"/>
  <c r="G1287" i="22"/>
  <c r="L1297" i="22"/>
  <c r="M1292" i="22"/>
  <c r="N1287" i="22"/>
  <c r="P1295" i="22"/>
  <c r="Q1290" i="22"/>
  <c r="R1285" i="22"/>
  <c r="J1296" i="22"/>
  <c r="K1291" i="22"/>
  <c r="L1286" i="22"/>
  <c r="Q1296" i="22"/>
  <c r="R1291" i="22"/>
  <c r="F1287" i="22"/>
  <c r="H1295" i="22"/>
  <c r="I1290" i="22"/>
  <c r="J1285" i="22"/>
  <c r="O1295"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G73" i="23" s="1"/>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O1285" i="22"/>
  <c r="N1290" i="22"/>
  <c r="H1296" i="22"/>
  <c r="I1288" i="22"/>
  <c r="N1295" i="22"/>
  <c r="J1288" i="22"/>
  <c r="P1298" i="22"/>
  <c r="F1215" i="22"/>
  <c r="G1209" i="22"/>
  <c r="Q1217" i="22"/>
  <c r="M1304" i="22"/>
  <c r="K1313" i="22"/>
  <c r="O1308" i="22"/>
  <c r="J1242" i="22"/>
  <c r="J1252" i="22"/>
  <c r="F1247" i="22"/>
  <c r="I1247" i="22"/>
  <c r="M1242" i="22"/>
  <c r="R1251" i="22"/>
  <c r="N1296" i="22"/>
  <c r="M1293" i="22"/>
  <c r="M1285" i="22"/>
  <c r="I1287" i="22"/>
  <c r="H1292" i="22"/>
  <c r="G1297" i="22"/>
  <c r="O1286" i="22"/>
  <c r="N1291" i="22"/>
  <c r="M1296" i="22"/>
  <c r="Q1286" i="22"/>
  <c r="P1291" i="22"/>
  <c r="O1296" i="22"/>
  <c r="R1286" i="22"/>
  <c r="Q1291" i="22"/>
  <c r="K1297" i="22"/>
  <c r="L1289" i="22"/>
  <c r="G1298" i="22"/>
  <c r="H1290" i="22"/>
  <c r="K1288" i="22"/>
  <c r="H1210" i="22"/>
  <c r="R1218" i="22"/>
  <c r="F1213" i="22"/>
  <c r="O1307" i="22"/>
  <c r="H1299" i="22"/>
  <c r="M1308" i="22"/>
  <c r="J1240" i="22"/>
  <c r="H1252" i="22"/>
  <c r="L1247"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M1287" i="22"/>
  <c r="L1292" i="22"/>
  <c r="F1298" i="22"/>
  <c r="O1290" i="22"/>
  <c r="O1298" i="22"/>
  <c r="P1290" i="22"/>
  <c r="N1289" i="22"/>
  <c r="G1215" i="22"/>
  <c r="Q1223" i="22"/>
  <c r="R1217" i="22"/>
  <c r="Q1313" i="22"/>
  <c r="G1304" i="22"/>
  <c r="L1313" i="22"/>
  <c r="I1245" i="22"/>
  <c r="K1242" i="22"/>
  <c r="K1252"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92" i="22"/>
  <c r="J1284" i="22"/>
  <c r="K1295" i="22"/>
  <c r="L1288" i="22"/>
  <c r="K1293" i="22"/>
  <c r="J1298" i="22"/>
  <c r="R1287" i="22"/>
  <c r="Q1292" i="22"/>
  <c r="P1297" i="22"/>
  <c r="G1288" i="22"/>
  <c r="F1293" i="22"/>
  <c r="R1297" i="22"/>
  <c r="H1288" i="22"/>
  <c r="G1293" i="22"/>
  <c r="N1298" i="22"/>
  <c r="J1291" i="22"/>
  <c r="F1284" i="22"/>
  <c r="I1293" i="22"/>
  <c r="J1293" i="22"/>
  <c r="F1210" i="22"/>
  <c r="F1220" i="22"/>
  <c r="L1213" i="22"/>
  <c r="Q1222" i="22"/>
  <c r="H1300" i="22"/>
  <c r="F1309" i="22"/>
  <c r="O1303" i="22"/>
  <c r="H1250" i="22"/>
  <c r="J1247" i="22"/>
  <c r="N1242" i="22"/>
  <c r="R1298" i="22"/>
  <c r="M1288" i="22"/>
  <c r="L1293" i="22"/>
  <c r="K1298" i="22"/>
  <c r="O1288" i="22"/>
  <c r="N1293" i="22"/>
  <c r="M1298" i="22"/>
  <c r="P1288" i="22"/>
  <c r="O1293" i="22"/>
  <c r="M1284" i="22"/>
  <c r="H1293" i="22"/>
  <c r="I1285" i="22"/>
  <c r="Q1293" i="22"/>
  <c r="M1294"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K65" i="23" s="1"/>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B64" i="23" s="1"/>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B62" i="23" s="1"/>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K70" i="23" s="1"/>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4" i="23"/>
  <c r="AM10" i="26"/>
  <c r="AL14" i="26"/>
  <c r="AL15" i="26"/>
  <c r="AM11" i="26"/>
  <c r="AF93" i="23"/>
  <c r="AG87" i="23"/>
  <c r="AG93" i="23" s="1"/>
  <c r="AF101" i="23"/>
  <c r="AG88" i="23"/>
  <c r="AG101" i="23" s="1"/>
  <c r="AF96" i="23"/>
  <c r="AG82" i="23"/>
  <c r="AG96" i="23" s="1"/>
  <c r="AF100" i="23"/>
  <c r="AF99" i="23"/>
  <c r="AG83" i="23"/>
  <c r="AF92" i="23"/>
  <c r="AG86" i="23"/>
  <c r="AG92" i="23" s="1"/>
  <c r="G60" i="23" l="1"/>
  <c r="E70" i="23"/>
  <c r="H62" i="23"/>
  <c r="C73" i="23"/>
  <c r="I62" i="23"/>
  <c r="M67" i="23"/>
  <c r="D62" i="23"/>
  <c r="G61" i="23"/>
  <c r="H60" i="23"/>
  <c r="C66" i="23"/>
  <c r="L70" i="23"/>
  <c r="B73" i="23"/>
  <c r="G70" i="23"/>
  <c r="L60" i="23"/>
  <c r="B61"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<sst xmlns="http://schemas.openxmlformats.org/spreadsheetml/2006/main" count="15055" uniqueCount="1063">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</sst>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525</v>
      </c>
      <c r="C1" s="86">
        <v>45348</v>
      </c>
      <c r="D1" s="87"/>
      <c r="E1" s="87"/>
      <c r="F1" s="87"/>
      <c r="G1" s="87"/>
      <c r="H1" s="87"/>
      <c r="I1" s="87"/>
      <c r="J1" s="87"/>
      <c r="K1" s="85" t="s">
        <v>534</v>
      </c>
      <c r="L1" s="85" t="s">
        <v>536</v>
      </c>
      <c r="M1" s="163" t="s">
        <v>1054</v>
      </c>
    </row>
    <row r="2" spans="1:13">
      <c r="A2" s="1" t="s">
        <v>1</v>
      </c>
      <c r="B2" s="87" t="str">
        <f>LOOKUP(B1,K1:L50,L1:L50)</f>
        <v>GA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c r="A7" s="91" t="s">
        <v>849</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536</v>
      </c>
      <c r="C737" s="107" t="s">
        <v>449</v>
      </c>
      <c r="D737" s="107" t="s">
        <v>646</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536</v>
      </c>
      <c r="C738" s="107" t="s">
        <v>449</v>
      </c>
      <c r="D738" s="107" t="s">
        <v>647</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536</v>
      </c>
      <c r="C741" s="107" t="s">
        <v>449</v>
      </c>
      <c r="D741" s="107" t="s">
        <v>650</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575</v>
      </c>
      <c r="C1291" s="107" t="s">
        <v>449</v>
      </c>
      <c r="D1291" s="107" t="s">
        <v>645</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575</v>
      </c>
      <c r="C1292" s="107" t="s">
        <v>449</v>
      </c>
      <c r="D1292" s="107" t="s">
        <v>646</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575</v>
      </c>
      <c r="C1293" s="107" t="s">
        <v>449</v>
      </c>
      <c r="D1293" s="107" t="s">
        <v>647</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575</v>
      </c>
      <c r="C1296" s="107" t="s">
        <v>449</v>
      </c>
      <c r="D1296" s="107" t="s">
        <v>650</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GA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6058.2710999999999</v>
      </c>
      <c r="R4" s="91">
        <f t="shared" ref="R4:R53" si="2">Q4/$Q$54</f>
        <v>0.46212730773021299</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3088.2811790000001</v>
      </c>
      <c r="R12" s="91">
        <f t="shared" si="2"/>
        <v>0.23557530576093863</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47.066437010000001</v>
      </c>
      <c r="R36" s="91">
        <f t="shared" si="2"/>
        <v>3.590246369114277E-3</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3194.9335628999997</v>
      </c>
      <c r="R43" s="91">
        <f t="shared" si="2"/>
        <v>0.2437107916481113</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720.97619659999998</v>
      </c>
      <c r="R45" s="91">
        <f t="shared" si="2"/>
        <v>5.4996348491622757E-2</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13109.52847551</v>
      </c>
      <c r="R54" s="149">
        <f>SUM(R3:R53)</f>
        <v>0.99999999999999989</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f t="shared" si="8"/>
        <v>992.15309999999999</v>
      </c>
      <c r="M220" s="91" t="str">
        <f t="shared" si="9"/>
        <v>AL</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f t="shared" si="8"/>
        <v>5066.1180000000004</v>
      </c>
      <c r="M222" s="91" t="str">
        <f t="shared" si="9"/>
        <v>AL</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f t="shared" si="8"/>
        <v>640.53470000000004</v>
      </c>
      <c r="M223" s="91" t="str">
        <f t="shared" si="9"/>
        <v>FL</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f t="shared" si="8"/>
        <v>720.97619659999998</v>
      </c>
      <c r="M226" s="91" t="str">
        <f t="shared" si="9"/>
        <v>TN</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f t="shared" si="8"/>
        <v>2392.0120569999999</v>
      </c>
      <c r="M233" s="91" t="str">
        <f t="shared" si="9"/>
        <v>SC</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f t="shared" si="8"/>
        <v>802.92150590000006</v>
      </c>
      <c r="M234" s="91" t="str">
        <f t="shared" si="9"/>
        <v>SC</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f t="shared" si="8"/>
        <v>47.066437010000001</v>
      </c>
      <c r="M235" s="91" t="str">
        <f t="shared" si="9"/>
        <v>NC</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f t="shared" si="8"/>
        <v>2447.7464789999999</v>
      </c>
      <c r="M236" s="91" t="str">
        <f t="shared" si="9"/>
        <v>FL</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634</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347</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347</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347</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49.701419921630055</v>
      </c>
      <c r="C2" s="12">
        <f>SUMIFS('State Generation Costs Calcs'!C105:C155,'State Generation Costs Calcs'!$A$105:$A$155,About!$B$2)*About!$A$67</f>
        <v>48.732199957220665</v>
      </c>
      <c r="D2" s="12">
        <f>SUMIFS('State Generation Costs Calcs'!D105:D155,'State Generation Costs Calcs'!$A$105:$A$155,About!$B$2)*About!$A$67</f>
        <v>47.826956149386376</v>
      </c>
      <c r="E2" s="12">
        <f>SUMIFS('State Generation Costs Calcs'!E105:E155,'State Generation Costs Calcs'!$A$105:$A$155,About!$B$2)*About!$A$67</f>
        <v>47.082513762099808</v>
      </c>
      <c r="F2" s="12">
        <f>SUMIFS('State Generation Costs Calcs'!F105:F155,'State Generation Costs Calcs'!$A$105:$A$155,About!$B$2)*About!$A$67</f>
        <v>46.878197132157091</v>
      </c>
      <c r="G2" s="12">
        <f>SUMIFS('State Generation Costs Calcs'!G105:G155,'State Generation Costs Calcs'!$A$105:$A$155,About!$B$2)*About!$A$67</f>
        <v>46.942649889584551</v>
      </c>
      <c r="H2" s="12">
        <f>SUMIFS('State Generation Costs Calcs'!H105:H155,'State Generation Costs Calcs'!$A$105:$A$155,About!$B$2)*About!$A$67</f>
        <v>47.388313188386483</v>
      </c>
      <c r="I2" s="12">
        <f>SUMIFS('State Generation Costs Calcs'!I105:I155,'State Generation Costs Calcs'!$A$105:$A$155,About!$B$2)*About!$A$67</f>
        <v>47.791839386228901</v>
      </c>
      <c r="J2" s="12">
        <f>SUMIFS('State Generation Costs Calcs'!J105:J155,'State Generation Costs Calcs'!$A$105:$A$155,About!$B$2)*About!$A$67</f>
        <v>47.577515732580252</v>
      </c>
      <c r="K2" s="12">
        <f>SUMIFS('State Generation Costs Calcs'!K105:K155,'State Generation Costs Calcs'!$A$105:$A$155,About!$B$2)*About!$A$67</f>
        <v>46.952308683685203</v>
      </c>
      <c r="L2" s="12">
        <f>SUMIFS('State Generation Costs Calcs'!L105:L155,'State Generation Costs Calcs'!$A$105:$A$155,About!$B$2)*About!$A$67</f>
        <v>46.23465176085702</v>
      </c>
      <c r="M2" s="12">
        <f>SUMIFS('State Generation Costs Calcs'!M105:M155,'State Generation Costs Calcs'!$A$105:$A$155,About!$B$2)*About!$A$67</f>
        <v>45.604641292284377</v>
      </c>
      <c r="N2" s="12">
        <f>SUMIFS('State Generation Costs Calcs'!N105:N155,'State Generation Costs Calcs'!$A$105:$A$155,About!$B$2)*About!$A$67</f>
        <v>44.937604893378264</v>
      </c>
      <c r="O2" s="12">
        <f>SUMIFS('State Generation Costs Calcs'!O105:O155,'State Generation Costs Calcs'!$A$105:$A$155,About!$B$2)*About!$A$67</f>
        <v>44.586014411488122</v>
      </c>
      <c r="P2" s="12">
        <f>SUMIFS('State Generation Costs Calcs'!P105:P155,'State Generation Costs Calcs'!$A$105:$A$155,About!$B$2)*About!$A$67</f>
        <v>44.498540354960959</v>
      </c>
      <c r="Q2" s="12">
        <f>SUMIFS('State Generation Costs Calcs'!Q105:Q155,'State Generation Costs Calcs'!$A$105:$A$155,About!$B$2)*About!$A$67</f>
        <v>44.096443046463946</v>
      </c>
      <c r="R2" s="12">
        <f>SUMIFS('State Generation Costs Calcs'!R105:R155,'State Generation Costs Calcs'!$A$105:$A$155,About!$B$2)*About!$A$67</f>
        <v>43.60888570571467</v>
      </c>
      <c r="S2" s="12">
        <f>SUMIFS('State Generation Costs Calcs'!S105:S155,'State Generation Costs Calcs'!$A$105:$A$155,About!$B$2)*About!$A$67</f>
        <v>43.262273186723604</v>
      </c>
      <c r="T2" s="12">
        <f>SUMIFS('State Generation Costs Calcs'!T105:T155,'State Generation Costs Calcs'!$A$105:$A$155,About!$B$2)*About!$A$67</f>
        <v>43.118872469857656</v>
      </c>
      <c r="U2" s="12">
        <f>SUMIFS('State Generation Costs Calcs'!U105:U155,'State Generation Costs Calcs'!$A$105:$A$155,About!$B$2)*About!$A$67</f>
        <v>43.000022041547851</v>
      </c>
      <c r="V2" s="12">
        <f>SUMIFS('State Generation Costs Calcs'!V105:V155,'State Generation Costs Calcs'!$A$105:$A$155,About!$B$2)*About!$A$67</f>
        <v>42.546666192998643</v>
      </c>
      <c r="W2" s="12">
        <f>SUMIFS('State Generation Costs Calcs'!W105:W155,'State Generation Costs Calcs'!$A$105:$A$155,About!$B$2)*About!$A$67</f>
        <v>42.131073916063585</v>
      </c>
      <c r="X2" s="12">
        <f>SUMIFS('State Generation Costs Calcs'!X105:X155,'State Generation Costs Calcs'!$A$105:$A$155,About!$B$2)*About!$A$67</f>
        <v>41.895525511765236</v>
      </c>
      <c r="Y2" s="12">
        <f>SUMIFS('State Generation Costs Calcs'!Y105:Y155,'State Generation Costs Calcs'!$A$105:$A$155,About!$B$2)*About!$A$67</f>
        <v>41.631051617173199</v>
      </c>
      <c r="Z2" s="12">
        <f>SUMIFS('State Generation Costs Calcs'!Z105:Z155,'State Generation Costs Calcs'!$A$105:$A$155,About!$B$2)*About!$A$67</f>
        <v>41.47668646376188</v>
      </c>
      <c r="AA2" s="12">
        <f>SUMIFS('State Generation Costs Calcs'!AA105:AA155,'State Generation Costs Calcs'!$A$105:$A$155,About!$B$2)*About!$A$67</f>
        <v>41.365850566743646</v>
      </c>
      <c r="AB2" s="12">
        <f>SUMIFS('State Generation Costs Calcs'!AB105:AB155,'State Generation Costs Calcs'!$A$105:$A$155,About!$B$2)*About!$A$67</f>
        <v>41.198664416111392</v>
      </c>
      <c r="AC2" s="12">
        <f>SUMIFS('State Generation Costs Calcs'!AC105:AC155,'State Generation Costs Calcs'!$A$105:$A$155,About!$B$2)*About!$A$67</f>
        <v>41.202911225058102</v>
      </c>
      <c r="AD2" s="12">
        <f>SUMIFS('State Generation Costs Calcs'!AD105:AD155,'State Generation Costs Calcs'!$A$105:$A$155,About!$B$2)*About!$A$67</f>
        <v>41.243921044245425</v>
      </c>
      <c r="AE2" s="12">
        <f>SUMIFS('State Generation Costs Calcs'!AE105:AE155,'State Generation Costs Calcs'!$A$105:$A$155,About!$B$2)*About!$A$67</f>
        <v>41.195161635537097</v>
      </c>
      <c r="AF2" s="12">
        <f>SUMIFS('State Generation Costs Calcs'!AF105:AF155,'State Generation Costs Calcs'!$A$105:$A$155,About!$B$2)*About!$A$67</f>
        <v>41.172182479627963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49.701419921630055</v>
      </c>
      <c r="C2" s="12">
        <f>SUMIFS('State Generation Costs Calcs'!C105:C155,'State Generation Costs Calcs'!$A$105:$A$155,About!$B$2)*About!$A$67</f>
        <v>48.732199957220665</v>
      </c>
      <c r="D2" s="12">
        <f>SUMIFS('State Generation Costs Calcs'!D105:D155,'State Generation Costs Calcs'!$A$105:$A$155,About!$B$2)*About!$A$67</f>
        <v>47.826956149386376</v>
      </c>
      <c r="E2" s="12">
        <f>SUMIFS('State Generation Costs Calcs'!E105:E155,'State Generation Costs Calcs'!$A$105:$A$155,About!$B$2)*About!$A$67</f>
        <v>47.082513762099808</v>
      </c>
      <c r="F2" s="12">
        <f>SUMIFS('State Generation Costs Calcs'!F105:F155,'State Generation Costs Calcs'!$A$105:$A$155,About!$B$2)*About!$A$67</f>
        <v>46.878197132157091</v>
      </c>
      <c r="G2" s="12">
        <f>SUMIFS('State Generation Costs Calcs'!G105:G155,'State Generation Costs Calcs'!$A$105:$A$155,About!$B$2)*About!$A$67</f>
        <v>46.942649889584551</v>
      </c>
      <c r="H2" s="12">
        <f>SUMIFS('State Generation Costs Calcs'!H105:H155,'State Generation Costs Calcs'!$A$105:$A$155,About!$B$2)*About!$A$67</f>
        <v>47.388313188386483</v>
      </c>
      <c r="I2" s="12">
        <f>SUMIFS('State Generation Costs Calcs'!I105:I155,'State Generation Costs Calcs'!$A$105:$A$155,About!$B$2)*About!$A$67</f>
        <v>47.791839386228901</v>
      </c>
      <c r="J2" s="12">
        <f>SUMIFS('State Generation Costs Calcs'!J105:J155,'State Generation Costs Calcs'!$A$105:$A$155,About!$B$2)*About!$A$67</f>
        <v>47.577515732580252</v>
      </c>
      <c r="K2" s="12">
        <f>SUMIFS('State Generation Costs Calcs'!K105:K155,'State Generation Costs Calcs'!$A$105:$A$155,About!$B$2)*About!$A$67</f>
        <v>46.952308683685203</v>
      </c>
      <c r="L2" s="12">
        <f>SUMIFS('State Generation Costs Calcs'!L105:L155,'State Generation Costs Calcs'!$A$105:$A$155,About!$B$2)*About!$A$67</f>
        <v>46.23465176085702</v>
      </c>
      <c r="M2" s="12">
        <f>SUMIFS('State Generation Costs Calcs'!M105:M155,'State Generation Costs Calcs'!$A$105:$A$155,About!$B$2)*About!$A$67</f>
        <v>45.604641292284377</v>
      </c>
      <c r="N2" s="12">
        <f>SUMIFS('State Generation Costs Calcs'!N105:N155,'State Generation Costs Calcs'!$A$105:$A$155,About!$B$2)*About!$A$67</f>
        <v>44.937604893378264</v>
      </c>
      <c r="O2" s="12">
        <f>SUMIFS('State Generation Costs Calcs'!O105:O155,'State Generation Costs Calcs'!$A$105:$A$155,About!$B$2)*About!$A$67</f>
        <v>44.586014411488122</v>
      </c>
      <c r="P2" s="12">
        <f>SUMIFS('State Generation Costs Calcs'!P105:P155,'State Generation Costs Calcs'!$A$105:$A$155,About!$B$2)*About!$A$67</f>
        <v>44.498540354960959</v>
      </c>
      <c r="Q2" s="12">
        <f>SUMIFS('State Generation Costs Calcs'!Q105:Q155,'State Generation Costs Calcs'!$A$105:$A$155,About!$B$2)*About!$A$67</f>
        <v>44.096443046463946</v>
      </c>
      <c r="R2" s="12">
        <f>SUMIFS('State Generation Costs Calcs'!R105:R155,'State Generation Costs Calcs'!$A$105:$A$155,About!$B$2)*About!$A$67</f>
        <v>43.60888570571467</v>
      </c>
      <c r="S2" s="12">
        <f>SUMIFS('State Generation Costs Calcs'!S105:S155,'State Generation Costs Calcs'!$A$105:$A$155,About!$B$2)*About!$A$67</f>
        <v>43.262273186723604</v>
      </c>
      <c r="T2" s="12">
        <f>SUMIFS('State Generation Costs Calcs'!T105:T155,'State Generation Costs Calcs'!$A$105:$A$155,About!$B$2)*About!$A$67</f>
        <v>43.118872469857656</v>
      </c>
      <c r="U2" s="12">
        <f>SUMIFS('State Generation Costs Calcs'!U105:U155,'State Generation Costs Calcs'!$A$105:$A$155,About!$B$2)*About!$A$67</f>
        <v>43.000022041547851</v>
      </c>
      <c r="V2" s="12">
        <f>SUMIFS('State Generation Costs Calcs'!V105:V155,'State Generation Costs Calcs'!$A$105:$A$155,About!$B$2)*About!$A$67</f>
        <v>42.546666192998643</v>
      </c>
      <c r="W2" s="12">
        <f>SUMIFS('State Generation Costs Calcs'!W105:W155,'State Generation Costs Calcs'!$A$105:$A$155,About!$B$2)*About!$A$67</f>
        <v>42.131073916063585</v>
      </c>
      <c r="X2" s="12">
        <f>SUMIFS('State Generation Costs Calcs'!X105:X155,'State Generation Costs Calcs'!$A$105:$A$155,About!$B$2)*About!$A$67</f>
        <v>41.895525511765236</v>
      </c>
      <c r="Y2" s="12">
        <f>SUMIFS('State Generation Costs Calcs'!Y105:Y155,'State Generation Costs Calcs'!$A$105:$A$155,About!$B$2)*About!$A$67</f>
        <v>41.631051617173199</v>
      </c>
      <c r="Z2" s="12">
        <f>SUMIFS('State Generation Costs Calcs'!Z105:Z155,'State Generation Costs Calcs'!$A$105:$A$155,About!$B$2)*About!$A$67</f>
        <v>41.47668646376188</v>
      </c>
      <c r="AA2" s="12">
        <f>SUMIFS('State Generation Costs Calcs'!AA105:AA155,'State Generation Costs Calcs'!$A$105:$A$155,About!$B$2)*About!$A$67</f>
        <v>41.365850566743646</v>
      </c>
      <c r="AB2" s="12">
        <f>SUMIFS('State Generation Costs Calcs'!AB105:AB155,'State Generation Costs Calcs'!$A$105:$A$155,About!$B$2)*About!$A$67</f>
        <v>41.198664416111392</v>
      </c>
      <c r="AC2" s="12">
        <f>SUMIFS('State Generation Costs Calcs'!AC105:AC155,'State Generation Costs Calcs'!$A$105:$A$155,About!$B$2)*About!$A$67</f>
        <v>41.202911225058102</v>
      </c>
      <c r="AD2" s="12">
        <f>SUMIFS('State Generation Costs Calcs'!AD105:AD155,'State Generation Costs Calcs'!$A$105:$A$155,About!$B$2)*About!$A$67</f>
        <v>41.243921044245425</v>
      </c>
      <c r="AE2" s="12">
        <f>SUMIFS('State Generation Costs Calcs'!AE105:AE155,'State Generation Costs Calcs'!$A$105:$A$155,About!$B$2)*About!$A$67</f>
        <v>41.195161635537097</v>
      </c>
      <c r="AF2" s="12">
        <f>SUMIFS('State Generation Costs Calcs'!AF105:AF155,'State Generation Costs Calcs'!$A$105:$A$155,About!$B$2)*About!$A$67</f>
        <v>41.172182479627963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2024-02-26T19:45:55Z</dcterms:modified>
</cp:coreProperties>
</file>