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land/BLAPE/"/>
    </mc:Choice>
  </mc:AlternateContent>
  <xr:revisionPtr revIDLastSave="0" documentId="8_{B0620064-B79D-6646-B6EA-5EE80C47BC0E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<sst xmlns="http://schemas.openxmlformats.org/spreadsheetml/2006/main" count="15367" uniqueCount="462">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</sst>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34</v>
      </c>
      <c r="C1" s="57">
        <v>44348</v>
      </c>
      <c r="H1" s="53" t="s">
        <v>2</v>
      </c>
    </row>
    <row r="2" spans="1:8" x14ac:dyDescent="0.2">
      <c r="B2" s="2" t="str">
        <f>LOOKUP(B1,F2:G51,G2:G51)</f>
        <v>ID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Idaho</v>
      </c>
      <c r="B18" s="2">
        <f>SUMIFS('LULUCF Dataframe EPA'!AD2:AD766,'LULUCF Dataframe EPA'!A2:A766,Data!A18)</f>
        <v>-7.9592778358251115</v>
      </c>
      <c r="C18" s="2">
        <f>B18/D11</f>
        <v>-7.4314784201082285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-7431478420108.2285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-7431478420108.2285</v>
      </c>
      <c r="C2" s="25">
        <f>$B$2*Data!C$11</f>
        <v>-7695378127966.6172</v>
      </c>
      <c r="D2" s="25">
        <f>$B$2*Data!D$11</f>
        <v>-7959277835825.1113</v>
      </c>
      <c r="E2" s="25">
        <f>$B$2*Data!E$11</f>
        <v>-8223177543683.5</v>
      </c>
      <c r="F2" s="25">
        <f>$B$2*Data!F$11</f>
        <v>-8487077251541.8887</v>
      </c>
      <c r="G2" s="25">
        <f>$B$2*Data!G$11</f>
        <v>-8750976959400.3828</v>
      </c>
      <c r="H2" s="25">
        <f>$B$2*Data!H$11</f>
        <v>-8652308225898.377</v>
      </c>
      <c r="I2" s="25">
        <f>$B$2*Data!I$11</f>
        <v>-8553639492396.4229</v>
      </c>
      <c r="J2" s="25">
        <f>$B$2*Data!J$11</f>
        <v>-8454970758894.4434</v>
      </c>
      <c r="K2" s="25">
        <f>$B$2*Data!K$11</f>
        <v>-8356302025392.4893</v>
      </c>
      <c r="L2" s="25">
        <f>$B$2*Data!L$11</f>
        <v>-8257633291890.5352</v>
      </c>
      <c r="M2" s="25">
        <f>$B$2*Data!M$11</f>
        <v>-8021141565560.4141</v>
      </c>
      <c r="N2" s="25">
        <f>$B$2*Data!N$11</f>
        <v>-7784649839230.2666</v>
      </c>
      <c r="O2" s="25">
        <f>$B$2*Data!O$11</f>
        <v>-7548158112900.2256</v>
      </c>
      <c r="P2" s="25">
        <f>$B$2*Data!P$11</f>
        <v>-7311666386570.0781</v>
      </c>
      <c r="Q2" s="25">
        <f>$B$2*Data!Q$11</f>
        <v>-7075174660240.0361</v>
      </c>
      <c r="R2" s="25">
        <f>$B$2*Data!R$11</f>
        <v>-7072394707827.8682</v>
      </c>
      <c r="S2" s="25">
        <f>$B$2*Data!S$11</f>
        <v>-7069614755415.71</v>
      </c>
      <c r="T2" s="25">
        <f>$B$2*Data!T$11</f>
        <v>-7066834803003.5508</v>
      </c>
      <c r="U2" s="25">
        <f>$B$2*Data!U$11</f>
        <v>-7064054850591.3916</v>
      </c>
      <c r="V2" s="25">
        <f>$B$2*Data!V$11</f>
        <v>-7061274898179.2334</v>
      </c>
      <c r="W2" s="25">
        <f>$B$2*Data!W$11</f>
        <v>-7058494945767.0742</v>
      </c>
      <c r="X2" s="25">
        <f>$B$2*Data!X$11</f>
        <v>-7055714993354.916</v>
      </c>
      <c r="Y2" s="25">
        <f>$B$2*Data!Y$11</f>
        <v>-7052935040942.7578</v>
      </c>
      <c r="Z2" s="25">
        <f>$B$2*Data!Z$11</f>
        <v>-7050155088530.5986</v>
      </c>
      <c r="AA2" s="25">
        <f>$B$2*Data!AA$11</f>
        <v>-7047375136118.4404</v>
      </c>
      <c r="AB2" s="25">
        <f>$B$2*Data!AB$11</f>
        <v>-7044595183706.2812</v>
      </c>
      <c r="AC2" s="25">
        <f>$B$2*Data!AC$11</f>
        <v>-7041815231294.123</v>
      </c>
      <c r="AD2" s="25">
        <f>$B$2*Data!AD$11</f>
        <v>-7039035278881.9639</v>
      </c>
      <c r="AE2" s="25">
        <f>$B$2*Data!AE$11</f>
        <v>-7036255326469.8057</v>
      </c>
      <c r="AF2" s="25">
        <f>$B$2*Data!AF$11</f>
        <v>-7033475374057.6475</v>
      </c>
      <c r="AG2" s="25">
        <f>$B$2*Data!AG$11</f>
        <v>-7030695421645.4883</v>
      </c>
      <c r="AH2" s="25">
        <f>$B$2*Data!AH$11</f>
        <v>-7027915469233.3301</v>
      </c>
      <c r="AI2" s="25">
        <f>$B$2*Data!AI$11</f>
        <v>-7025135516821.1709</v>
      </c>
      <c r="AJ2" s="25">
        <f>$B$2*Data!AJ$11</f>
        <v>-7022355564409.0117</v>
      </c>
      <c r="AK2" s="25">
        <f>$B$2*Data!AK$11</f>
        <v>-7019575611996.8535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3195325304.1255279</v>
      </c>
      <c r="C11" s="25">
        <f>(ABS(C$2)*'data from RPEpUACE'!$B11)+SUMIFS('Override Calcs'!$E$4:$E$6,'Override Calcs'!$A$4:$A$6,About!$B$2,'Override Calcs'!$B$4:$B$6,"CH4")</f>
        <v>3308794706.3900323</v>
      </c>
      <c r="D11" s="25">
        <f>(ABS(D$2)*'data from RPEpUACE'!$B11)+SUMIFS('Override Calcs'!$E$4:$E$6,'Override Calcs'!$A$4:$A$6,About!$B$2,'Override Calcs'!$B$4:$B$6,"CH4")</f>
        <v>3422264108.6545815</v>
      </c>
      <c r="E11" s="25">
        <f>(ABS(E$2)*'data from RPEpUACE'!$B11)+SUMIFS('Override Calcs'!$E$4:$E$6,'Override Calcs'!$A$4:$A$6,About!$B$2,'Override Calcs'!$B$4:$B$6,"CH4")</f>
        <v>3535733510.919086</v>
      </c>
      <c r="F11" s="25">
        <f>(ABS(F$2)*'data from RPEpUACE'!$B11)+SUMIFS('Override Calcs'!$E$4:$E$6,'Override Calcs'!$A$4:$A$6,About!$B$2,'Override Calcs'!$B$4:$B$6,"CH4")</f>
        <v>3649202913.1835904</v>
      </c>
      <c r="G11" s="25">
        <f>(ABS(G$2)*'data from RPEpUACE'!$B11)+SUMIFS('Override Calcs'!$E$4:$E$6,'Override Calcs'!$A$4:$A$6,About!$B$2,'Override Calcs'!$B$4:$B$6,"CH4")</f>
        <v>3762672315.4481401</v>
      </c>
      <c r="H11" s="25">
        <f>(ABS(H$2)*'data from RPEpUACE'!$B11)+SUMIFS('Override Calcs'!$E$4:$E$6,'Override Calcs'!$A$4:$A$6,About!$B$2,'Override Calcs'!$B$4:$B$6,"CH4")</f>
        <v>3720247553.770586</v>
      </c>
      <c r="I11" s="25">
        <f>(ABS(I$2)*'data from RPEpUACE'!$B11)+SUMIFS('Override Calcs'!$E$4:$E$6,'Override Calcs'!$A$4:$A$6,About!$B$2,'Override Calcs'!$B$4:$B$6,"CH4")</f>
        <v>3677822792.0930543</v>
      </c>
      <c r="J11" s="25">
        <f>(ABS(J$2)*'data from RPEpUACE'!$B11)+SUMIFS('Override Calcs'!$E$4:$E$6,'Override Calcs'!$A$4:$A$6,About!$B$2,'Override Calcs'!$B$4:$B$6,"CH4")</f>
        <v>3635398030.4155116</v>
      </c>
      <c r="K11" s="25">
        <f>(ABS(K$2)*'data from RPEpUACE'!$B11)+SUMIFS('Override Calcs'!$E$4:$E$6,'Override Calcs'!$A$4:$A$6,About!$B$2,'Override Calcs'!$B$4:$B$6,"CH4")</f>
        <v>3592973268.7379799</v>
      </c>
      <c r="L11" s="25">
        <f>(ABS(L$2)*'data from RPEpUACE'!$B11)+SUMIFS('Override Calcs'!$E$4:$E$6,'Override Calcs'!$A$4:$A$6,About!$B$2,'Override Calcs'!$B$4:$B$6,"CH4")</f>
        <v>3550548507.0604482</v>
      </c>
      <c r="M11" s="25">
        <f>(ABS(M$2)*'data from RPEpUACE'!$B11)+SUMIFS('Override Calcs'!$E$4:$E$6,'Override Calcs'!$A$4:$A$6,About!$B$2,'Override Calcs'!$B$4:$B$6,"CH4")</f>
        <v>3448863760.8174577</v>
      </c>
      <c r="N11" s="25">
        <f>(ABS(N$2)*'data from RPEpUACE'!$B11)+SUMIFS('Override Calcs'!$E$4:$E$6,'Override Calcs'!$A$4:$A$6,About!$B$2,'Override Calcs'!$B$4:$B$6,"CH4")</f>
        <v>3347179014.5744557</v>
      </c>
      <c r="O11" s="25">
        <f>(ABS(O$2)*'data from RPEpUACE'!$B11)+SUMIFS('Override Calcs'!$E$4:$E$6,'Override Calcs'!$A$4:$A$6,About!$B$2,'Override Calcs'!$B$4:$B$6,"CH4")</f>
        <v>3245494268.3314996</v>
      </c>
      <c r="P11" s="25">
        <f>(ABS(P$2)*'data from RPEpUACE'!$B11)+SUMIFS('Override Calcs'!$E$4:$E$6,'Override Calcs'!$A$4:$A$6,About!$B$2,'Override Calcs'!$B$4:$B$6,"CH4")</f>
        <v>3143809522.0884976</v>
      </c>
      <c r="Q11" s="25">
        <f>(ABS(Q$2)*'data from RPEpUACE'!$B11)+SUMIFS('Override Calcs'!$E$4:$E$6,'Override Calcs'!$A$4:$A$6,About!$B$2,'Override Calcs'!$B$4:$B$6,"CH4")</f>
        <v>3042124775.845541</v>
      </c>
      <c r="R11" s="25">
        <f>(ABS(R$2)*'data from RPEpUACE'!$B11)+SUMIFS('Override Calcs'!$E$4:$E$6,'Override Calcs'!$A$4:$A$6,About!$B$2,'Override Calcs'!$B$4:$B$6,"CH4")</f>
        <v>3040929475.0204954</v>
      </c>
      <c r="S11" s="25">
        <f>(ABS(S$2)*'data from RPEpUACE'!$B11)+SUMIFS('Override Calcs'!$E$4:$E$6,'Override Calcs'!$A$4:$A$6,About!$B$2,'Override Calcs'!$B$4:$B$6,"CH4")</f>
        <v>3039734174.1954536</v>
      </c>
      <c r="T11" s="25">
        <f>(ABS(T$2)*'data from RPEpUACE'!$B11)+SUMIFS('Override Calcs'!$E$4:$E$6,'Override Calcs'!$A$4:$A$6,About!$B$2,'Override Calcs'!$B$4:$B$6,"CH4")</f>
        <v>3038538873.3704119</v>
      </c>
      <c r="U11" s="25">
        <f>(ABS(U$2)*'data from RPEpUACE'!$B11)+SUMIFS('Override Calcs'!$E$4:$E$6,'Override Calcs'!$A$4:$A$6,About!$B$2,'Override Calcs'!$B$4:$B$6,"CH4")</f>
        <v>3037343572.5453701</v>
      </c>
      <c r="V11" s="25">
        <f>(ABS(V$2)*'data from RPEpUACE'!$B11)+SUMIFS('Override Calcs'!$E$4:$E$6,'Override Calcs'!$A$4:$A$6,About!$B$2,'Override Calcs'!$B$4:$B$6,"CH4")</f>
        <v>3036148271.7203283</v>
      </c>
      <c r="W11" s="25">
        <f>(ABS(W$2)*'data from RPEpUACE'!$B11)+SUMIFS('Override Calcs'!$E$4:$E$6,'Override Calcs'!$A$4:$A$6,About!$B$2,'Override Calcs'!$B$4:$B$6,"CH4")</f>
        <v>3034952970.8952866</v>
      </c>
      <c r="X11" s="25">
        <f>(ABS(X$2)*'data from RPEpUACE'!$B11)+SUMIFS('Override Calcs'!$E$4:$E$6,'Override Calcs'!$A$4:$A$6,About!$B$2,'Override Calcs'!$B$4:$B$6,"CH4")</f>
        <v>3033757670.0702448</v>
      </c>
      <c r="Y11" s="25">
        <f>(ABS(Y$2)*'data from RPEpUACE'!$B11)+SUMIFS('Override Calcs'!$E$4:$E$6,'Override Calcs'!$A$4:$A$6,About!$B$2,'Override Calcs'!$B$4:$B$6,"CH4")</f>
        <v>3032562369.245203</v>
      </c>
      <c r="Z11" s="25">
        <f>(ABS(Z$2)*'data from RPEpUACE'!$B11)+SUMIFS('Override Calcs'!$E$4:$E$6,'Override Calcs'!$A$4:$A$6,About!$B$2,'Override Calcs'!$B$4:$B$6,"CH4")</f>
        <v>3031367068.4201612</v>
      </c>
      <c r="AA11" s="25">
        <f>(ABS(AA$2)*'data from RPEpUACE'!$B11)+SUMIFS('Override Calcs'!$E$4:$E$6,'Override Calcs'!$A$4:$A$6,About!$B$2,'Override Calcs'!$B$4:$B$6,"CH4")</f>
        <v>3030171767.5951195</v>
      </c>
      <c r="AB11" s="25">
        <f>(ABS(AB$2)*'data from RPEpUACE'!$B11)+SUMIFS('Override Calcs'!$E$4:$E$6,'Override Calcs'!$A$4:$A$6,About!$B$2,'Override Calcs'!$B$4:$B$6,"CH4")</f>
        <v>3028976466.7700777</v>
      </c>
      <c r="AC11" s="25">
        <f>(ABS(AC$2)*'data from RPEpUACE'!$B11)+SUMIFS('Override Calcs'!$E$4:$E$6,'Override Calcs'!$A$4:$A$6,About!$B$2,'Override Calcs'!$B$4:$B$6,"CH4")</f>
        <v>3027781165.9450359</v>
      </c>
      <c r="AD11" s="25">
        <f>(ABS(AD$2)*'data from RPEpUACE'!$B11)+SUMIFS('Override Calcs'!$E$4:$E$6,'Override Calcs'!$A$4:$A$6,About!$B$2,'Override Calcs'!$B$4:$B$6,"CH4")</f>
        <v>3026585865.1199942</v>
      </c>
      <c r="AE11" s="25">
        <f>(ABS(AE$2)*'data from RPEpUACE'!$B11)+SUMIFS('Override Calcs'!$E$4:$E$6,'Override Calcs'!$A$4:$A$6,About!$B$2,'Override Calcs'!$B$4:$B$6,"CH4")</f>
        <v>3025390564.2949524</v>
      </c>
      <c r="AF11" s="25">
        <f>(ABS(AF$2)*'data from RPEpUACE'!$B11)+SUMIFS('Override Calcs'!$E$4:$E$6,'Override Calcs'!$A$4:$A$6,About!$B$2,'Override Calcs'!$B$4:$B$6,"CH4")</f>
        <v>3024195263.4699111</v>
      </c>
      <c r="AG11" s="25">
        <f>(ABS(AG$2)*'data from RPEpUACE'!$B11)+SUMIFS('Override Calcs'!$E$4:$E$6,'Override Calcs'!$A$4:$A$6,About!$B$2,'Override Calcs'!$B$4:$B$6,"CH4")</f>
        <v>3022999962.6448689</v>
      </c>
      <c r="AH11" s="25">
        <f>(ABS(AH$2)*'data from RPEpUACE'!$B11)+SUMIFS('Override Calcs'!$E$4:$E$6,'Override Calcs'!$A$4:$A$6,About!$B$2,'Override Calcs'!$B$4:$B$6,"CH4")</f>
        <v>3021804661.8198276</v>
      </c>
      <c r="AI11" s="25">
        <f>(ABS(AI$2)*'data from RPEpUACE'!$B11)+SUMIFS('Override Calcs'!$E$4:$E$6,'Override Calcs'!$A$4:$A$6,About!$B$2,'Override Calcs'!$B$4:$B$6,"CH4")</f>
        <v>3020609360.9947853</v>
      </c>
      <c r="AJ11" s="25">
        <f>(ABS(AJ$2)*'data from RPEpUACE'!$B11)+SUMIFS('Override Calcs'!$E$4:$E$6,'Override Calcs'!$A$4:$A$6,About!$B$2,'Override Calcs'!$B$4:$B$6,"CH4")</f>
        <v>3019414060.1697435</v>
      </c>
      <c r="AK11" s="25">
        <f>(ABS(AK$2)*'data from RPEpUACE'!$B11)+SUMIFS('Override Calcs'!$E$4:$E$6,'Override Calcs'!$A$4:$A$6,About!$B$2,'Override Calcs'!$B$4:$B$6,"CH4")</f>
        <v>3018218759.3447018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260129637.36934686</v>
      </c>
      <c r="C12" s="25">
        <f>(ABS(C$2)*'data from RPEpUACE'!$B12)+SUMIFS('Override Calcs'!$E$4:$E$6,'Override Calcs'!$A$4:$A$6,About!$B$2,'Override Calcs'!$B$4:$B$6,"N2O")</f>
        <v>269367117.64262998</v>
      </c>
      <c r="D12" s="25">
        <f>(ABS(D$2)*'data from RPEpUACE'!$B12)+SUMIFS('Override Calcs'!$E$4:$E$6,'Override Calcs'!$A$4:$A$6,About!$B$2,'Override Calcs'!$B$4:$B$6,"N2O")</f>
        <v>278604597.91591686</v>
      </c>
      <c r="E12" s="25">
        <f>(ABS(E$2)*'data from RPEpUACE'!$B12)+SUMIFS('Override Calcs'!$E$4:$E$6,'Override Calcs'!$A$4:$A$6,About!$B$2,'Override Calcs'!$B$4:$B$6,"N2O")</f>
        <v>287842078.18919998</v>
      </c>
      <c r="F12" s="25">
        <f>(ABS(F$2)*'data from RPEpUACE'!$B12)+SUMIFS('Override Calcs'!$E$4:$E$6,'Override Calcs'!$A$4:$A$6,About!$B$2,'Override Calcs'!$B$4:$B$6,"N2O")</f>
        <v>297079558.46248317</v>
      </c>
      <c r="G12" s="25">
        <f>(ABS(G$2)*'data from RPEpUACE'!$B12)+SUMIFS('Override Calcs'!$E$4:$E$6,'Override Calcs'!$A$4:$A$6,About!$B$2,'Override Calcs'!$B$4:$B$6,"N2O")</f>
        <v>306317038.73576999</v>
      </c>
      <c r="H12" s="25">
        <f>(ABS(H$2)*'data from RPEpUACE'!$B12)+SUMIFS('Override Calcs'!$E$4:$E$6,'Override Calcs'!$A$4:$A$6,About!$B$2,'Override Calcs'!$B$4:$B$6,"N2O")</f>
        <v>302863262.72854644</v>
      </c>
      <c r="I12" s="25">
        <f>(ABS(I$2)*'data from RPEpUACE'!$B12)+SUMIFS('Override Calcs'!$E$4:$E$6,'Override Calcs'!$A$4:$A$6,About!$B$2,'Override Calcs'!$B$4:$B$6,"N2O")</f>
        <v>299409486.72132468</v>
      </c>
      <c r="J12" s="25">
        <f>(ABS(J$2)*'data from RPEpUACE'!$B12)+SUMIFS('Override Calcs'!$E$4:$E$6,'Override Calcs'!$A$4:$A$6,About!$B$2,'Override Calcs'!$B$4:$B$6,"N2O")</f>
        <v>295955710.71410203</v>
      </c>
      <c r="K12" s="25">
        <f>(ABS(K$2)*'data from RPEpUACE'!$B12)+SUMIFS('Override Calcs'!$E$4:$E$6,'Override Calcs'!$A$4:$A$6,About!$B$2,'Override Calcs'!$B$4:$B$6,"N2O")</f>
        <v>292501934.70688027</v>
      </c>
      <c r="L12" s="25">
        <f>(ABS(L$2)*'data from RPEpUACE'!$B12)+SUMIFS('Override Calcs'!$E$4:$E$6,'Override Calcs'!$A$4:$A$6,About!$B$2,'Override Calcs'!$B$4:$B$6,"N2O")</f>
        <v>289048158.69965851</v>
      </c>
      <c r="M12" s="25">
        <f>(ABS(M$2)*'data from RPEpUACE'!$B12)+SUMIFS('Override Calcs'!$E$4:$E$6,'Override Calcs'!$A$4:$A$6,About!$B$2,'Override Calcs'!$B$4:$B$6,"N2O")</f>
        <v>280770060.65060174</v>
      </c>
      <c r="N12" s="25">
        <f>(ABS(N$2)*'data from RPEpUACE'!$B12)+SUMIFS('Override Calcs'!$E$4:$E$6,'Override Calcs'!$A$4:$A$6,About!$B$2,'Override Calcs'!$B$4:$B$6,"N2O")</f>
        <v>272491962.60154408</v>
      </c>
      <c r="O12" s="25">
        <f>(ABS(O$2)*'data from RPEpUACE'!$B12)+SUMIFS('Override Calcs'!$E$4:$E$6,'Override Calcs'!$A$4:$A$6,About!$B$2,'Override Calcs'!$B$4:$B$6,"N2O")</f>
        <v>264213864.55249017</v>
      </c>
      <c r="P12" s="25">
        <f>(ABS(P$2)*'data from RPEpUACE'!$B12)+SUMIFS('Override Calcs'!$E$4:$E$6,'Override Calcs'!$A$4:$A$6,About!$B$2,'Override Calcs'!$B$4:$B$6,"N2O")</f>
        <v>255935766.50343251</v>
      </c>
      <c r="Q12" s="25">
        <f>(ABS(Q$2)*'data from RPEpUACE'!$B12)+SUMIFS('Override Calcs'!$E$4:$E$6,'Override Calcs'!$A$4:$A$6,About!$B$2,'Override Calcs'!$B$4:$B$6,"N2O")</f>
        <v>247657668.45437852</v>
      </c>
      <c r="R12" s="25">
        <f>(ABS(R$2)*'data from RPEpUACE'!$B12)+SUMIFS('Override Calcs'!$E$4:$E$6,'Override Calcs'!$A$4:$A$6,About!$B$2,'Override Calcs'!$B$4:$B$6,"N2O")</f>
        <v>247560359.68592075</v>
      </c>
      <c r="S12" s="25">
        <f>(ABS(S$2)*'data from RPEpUACE'!$B12)+SUMIFS('Override Calcs'!$E$4:$E$6,'Override Calcs'!$A$4:$A$6,About!$B$2,'Override Calcs'!$B$4:$B$6,"N2O")</f>
        <v>247463050.9174633</v>
      </c>
      <c r="T12" s="25">
        <f>(ABS(T$2)*'data from RPEpUACE'!$B12)+SUMIFS('Override Calcs'!$E$4:$E$6,'Override Calcs'!$A$4:$A$6,About!$B$2,'Override Calcs'!$B$4:$B$6,"N2O")</f>
        <v>247365742.14900583</v>
      </c>
      <c r="U12" s="25">
        <f>(ABS(U$2)*'data from RPEpUACE'!$B12)+SUMIFS('Override Calcs'!$E$4:$E$6,'Override Calcs'!$A$4:$A$6,About!$B$2,'Override Calcs'!$B$4:$B$6,"N2O")</f>
        <v>247268433.38054836</v>
      </c>
      <c r="V12" s="25">
        <f>(ABS(V$2)*'data from RPEpUACE'!$B12)+SUMIFS('Override Calcs'!$E$4:$E$6,'Override Calcs'!$A$4:$A$6,About!$B$2,'Override Calcs'!$B$4:$B$6,"N2O")</f>
        <v>247171124.61209092</v>
      </c>
      <c r="W12" s="25">
        <f>(ABS(W$2)*'data from RPEpUACE'!$B12)+SUMIFS('Override Calcs'!$E$4:$E$6,'Override Calcs'!$A$4:$A$6,About!$B$2,'Override Calcs'!$B$4:$B$6,"N2O")</f>
        <v>247073815.84363344</v>
      </c>
      <c r="X12" s="25">
        <f>(ABS(X$2)*'data from RPEpUACE'!$B12)+SUMIFS('Override Calcs'!$E$4:$E$6,'Override Calcs'!$A$4:$A$6,About!$B$2,'Override Calcs'!$B$4:$B$6,"N2O")</f>
        <v>246976507.07517603</v>
      </c>
      <c r="Y12" s="25">
        <f>(ABS(Y$2)*'data from RPEpUACE'!$B12)+SUMIFS('Override Calcs'!$E$4:$E$6,'Override Calcs'!$A$4:$A$6,About!$B$2,'Override Calcs'!$B$4:$B$6,"N2O")</f>
        <v>246879198.30671859</v>
      </c>
      <c r="Z12" s="25">
        <f>(ABS(Z$2)*'data from RPEpUACE'!$B12)+SUMIFS('Override Calcs'!$E$4:$E$6,'Override Calcs'!$A$4:$A$6,About!$B$2,'Override Calcs'!$B$4:$B$6,"N2O")</f>
        <v>246781889.53826112</v>
      </c>
      <c r="AA12" s="25">
        <f>(ABS(AA$2)*'data from RPEpUACE'!$B12)+SUMIFS('Override Calcs'!$E$4:$E$6,'Override Calcs'!$A$4:$A$6,About!$B$2,'Override Calcs'!$B$4:$B$6,"N2O")</f>
        <v>246684580.76980367</v>
      </c>
      <c r="AB12" s="25">
        <f>(ABS(AB$2)*'data from RPEpUACE'!$B12)+SUMIFS('Override Calcs'!$E$4:$E$6,'Override Calcs'!$A$4:$A$6,About!$B$2,'Override Calcs'!$B$4:$B$6,"N2O")</f>
        <v>246587272.0013462</v>
      </c>
      <c r="AC12" s="25">
        <f>(ABS(AC$2)*'data from RPEpUACE'!$B12)+SUMIFS('Override Calcs'!$E$4:$E$6,'Override Calcs'!$A$4:$A$6,About!$B$2,'Override Calcs'!$B$4:$B$6,"N2O")</f>
        <v>246489963.23288876</v>
      </c>
      <c r="AD12" s="25">
        <f>(ABS(AD$2)*'data from RPEpUACE'!$B12)+SUMIFS('Override Calcs'!$E$4:$E$6,'Override Calcs'!$A$4:$A$6,About!$B$2,'Override Calcs'!$B$4:$B$6,"N2O")</f>
        <v>246392654.46443129</v>
      </c>
      <c r="AE12" s="25">
        <f>(ABS(AE$2)*'data from RPEpUACE'!$B12)+SUMIFS('Override Calcs'!$E$4:$E$6,'Override Calcs'!$A$4:$A$6,About!$B$2,'Override Calcs'!$B$4:$B$6,"N2O")</f>
        <v>246295345.69597384</v>
      </c>
      <c r="AF12" s="25">
        <f>(ABS(AF$2)*'data from RPEpUACE'!$B12)+SUMIFS('Override Calcs'!$E$4:$E$6,'Override Calcs'!$A$4:$A$6,About!$B$2,'Override Calcs'!$B$4:$B$6,"N2O")</f>
        <v>246198036.92751643</v>
      </c>
      <c r="AG12" s="25">
        <f>(ABS(AG$2)*'data from RPEpUACE'!$B12)+SUMIFS('Override Calcs'!$E$4:$E$6,'Override Calcs'!$A$4:$A$6,About!$B$2,'Override Calcs'!$B$4:$B$6,"N2O")</f>
        <v>246100728.15905896</v>
      </c>
      <c r="AH12" s="25">
        <f>(ABS(AH$2)*'data from RPEpUACE'!$B12)+SUMIFS('Override Calcs'!$E$4:$E$6,'Override Calcs'!$A$4:$A$6,About!$B$2,'Override Calcs'!$B$4:$B$6,"N2O")</f>
        <v>246003419.39060152</v>
      </c>
      <c r="AI12" s="25">
        <f>(ABS(AI$2)*'data from RPEpUACE'!$B12)+SUMIFS('Override Calcs'!$E$4:$E$6,'Override Calcs'!$A$4:$A$6,About!$B$2,'Override Calcs'!$B$4:$B$6,"N2O")</f>
        <v>245906110.62214404</v>
      </c>
      <c r="AJ12" s="25">
        <f>(ABS(AJ$2)*'data from RPEpUACE'!$B12)+SUMIFS('Override Calcs'!$E$4:$E$6,'Override Calcs'!$A$4:$A$6,About!$B$2,'Override Calcs'!$B$4:$B$6,"N2O")</f>
        <v>245808801.85368657</v>
      </c>
      <c r="AK12" s="25">
        <f>(ABS(AK$2)*'data from RPEpUACE'!$B12)+SUMIFS('Override Calcs'!$E$4:$E$6,'Override Calcs'!$A$4:$A$6,About!$B$2,'Override Calcs'!$B$4:$B$6,"N2O")</f>
        <v>245711493.08522913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2021-06-01T20:55:00Z</dcterms:modified>
</cp:coreProperties>
</file>