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bldgs\BASoBC\"/>
    </mc:Choice>
  </mc:AlternateContent>
  <xr:revisionPtr revIDLastSave="0" documentId="8_{5E473702-01AE-4E5A-B5C5-D222010A97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<sst xmlns="http://schemas.openxmlformats.org/spreadsheetml/2006/main" count="15331" uniqueCount="552">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</sst>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133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ID</v>
      </c>
    </row>
    <row r="3" spans="1:3" x14ac:dyDescent="0.45">
      <c r="A3" t="s">
        <v>3</v>
      </c>
      <c r="B3" t="str">
        <f>INDEX(Geography!A:A, MATCH(B2, Geography!B:B, 0))</f>
        <v>16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751181</v>
      </c>
    </row>
    <row r="7" spans="1:3" x14ac:dyDescent="0.45">
      <c r="A7" t="s">
        <v>8</v>
      </c>
      <c r="B7">
        <f>INDEX(State_demographics!E:E, MATCH(B2, State_demographics!A:A, 0))</f>
        <v>520509578.10000002</v>
      </c>
    </row>
    <row r="8" spans="1:3" x14ac:dyDescent="0.45">
      <c r="A8" t="s">
        <v>9</v>
      </c>
      <c r="B8">
        <f>INDEX(State_demographics!F:F, MATCH(B2, State_demographics!A:A, 0))</f>
        <v>69.242175274290872</v>
      </c>
    </row>
    <row r="9" spans="1:3" x14ac:dyDescent="0.45">
      <c r="A9" t="s">
        <v>10</v>
      </c>
      <c r="B9">
        <f>INDEX(State_demographics!G:G, MATCH(B2, State_demographics!A:A, 0))</f>
        <v>30.757824725709121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7.3507254670426805E-2</v>
      </c>
    </row>
    <row r="13" spans="1:3" x14ac:dyDescent="0.45">
      <c r="A13" t="s">
        <v>15</v>
      </c>
      <c r="B13">
        <f>B7/B11</f>
        <v>6.8595667121734663E-2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73770990.762221873</v>
      </c>
      <c r="C6">
        <f>SUMIFS(NEMS_residential_agg!E:E, NEMS_residential_agg!$A:$A, About!$B$4, NEMS_residential_agg!$C:$C, Keys!$C$5)*About!$B$12*Keys!$C$2</f>
        <v>74606963.807610527</v>
      </c>
      <c r="D6">
        <f>SUMIFS(NEMS_residential_agg!F:F, NEMS_residential_agg!$A:$A, About!$B$4, NEMS_residential_agg!$C:$C, Keys!$C$5)*About!$B$12*Keys!$C$2</f>
        <v>75236053.848817736</v>
      </c>
      <c r="E6">
        <f>SUMIFS(NEMS_residential_agg!G:G, NEMS_residential_agg!$A:$A, About!$B$4, NEMS_residential_agg!$C:$C, Keys!$C$5)*About!$B$12*Keys!$C$2</f>
        <v>74015992.104563072</v>
      </c>
      <c r="F6">
        <f>SUMIFS(NEMS_residential_agg!H:H, NEMS_residential_agg!$A:$A, About!$B$4, NEMS_residential_agg!$C:$C, Keys!$C$5)*About!$B$12*Keys!$C$2</f>
        <v>73121609.630489498</v>
      </c>
      <c r="G6">
        <f>SUMIFS(NEMS_residential_agg!I:I, NEMS_residential_agg!$A:$A, About!$B$4, NEMS_residential_agg!$C:$C, Keys!$C$5)*About!$B$12*Keys!$C$2</f>
        <v>72096781.530021802</v>
      </c>
      <c r="H6">
        <f>SUMIFS(NEMS_residential_agg!J:J, NEMS_residential_agg!$A:$A, About!$B$4, NEMS_residential_agg!$C:$C, Keys!$C$5)*About!$B$12*Keys!$C$2</f>
        <v>71234783.253337905</v>
      </c>
      <c r="I6">
        <f>SUMIFS(NEMS_residential_agg!K:K, NEMS_residential_agg!$A:$A, About!$B$4, NEMS_residential_agg!$C:$C, Keys!$C$5)*About!$B$12*Keys!$C$2</f>
        <v>71074548.089867979</v>
      </c>
      <c r="J6">
        <f>SUMIFS(NEMS_residential_agg!L:L, NEMS_residential_agg!$A:$A, About!$B$4, NEMS_residential_agg!$C:$C, Keys!$C$5)*About!$B$12*Keys!$C$2</f>
        <v>71271929.755745217</v>
      </c>
      <c r="K6">
        <f>SUMIFS(NEMS_residential_agg!M:M, NEMS_residential_agg!$A:$A, About!$B$4, NEMS_residential_agg!$C:$C, Keys!$C$5)*About!$B$12*Keys!$C$2</f>
        <v>67579924.424090996</v>
      </c>
      <c r="L6">
        <f>SUMIFS(NEMS_residential_agg!N:N, NEMS_residential_agg!$A:$A, About!$B$4, NEMS_residential_agg!$C:$C, Keys!$C$5)*About!$B$12*Keys!$C$2</f>
        <v>67781971.176985011</v>
      </c>
      <c r="M6">
        <f>SUMIFS(NEMS_residential_agg!O:O, NEMS_residential_agg!$A:$A, About!$B$4, NEMS_residential_agg!$C:$C, Keys!$C$5)*About!$B$12*Keys!$C$2</f>
        <v>67949387.115372673</v>
      </c>
      <c r="N6">
        <f>SUMIFS(NEMS_residential_agg!P:P, NEMS_residential_agg!$A:$A, About!$B$4, NEMS_residential_agg!$C:$C, Keys!$C$5)*About!$B$12*Keys!$C$2</f>
        <v>68218945.22900714</v>
      </c>
      <c r="O6">
        <f>SUMIFS(NEMS_residential_agg!Q:Q, NEMS_residential_agg!$A:$A, About!$B$4, NEMS_residential_agg!$C:$C, Keys!$C$5)*About!$B$12*Keys!$C$2</f>
        <v>67445222.411850944</v>
      </c>
      <c r="P6">
        <f>SUMIFS(NEMS_residential_agg!R:R, NEMS_residential_agg!$A:$A, About!$B$4, NEMS_residential_agg!$C:$C, Keys!$C$5)*About!$B$12*Keys!$C$2</f>
        <v>69080002.721863806</v>
      </c>
      <c r="Q6">
        <f>SUMIFS(NEMS_residential_agg!S:S, NEMS_residential_agg!$A:$A, About!$B$4, NEMS_residential_agg!$C:$C, Keys!$C$5)*About!$B$12*Keys!$C$2</f>
        <v>70659697.398512244</v>
      </c>
      <c r="R6">
        <f>SUMIFS(NEMS_residential_agg!T:T, NEMS_residential_agg!$A:$A, About!$B$4, NEMS_residential_agg!$C:$C, Keys!$C$5)*About!$B$12*Keys!$C$2</f>
        <v>72155998.997274935</v>
      </c>
      <c r="S6">
        <f>SUMIFS(NEMS_residential_agg!U:U, NEMS_residential_agg!$A:$A, About!$B$4, NEMS_residential_agg!$C:$C, Keys!$C$5)*About!$B$12*Keys!$C$2</f>
        <v>73002432.548085541</v>
      </c>
      <c r="T6">
        <f>SUMIFS(NEMS_residential_agg!V:V, NEMS_residential_agg!$A:$A, About!$B$4, NEMS_residential_agg!$C:$C, Keys!$C$5)*About!$B$12*Keys!$C$2</f>
        <v>75276224.712348774</v>
      </c>
      <c r="U6">
        <f>SUMIFS(NEMS_residential_agg!W:W, NEMS_residential_agg!$A:$A, About!$B$4, NEMS_residential_agg!$C:$C, Keys!$C$5)*About!$B$12*Keys!$C$2</f>
        <v>77212311.767262459</v>
      </c>
      <c r="V6">
        <f>SUMIFS(NEMS_residential_agg!X:X, NEMS_residential_agg!$A:$A, About!$B$4, NEMS_residential_agg!$C:$C, Keys!$C$5)*About!$B$12*Keys!$C$2</f>
        <v>78628550.693182334</v>
      </c>
      <c r="W6">
        <f>SUMIFS(NEMS_residential_agg!Y:Y, NEMS_residential_agg!$A:$A, About!$B$4, NEMS_residential_agg!$C:$C, Keys!$C$5)*About!$B$12*Keys!$C$2</f>
        <v>79641387.72437568</v>
      </c>
      <c r="X6">
        <f>SUMIFS(NEMS_residential_agg!Z:Z, NEMS_residential_agg!$A:$A, About!$B$4, NEMS_residential_agg!$C:$C, Keys!$C$5)*About!$B$12*Keys!$C$2</f>
        <v>80214459.679395556</v>
      </c>
      <c r="Y6">
        <f>SUMIFS(NEMS_residential_agg!AA:AA, NEMS_residential_agg!$A:$A, About!$B$4, NEMS_residential_agg!$C:$C, Keys!$C$5)*About!$B$12*Keys!$C$2</f>
        <v>81379026.538304731</v>
      </c>
      <c r="Z6">
        <f>SUMIFS(NEMS_residential_agg!AB:AB, NEMS_residential_agg!$A:$A, About!$B$4, NEMS_residential_agg!$C:$C, Keys!$C$5)*About!$B$12*Keys!$C$2</f>
        <v>82109665.601021081</v>
      </c>
      <c r="AA6">
        <f>SUMIFS(NEMS_residential_agg!AC:AC, NEMS_residential_agg!$A:$A, About!$B$4, NEMS_residential_agg!$C:$C, Keys!$C$5)*About!$B$12*Keys!$C$2</f>
        <v>82541889.052742377</v>
      </c>
      <c r="AB6">
        <f>SUMIFS(NEMS_residential_agg!AD:AD, NEMS_residential_agg!$A:$A, About!$B$4, NEMS_residential_agg!$C:$C, Keys!$C$5)*About!$B$12*Keys!$C$2</f>
        <v>82754770.724294022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115300322.45492025</v>
      </c>
      <c r="C7">
        <f>SUMIFS(NEMS_residential_agg!E:E, NEMS_residential_agg!$A:$A, About!$B$4, NEMS_residential_agg!$C:$C, Keys!$C$6)*About!$B$12*Keys!$C$2</f>
        <v>114693106.05080354</v>
      </c>
      <c r="D7">
        <f>SUMIFS(NEMS_residential_agg!F:F, NEMS_residential_agg!$A:$A, About!$B$4, NEMS_residential_agg!$C:$C, Keys!$C$6)*About!$B$12*Keys!$C$2</f>
        <v>113493467.38496901</v>
      </c>
      <c r="E7">
        <f>SUMIFS(NEMS_residential_agg!G:G, NEMS_residential_agg!$A:$A, About!$B$4, NEMS_residential_agg!$C:$C, Keys!$C$6)*About!$B$12*Keys!$C$2</f>
        <v>113002336.36558518</v>
      </c>
      <c r="F7">
        <f>SUMIFS(NEMS_residential_agg!H:H, NEMS_residential_agg!$A:$A, About!$B$4, NEMS_residential_agg!$C:$C, Keys!$C$6)*About!$B$12*Keys!$C$2</f>
        <v>113032831.97249031</v>
      </c>
      <c r="G7">
        <f>SUMIFS(NEMS_residential_agg!I:I, NEMS_residential_agg!$A:$A, About!$B$4, NEMS_residential_agg!$C:$C, Keys!$C$6)*About!$B$12*Keys!$C$2</f>
        <v>113962375.00278324</v>
      </c>
      <c r="H7">
        <f>SUMIFS(NEMS_residential_agg!J:J, NEMS_residential_agg!$A:$A, About!$B$4, NEMS_residential_agg!$C:$C, Keys!$C$6)*About!$B$12*Keys!$C$2</f>
        <v>114584281.65272425</v>
      </c>
      <c r="I7">
        <f>SUMIFS(NEMS_residential_agg!K:K, NEMS_residential_agg!$A:$A, About!$B$4, NEMS_residential_agg!$C:$C, Keys!$C$6)*About!$B$12*Keys!$C$2</f>
        <v>115573890.46683466</v>
      </c>
      <c r="J7">
        <f>SUMIFS(NEMS_residential_agg!L:L, NEMS_residential_agg!$A:$A, About!$B$4, NEMS_residential_agg!$C:$C, Keys!$C$6)*About!$B$12*Keys!$C$2</f>
        <v>117602870.62976407</v>
      </c>
      <c r="K7">
        <f>SUMIFS(NEMS_residential_agg!M:M, NEMS_residential_agg!$A:$A, About!$B$4, NEMS_residential_agg!$C:$C, Keys!$C$6)*About!$B$12*Keys!$C$2</f>
        <v>116971622.10107271</v>
      </c>
      <c r="L7">
        <f>SUMIFS(NEMS_residential_agg!N:N, NEMS_residential_agg!$A:$A, About!$B$4, NEMS_residential_agg!$C:$C, Keys!$C$6)*About!$B$12*Keys!$C$2</f>
        <v>120252346.61115001</v>
      </c>
      <c r="M7">
        <f>SUMIFS(NEMS_residential_agg!O:O, NEMS_residential_agg!$A:$A, About!$B$4, NEMS_residential_agg!$C:$C, Keys!$C$6)*About!$B$12*Keys!$C$2</f>
        <v>124109689.53659235</v>
      </c>
      <c r="N7">
        <f>SUMIFS(NEMS_residential_agg!P:P, NEMS_residential_agg!$A:$A, About!$B$4, NEMS_residential_agg!$C:$C, Keys!$C$6)*About!$B$12*Keys!$C$2</f>
        <v>127625532.13268194</v>
      </c>
      <c r="O7">
        <f>SUMIFS(NEMS_residential_agg!Q:Q, NEMS_residential_agg!$A:$A, About!$B$4, NEMS_residential_agg!$C:$C, Keys!$C$6)*About!$B$12*Keys!$C$2</f>
        <v>129846729.56502254</v>
      </c>
      <c r="P7">
        <f>SUMIFS(NEMS_residential_agg!R:R, NEMS_residential_agg!$A:$A, About!$B$4, NEMS_residential_agg!$C:$C, Keys!$C$6)*About!$B$12*Keys!$C$2</f>
        <v>137409443.92021468</v>
      </c>
      <c r="Q7">
        <f>SUMIFS(NEMS_residential_agg!S:S, NEMS_residential_agg!$A:$A, About!$B$4, NEMS_residential_agg!$C:$C, Keys!$C$6)*About!$B$12*Keys!$C$2</f>
        <v>144119620.30166698</v>
      </c>
      <c r="R7">
        <f>SUMIFS(NEMS_residential_agg!T:T, NEMS_residential_agg!$A:$A, About!$B$4, NEMS_residential_agg!$C:$C, Keys!$C$6)*About!$B$12*Keys!$C$2</f>
        <v>150321739.19733706</v>
      </c>
      <c r="S7">
        <f>SUMIFS(NEMS_residential_agg!U:U, NEMS_residential_agg!$A:$A, About!$B$4, NEMS_residential_agg!$C:$C, Keys!$C$6)*About!$B$12*Keys!$C$2</f>
        <v>155371569.20663697</v>
      </c>
      <c r="T7">
        <f>SUMIFS(NEMS_residential_agg!V:V, NEMS_residential_agg!$A:$A, About!$B$4, NEMS_residential_agg!$C:$C, Keys!$C$6)*About!$B$12*Keys!$C$2</f>
        <v>159305759.65691423</v>
      </c>
      <c r="U7">
        <f>SUMIFS(NEMS_residential_agg!W:W, NEMS_residential_agg!$A:$A, About!$B$4, NEMS_residential_agg!$C:$C, Keys!$C$6)*About!$B$12*Keys!$C$2</f>
        <v>162653283.6743955</v>
      </c>
      <c r="V7">
        <f>SUMIFS(NEMS_residential_agg!X:X, NEMS_residential_agg!$A:$A, About!$B$4, NEMS_residential_agg!$C:$C, Keys!$C$6)*About!$B$12*Keys!$C$2</f>
        <v>165438836.83454531</v>
      </c>
      <c r="W7">
        <f>SUMIFS(NEMS_residential_agg!Y:Y, NEMS_residential_agg!$A:$A, About!$B$4, NEMS_residential_agg!$C:$C, Keys!$C$6)*About!$B$12*Keys!$C$2</f>
        <v>167812734.96643633</v>
      </c>
      <c r="X7">
        <f>SUMIFS(NEMS_residential_agg!Z:Z, NEMS_residential_agg!$A:$A, About!$B$4, NEMS_residential_agg!$C:$C, Keys!$C$6)*About!$B$12*Keys!$C$2</f>
        <v>169837343.00452581</v>
      </c>
      <c r="Y7">
        <f>SUMIFS(NEMS_residential_agg!AA:AA, NEMS_residential_agg!$A:$A, About!$B$4, NEMS_residential_agg!$C:$C, Keys!$C$6)*About!$B$12*Keys!$C$2</f>
        <v>171814601.26315099</v>
      </c>
      <c r="Z7">
        <f>SUMIFS(NEMS_residential_agg!AB:AB, NEMS_residential_agg!$A:$A, About!$B$4, NEMS_residential_agg!$C:$C, Keys!$C$6)*About!$B$12*Keys!$C$2</f>
        <v>173643766.28072503</v>
      </c>
      <c r="AA7">
        <f>SUMIFS(NEMS_residential_agg!AC:AC, NEMS_residential_agg!$A:$A, About!$B$4, NEMS_residential_agg!$C:$C, Keys!$C$6)*About!$B$12*Keys!$C$2</f>
        <v>175542336.75762606</v>
      </c>
      <c r="AB7">
        <f>SUMIFS(NEMS_residential_agg!AD:AD, NEMS_residential_agg!$A:$A, About!$B$4, NEMS_residential_agg!$C:$C, Keys!$C$6)*About!$B$12*Keys!$C$2</f>
        <v>177654920.06368247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10407706.752553172</v>
      </c>
      <c r="C8">
        <f>SUMIFS(NEMS_residential_agg!E:E, NEMS_residential_agg!$A:$A, About!$B$4, NEMS_residential_agg!$C:$C, Keys!$C$7)*About!$B$12*Keys!$C$2</f>
        <v>10050828.421986056</v>
      </c>
      <c r="D8">
        <f>SUMIFS(NEMS_residential_agg!F:F, NEMS_residential_agg!$A:$A, About!$B$4, NEMS_residential_agg!$C:$C, Keys!$C$7)*About!$B$12*Keys!$C$2</f>
        <v>9691251.5345304757</v>
      </c>
      <c r="E8">
        <f>SUMIFS(NEMS_residential_agg!G:G, NEMS_residential_agg!$A:$A, About!$B$4, NEMS_residential_agg!$C:$C, Keys!$C$7)*About!$B$12*Keys!$C$2</f>
        <v>9308159.6644298658</v>
      </c>
      <c r="F8">
        <f>SUMIFS(NEMS_residential_agg!H:H, NEMS_residential_agg!$A:$A, About!$B$4, NEMS_residential_agg!$C:$C, Keys!$C$7)*About!$B$12*Keys!$C$2</f>
        <v>9094235.1026095636</v>
      </c>
      <c r="G8">
        <f>SUMIFS(NEMS_residential_agg!I:I, NEMS_residential_agg!$A:$A, About!$B$4, NEMS_residential_agg!$C:$C, Keys!$C$7)*About!$B$12*Keys!$C$2</f>
        <v>9226603.882828474</v>
      </c>
      <c r="H8">
        <f>SUMIFS(NEMS_residential_agg!J:J, NEMS_residential_agg!$A:$A, About!$B$4, NEMS_residential_agg!$C:$C, Keys!$C$7)*About!$B$12*Keys!$C$2</f>
        <v>6929236.8353106268</v>
      </c>
      <c r="I8">
        <f>SUMIFS(NEMS_residential_agg!K:K, NEMS_residential_agg!$A:$A, About!$B$4, NEMS_residential_agg!$C:$C, Keys!$C$7)*About!$B$12*Keys!$C$2</f>
        <v>7084165.3555795085</v>
      </c>
      <c r="J8">
        <f>SUMIFS(NEMS_residential_agg!L:L, NEMS_residential_agg!$A:$A, About!$B$4, NEMS_residential_agg!$C:$C, Keys!$C$7)*About!$B$12*Keys!$C$2</f>
        <v>7180294.8866471965</v>
      </c>
      <c r="K8">
        <f>SUMIFS(NEMS_residential_agg!M:M, NEMS_residential_agg!$A:$A, About!$B$4, NEMS_residential_agg!$C:$C, Keys!$C$7)*About!$B$12*Keys!$C$2</f>
        <v>7250903.1777556511</v>
      </c>
      <c r="L8">
        <f>SUMIFS(NEMS_residential_agg!N:N, NEMS_residential_agg!$A:$A, About!$B$4, NEMS_residential_agg!$C:$C, Keys!$C$7)*About!$B$12*Keys!$C$2</f>
        <v>7312061.1493549859</v>
      </c>
      <c r="M8">
        <f>SUMIFS(NEMS_residential_agg!O:O, NEMS_residential_agg!$A:$A, About!$B$4, NEMS_residential_agg!$C:$C, Keys!$C$7)*About!$B$12*Keys!$C$2</f>
        <v>7420084.2562910374</v>
      </c>
      <c r="N8">
        <f>SUMIFS(NEMS_residential_agg!P:P, NEMS_residential_agg!$A:$A, About!$B$4, NEMS_residential_agg!$C:$C, Keys!$C$7)*About!$B$12*Keys!$C$2</f>
        <v>7602034.2858103635</v>
      </c>
      <c r="O8">
        <f>SUMIFS(NEMS_residential_agg!Q:Q, NEMS_residential_agg!$A:$A, About!$B$4, NEMS_residential_agg!$C:$C, Keys!$C$7)*About!$B$12*Keys!$C$2</f>
        <v>7779261.8752005091</v>
      </c>
      <c r="P8">
        <f>SUMIFS(NEMS_residential_agg!R:R, NEMS_residential_agg!$A:$A, About!$B$4, NEMS_residential_agg!$C:$C, Keys!$C$7)*About!$B$12*Keys!$C$2</f>
        <v>7958999.7132408731</v>
      </c>
      <c r="Q8">
        <f>SUMIFS(NEMS_residential_agg!S:S, NEMS_residential_agg!$A:$A, About!$B$4, NEMS_residential_agg!$C:$C, Keys!$C$7)*About!$B$12*Keys!$C$2</f>
        <v>8121914.7749036336</v>
      </c>
      <c r="R8">
        <f>SUMIFS(NEMS_residential_agg!T:T, NEMS_residential_agg!$A:$A, About!$B$4, NEMS_residential_agg!$C:$C, Keys!$C$7)*About!$B$12*Keys!$C$2</f>
        <v>8259992.2209207183</v>
      </c>
      <c r="S8">
        <f>SUMIFS(NEMS_residential_agg!U:U, NEMS_residential_agg!$A:$A, About!$B$4, NEMS_residential_agg!$C:$C, Keys!$C$7)*About!$B$12*Keys!$C$2</f>
        <v>8360647.2086186353</v>
      </c>
      <c r="T8">
        <f>SUMIFS(NEMS_residential_agg!V:V, NEMS_residential_agg!$A:$A, About!$B$4, NEMS_residential_agg!$C:$C, Keys!$C$7)*About!$B$12*Keys!$C$2</f>
        <v>8500362.8330315799</v>
      </c>
      <c r="U8">
        <f>SUMIFS(NEMS_residential_agg!W:W, NEMS_residential_agg!$A:$A, About!$B$4, NEMS_residential_agg!$C:$C, Keys!$C$7)*About!$B$12*Keys!$C$2</f>
        <v>8605981.65343027</v>
      </c>
      <c r="V8">
        <f>SUMIFS(NEMS_residential_agg!X:X, NEMS_residential_agg!$A:$A, About!$B$4, NEMS_residential_agg!$C:$C, Keys!$C$7)*About!$B$12*Keys!$C$2</f>
        <v>8566964.5307213031</v>
      </c>
      <c r="W8">
        <f>SUMIFS(NEMS_residential_agg!Y:Y, NEMS_residential_agg!$A:$A, About!$B$4, NEMS_residential_agg!$C:$C, Keys!$C$7)*About!$B$12*Keys!$C$2</f>
        <v>8631733.8894185089</v>
      </c>
      <c r="X8">
        <f>SUMIFS(NEMS_residential_agg!Z:Z, NEMS_residential_agg!$A:$A, About!$B$4, NEMS_residential_agg!$C:$C, Keys!$C$7)*About!$B$12*Keys!$C$2</f>
        <v>8775823.0156968497</v>
      </c>
      <c r="Y8">
        <f>SUMIFS(NEMS_residential_agg!AA:AA, NEMS_residential_agg!$A:$A, About!$B$4, NEMS_residential_agg!$C:$C, Keys!$C$7)*About!$B$12*Keys!$C$2</f>
        <v>8927720.5651195794</v>
      </c>
      <c r="Z8">
        <f>SUMIFS(NEMS_residential_agg!AB:AB, NEMS_residential_agg!$A:$A, About!$B$4, NEMS_residential_agg!$C:$C, Keys!$C$7)*About!$B$12*Keys!$C$2</f>
        <v>9069624.5584701933</v>
      </c>
      <c r="AA8">
        <f>SUMIFS(NEMS_residential_agg!AC:AC, NEMS_residential_agg!$A:$A, About!$B$4, NEMS_residential_agg!$C:$C, Keys!$C$7)*About!$B$12*Keys!$C$2</f>
        <v>9205084.4855499696</v>
      </c>
      <c r="AB8">
        <f>SUMIFS(NEMS_residential_agg!AD:AD, NEMS_residential_agg!$A:$A, About!$B$4, NEMS_residential_agg!$C:$C, Keys!$C$7)*About!$B$12*Keys!$C$2</f>
        <v>9287616.7159392443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215140902.22197452</v>
      </c>
      <c r="C9">
        <f>SUMIFS(NEMS_residential_agg!E:E, NEMS_residential_agg!$A:$A, About!$B$4, NEMS_residential_agg!$C:$C, Keys!$C$8)*About!$B$12*Keys!$C$2</f>
        <v>219872855.66958186</v>
      </c>
      <c r="D9">
        <f>SUMIFS(NEMS_residential_agg!F:F, NEMS_residential_agg!$A:$A, About!$B$4, NEMS_residential_agg!$C:$C, Keys!$C$8)*About!$B$12*Keys!$C$2</f>
        <v>225804927.05675185</v>
      </c>
      <c r="E9">
        <f>SUMIFS(NEMS_residential_agg!G:G, NEMS_residential_agg!$A:$A, About!$B$4, NEMS_residential_agg!$C:$C, Keys!$C$8)*About!$B$12*Keys!$C$2</f>
        <v>233528707.12834918</v>
      </c>
      <c r="F9">
        <f>SUMIFS(NEMS_residential_agg!H:H, NEMS_residential_agg!$A:$A, About!$B$4, NEMS_residential_agg!$C:$C, Keys!$C$8)*About!$B$12*Keys!$C$2</f>
        <v>233999737.29328182</v>
      </c>
      <c r="G9">
        <f>SUMIFS(NEMS_residential_agg!I:I, NEMS_residential_agg!$A:$A, About!$B$4, NEMS_residential_agg!$C:$C, Keys!$C$8)*About!$B$12*Keys!$C$2</f>
        <v>237170662.05811235</v>
      </c>
      <c r="H9">
        <f>SUMIFS(NEMS_residential_agg!J:J, NEMS_residential_agg!$A:$A, About!$B$4, NEMS_residential_agg!$C:$C, Keys!$C$8)*About!$B$12*Keys!$C$2</f>
        <v>240995583.60647631</v>
      </c>
      <c r="I9">
        <f>SUMIFS(NEMS_residential_agg!K:K, NEMS_residential_agg!$A:$A, About!$B$4, NEMS_residential_agg!$C:$C, Keys!$C$8)*About!$B$12*Keys!$C$2</f>
        <v>249378568.50978169</v>
      </c>
      <c r="J9">
        <f>SUMIFS(NEMS_residential_agg!L:L, NEMS_residential_agg!$A:$A, About!$B$4, NEMS_residential_agg!$C:$C, Keys!$C$8)*About!$B$12*Keys!$C$2</f>
        <v>258472008.38016027</v>
      </c>
      <c r="K9">
        <f>SUMIFS(NEMS_residential_agg!M:M, NEMS_residential_agg!$A:$A, About!$B$4, NEMS_residential_agg!$C:$C, Keys!$C$8)*About!$B$12*Keys!$C$2</f>
        <v>256895869.45877916</v>
      </c>
      <c r="L9">
        <f>SUMIFS(NEMS_residential_agg!N:N, NEMS_residential_agg!$A:$A, About!$B$4, NEMS_residential_agg!$C:$C, Keys!$C$8)*About!$B$12*Keys!$C$2</f>
        <v>253191199.00386435</v>
      </c>
      <c r="M9">
        <f>SUMIFS(NEMS_residential_agg!O:O, NEMS_residential_agg!$A:$A, About!$B$4, NEMS_residential_agg!$C:$C, Keys!$C$8)*About!$B$12*Keys!$C$2</f>
        <v>250747892.03893381</v>
      </c>
      <c r="N9">
        <f>SUMIFS(NEMS_residential_agg!P:P, NEMS_residential_agg!$A:$A, About!$B$4, NEMS_residential_agg!$C:$C, Keys!$C$8)*About!$B$12*Keys!$C$2</f>
        <v>251477961.56389993</v>
      </c>
      <c r="O9">
        <f>SUMIFS(NEMS_residential_agg!Q:Q, NEMS_residential_agg!$A:$A, About!$B$4, NEMS_residential_agg!$C:$C, Keys!$C$8)*About!$B$12*Keys!$C$2</f>
        <v>252460086.24437317</v>
      </c>
      <c r="P9">
        <f>SUMIFS(NEMS_residential_agg!R:R, NEMS_residential_agg!$A:$A, About!$B$4, NEMS_residential_agg!$C:$C, Keys!$C$8)*About!$B$12*Keys!$C$2</f>
        <v>258730932.75856385</v>
      </c>
      <c r="Q9">
        <f>SUMIFS(NEMS_residential_agg!S:S, NEMS_residential_agg!$A:$A, About!$B$4, NEMS_residential_agg!$C:$C, Keys!$C$8)*About!$B$12*Keys!$C$2</f>
        <v>264197923.00640187</v>
      </c>
      <c r="R9">
        <f>SUMIFS(NEMS_residential_agg!T:T, NEMS_residential_agg!$A:$A, About!$B$4, NEMS_residential_agg!$C:$C, Keys!$C$8)*About!$B$12*Keys!$C$2</f>
        <v>268823002.13060337</v>
      </c>
      <c r="S9">
        <f>SUMIFS(NEMS_residential_agg!U:U, NEMS_residential_agg!$A:$A, About!$B$4, NEMS_residential_agg!$C:$C, Keys!$C$8)*About!$B$12*Keys!$C$2</f>
        <v>271667172.16833091</v>
      </c>
      <c r="T9">
        <f>SUMIFS(NEMS_residential_agg!V:V, NEMS_residential_agg!$A:$A, About!$B$4, NEMS_residential_agg!$C:$C, Keys!$C$8)*About!$B$12*Keys!$C$2</f>
        <v>273044455.18032563</v>
      </c>
      <c r="U9">
        <f>SUMIFS(NEMS_residential_agg!W:W, NEMS_residential_agg!$A:$A, About!$B$4, NEMS_residential_agg!$C:$C, Keys!$C$8)*About!$B$12*Keys!$C$2</f>
        <v>277029869.94673979</v>
      </c>
      <c r="V9">
        <f>SUMIFS(NEMS_residential_agg!X:X, NEMS_residential_agg!$A:$A, About!$B$4, NEMS_residential_agg!$C:$C, Keys!$C$8)*About!$B$12*Keys!$C$2</f>
        <v>280479360.7064181</v>
      </c>
      <c r="W9">
        <f>SUMIFS(NEMS_residential_agg!Y:Y, NEMS_residential_agg!$A:$A, About!$B$4, NEMS_residential_agg!$C:$C, Keys!$C$8)*About!$B$12*Keys!$C$2</f>
        <v>283521368.89397877</v>
      </c>
      <c r="X9">
        <f>SUMIFS(NEMS_residential_agg!Z:Z, NEMS_residential_agg!$A:$A, About!$B$4, NEMS_residential_agg!$C:$C, Keys!$C$8)*About!$B$12*Keys!$C$2</f>
        <v>286109789.5610171</v>
      </c>
      <c r="Y9">
        <f>SUMIFS(NEMS_residential_agg!AA:AA, NEMS_residential_agg!$A:$A, About!$B$4, NEMS_residential_agg!$C:$C, Keys!$C$8)*About!$B$12*Keys!$C$2</f>
        <v>288764320.80959755</v>
      </c>
      <c r="Z9">
        <f>SUMIFS(NEMS_residential_agg!AB:AB, NEMS_residential_agg!$A:$A, About!$B$4, NEMS_residential_agg!$C:$C, Keys!$C$8)*About!$B$12*Keys!$C$2</f>
        <v>291501295.88352966</v>
      </c>
      <c r="AA9">
        <f>SUMIFS(NEMS_residential_agg!AC:AC, NEMS_residential_agg!$A:$A, About!$B$4, NEMS_residential_agg!$C:$C, Keys!$C$8)*About!$B$12*Keys!$C$2</f>
        <v>294266535.50763851</v>
      </c>
      <c r="AB9">
        <f>SUMIFS(NEMS_residential_agg!AD:AD, NEMS_residential_agg!$A:$A, About!$B$4, NEMS_residential_agg!$C:$C, Keys!$C$8)*About!$B$12*Keys!$C$2</f>
        <v>297260396.41141182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27346870.91258616</v>
      </c>
      <c r="C13">
        <f>SUMIFS(NEMS_commercial_agg!E:E, NEMS_commercial_agg!$A:$A, About!$B$4, NEMS_commercial_agg!$C:$C, Keys!$C$5)*About!$B$13*Keys!$C$3*Keys!$C$2</f>
        <v>27136706.579132058</v>
      </c>
      <c r="D13">
        <f>SUMIFS(NEMS_commercial_agg!F:F, NEMS_commercial_agg!$A:$A, About!$B$4, NEMS_commercial_agg!$C:$C, Keys!$C$5)*About!$B$13*Keys!$C$3*Keys!$C$2</f>
        <v>26038981.835303459</v>
      </c>
      <c r="E13">
        <f>SUMIFS(NEMS_commercial_agg!G:G, NEMS_commercial_agg!$A:$A, About!$B$4, NEMS_commercial_agg!$C:$C, Keys!$C$5)*About!$B$13*Keys!$C$3*Keys!$C$2</f>
        <v>25459953.717575435</v>
      </c>
      <c r="F13">
        <f>SUMIFS(NEMS_commercial_agg!H:H, NEMS_commercial_agg!$A:$A, About!$B$4, NEMS_commercial_agg!$C:$C, Keys!$C$5)*About!$B$13*Keys!$C$3*Keys!$C$2</f>
        <v>25190421.654340964</v>
      </c>
      <c r="G13">
        <f>SUMIFS(NEMS_commercial_agg!I:I, NEMS_commercial_agg!$A:$A, About!$B$4, NEMS_commercial_agg!$C:$C, Keys!$C$5)*About!$B$13*Keys!$C$3*Keys!$C$2</f>
        <v>24936181.279080216</v>
      </c>
      <c r="H13">
        <f>SUMIFS(NEMS_commercial_agg!J:J, NEMS_commercial_agg!$A:$A, About!$B$4, NEMS_commercial_agg!$C:$C, Keys!$C$5)*About!$B$13*Keys!$C$3*Keys!$C$2</f>
        <v>24555752.352641288</v>
      </c>
      <c r="I13">
        <f>SUMIFS(NEMS_commercial_agg!K:K, NEMS_commercial_agg!$A:$A, About!$B$4, NEMS_commercial_agg!$C:$C, Keys!$C$5)*About!$B$13*Keys!$C$3*Keys!$C$2</f>
        <v>24144997.053414114</v>
      </c>
      <c r="J13">
        <f>SUMIFS(NEMS_commercial_agg!L:L, NEMS_commercial_agg!$A:$A, About!$B$4, NEMS_commercial_agg!$C:$C, Keys!$C$5)*About!$B$13*Keys!$C$3*Keys!$C$2</f>
        <v>23695113.023195338</v>
      </c>
      <c r="K13">
        <f>SUMIFS(NEMS_commercial_agg!M:M, NEMS_commercial_agg!$A:$A, About!$B$4, NEMS_commercial_agg!$C:$C, Keys!$C$5)*About!$B$13*Keys!$C$3*Keys!$C$2</f>
        <v>22982828.767410509</v>
      </c>
      <c r="L13">
        <f>SUMIFS(NEMS_commercial_agg!N:N, NEMS_commercial_agg!$A:$A, About!$B$4, NEMS_commercial_agg!$C:$C, Keys!$C$5)*About!$B$13*Keys!$C$3*Keys!$C$2</f>
        <v>22474540.769258443</v>
      </c>
      <c r="M13">
        <f>SUMIFS(NEMS_commercial_agg!O:O, NEMS_commercial_agg!$A:$A, About!$B$4, NEMS_commercial_agg!$C:$C, Keys!$C$5)*About!$B$13*Keys!$C$3*Keys!$C$2</f>
        <v>21968051.793220934</v>
      </c>
      <c r="N13">
        <f>SUMIFS(NEMS_commercial_agg!P:P, NEMS_commercial_agg!$A:$A, About!$B$4, NEMS_commercial_agg!$C:$C, Keys!$C$5)*About!$B$13*Keys!$C$3*Keys!$C$2</f>
        <v>21476019.244889688</v>
      </c>
      <c r="O13">
        <f>SUMIFS(NEMS_commercial_agg!Q:Q, NEMS_commercial_agg!$A:$A, About!$B$4, NEMS_commercial_agg!$C:$C, Keys!$C$5)*About!$B$13*Keys!$C$3*Keys!$C$2</f>
        <v>21012963.802760761</v>
      </c>
      <c r="P13">
        <f>SUMIFS(NEMS_commercial_agg!R:R, NEMS_commercial_agg!$A:$A, About!$B$4, NEMS_commercial_agg!$C:$C, Keys!$C$5)*About!$B$13*Keys!$C$3*Keys!$C$2</f>
        <v>20560702.493319169</v>
      </c>
      <c r="Q13">
        <f>SUMIFS(NEMS_commercial_agg!S:S, NEMS_commercial_agg!$A:$A, About!$B$4, NEMS_commercial_agg!$C:$C, Keys!$C$5)*About!$B$13*Keys!$C$3*Keys!$C$2</f>
        <v>20122704.859214433</v>
      </c>
      <c r="R13">
        <f>SUMIFS(NEMS_commercial_agg!T:T, NEMS_commercial_agg!$A:$A, About!$B$4, NEMS_commercial_agg!$C:$C, Keys!$C$5)*About!$B$13*Keys!$C$3*Keys!$C$2</f>
        <v>19705395.979427088</v>
      </c>
      <c r="S13">
        <f>SUMIFS(NEMS_commercial_agg!U:U, NEMS_commercial_agg!$A:$A, About!$B$4, NEMS_commercial_agg!$C:$C, Keys!$C$5)*About!$B$13*Keys!$C$3*Keys!$C$2</f>
        <v>19321626.011918265</v>
      </c>
      <c r="T13">
        <f>SUMIFS(NEMS_commercial_agg!V:V, NEMS_commercial_agg!$A:$A, About!$B$4, NEMS_commercial_agg!$C:$C, Keys!$C$5)*About!$B$13*Keys!$C$3*Keys!$C$2</f>
        <v>18944409.624969617</v>
      </c>
      <c r="U13">
        <f>SUMIFS(NEMS_commercial_agg!W:W, NEMS_commercial_agg!$A:$A, About!$B$4, NEMS_commercial_agg!$C:$C, Keys!$C$5)*About!$B$13*Keys!$C$3*Keys!$C$2</f>
        <v>18600089.642401427</v>
      </c>
      <c r="V13">
        <f>SUMIFS(NEMS_commercial_agg!X:X, NEMS_commercial_agg!$A:$A, About!$B$4, NEMS_commercial_agg!$C:$C, Keys!$C$5)*About!$B$13*Keys!$C$3*Keys!$C$2</f>
        <v>18270226.087539501</v>
      </c>
      <c r="W13">
        <f>SUMIFS(NEMS_commercial_agg!Y:Y, NEMS_commercial_agg!$A:$A, About!$B$4, NEMS_commercial_agg!$C:$C, Keys!$C$5)*About!$B$13*Keys!$C$3*Keys!$C$2</f>
        <v>17951927.674842581</v>
      </c>
      <c r="X13">
        <f>SUMIFS(NEMS_commercial_agg!Z:Z, NEMS_commercial_agg!$A:$A, About!$B$4, NEMS_commercial_agg!$C:$C, Keys!$C$5)*About!$B$13*Keys!$C$3*Keys!$C$2</f>
        <v>17583063.890568651</v>
      </c>
      <c r="Y13">
        <f>SUMIFS(NEMS_commercial_agg!AA:AA, NEMS_commercial_agg!$A:$A, About!$B$4, NEMS_commercial_agg!$C:$C, Keys!$C$5)*About!$B$13*Keys!$C$3*Keys!$C$2</f>
        <v>17278258.143730916</v>
      </c>
      <c r="Z13">
        <f>SUMIFS(NEMS_commercial_agg!AB:AB, NEMS_commercial_agg!$A:$A, About!$B$4, NEMS_commercial_agg!$C:$C, Keys!$C$5)*About!$B$13*Keys!$C$3*Keys!$C$2</f>
        <v>16977243.193491701</v>
      </c>
      <c r="AA13">
        <f>SUMIFS(NEMS_commercial_agg!AC:AC, NEMS_commercial_agg!$A:$A, About!$B$4, NEMS_commercial_agg!$C:$C, Keys!$C$5)*About!$B$13*Keys!$C$3*Keys!$C$2</f>
        <v>16679248.030373348</v>
      </c>
      <c r="AB13">
        <f>SUMIFS(NEMS_commercial_agg!AD:AD, NEMS_commercial_agg!$A:$A, About!$B$4, NEMS_commercial_agg!$C:$C, Keys!$C$5)*About!$B$13*Keys!$C$3*Keys!$C$2</f>
        <v>16381124.365675386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41091656.870958351</v>
      </c>
      <c r="C14">
        <f>SUMIFS(NEMS_commercial_agg!E:E, NEMS_commercial_agg!$A:$A, About!$B$4, NEMS_commercial_agg!$C:$C, Keys!$C$6)*About!$B$13*Keys!$C$3*Keys!$C$2</f>
        <v>41533638.054031044</v>
      </c>
      <c r="D14">
        <f>SUMIFS(NEMS_commercial_agg!F:F, NEMS_commercial_agg!$A:$A, About!$B$4, NEMS_commercial_agg!$C:$C, Keys!$C$6)*About!$B$13*Keys!$C$3*Keys!$C$2</f>
        <v>41051885.632068694</v>
      </c>
      <c r="E14">
        <f>SUMIFS(NEMS_commercial_agg!G:G, NEMS_commercial_agg!$A:$A, About!$B$4, NEMS_commercial_agg!$C:$C, Keys!$C$6)*About!$B$13*Keys!$C$3*Keys!$C$2</f>
        <v>40796552.993381247</v>
      </c>
      <c r="F14">
        <f>SUMIFS(NEMS_commercial_agg!H:H, NEMS_commercial_agg!$A:$A, About!$B$4, NEMS_commercial_agg!$C:$C, Keys!$C$6)*About!$B$13*Keys!$C$3*Keys!$C$2</f>
        <v>41226005.272441849</v>
      </c>
      <c r="G14">
        <f>SUMIFS(NEMS_commercial_agg!I:I, NEMS_commercial_agg!$A:$A, About!$B$4, NEMS_commercial_agg!$C:$C, Keys!$C$6)*About!$B$13*Keys!$C$3*Keys!$C$2</f>
        <v>41724398.648963861</v>
      </c>
      <c r="H14">
        <f>SUMIFS(NEMS_commercial_agg!J:J, NEMS_commercial_agg!$A:$A, About!$B$4, NEMS_commercial_agg!$C:$C, Keys!$C$6)*About!$B$13*Keys!$C$3*Keys!$C$2</f>
        <v>42125709.08208961</v>
      </c>
      <c r="I14">
        <f>SUMIFS(NEMS_commercial_agg!K:K, NEMS_commercial_agg!$A:$A, About!$B$4, NEMS_commercial_agg!$C:$C, Keys!$C$6)*About!$B$13*Keys!$C$3*Keys!$C$2</f>
        <v>42407577.296966761</v>
      </c>
      <c r="J14">
        <f>SUMIFS(NEMS_commercial_agg!L:L, NEMS_commercial_agg!$A:$A, About!$B$4, NEMS_commercial_agg!$C:$C, Keys!$C$6)*About!$B$13*Keys!$C$3*Keys!$C$2</f>
        <v>42360995.474357702</v>
      </c>
      <c r="K14">
        <f>SUMIFS(NEMS_commercial_agg!M:M, NEMS_commercial_agg!$A:$A, About!$B$4, NEMS_commercial_agg!$C:$C, Keys!$C$6)*About!$B$13*Keys!$C$3*Keys!$C$2</f>
        <v>41884190.36321038</v>
      </c>
      <c r="L14">
        <f>SUMIFS(NEMS_commercial_agg!N:N, NEMS_commercial_agg!$A:$A, About!$B$4, NEMS_commercial_agg!$C:$C, Keys!$C$6)*About!$B$13*Keys!$C$3*Keys!$C$2</f>
        <v>41605406.186243892</v>
      </c>
      <c r="M14">
        <f>SUMIFS(NEMS_commercial_agg!O:O, NEMS_commercial_agg!$A:$A, About!$B$4, NEMS_commercial_agg!$C:$C, Keys!$C$6)*About!$B$13*Keys!$C$3*Keys!$C$2</f>
        <v>41298672.915711977</v>
      </c>
      <c r="N14">
        <f>SUMIFS(NEMS_commercial_agg!P:P, NEMS_commercial_agg!$A:$A, About!$B$4, NEMS_commercial_agg!$C:$C, Keys!$C$6)*About!$B$13*Keys!$C$3*Keys!$C$2</f>
        <v>41010379.621854275</v>
      </c>
      <c r="O14">
        <f>SUMIFS(NEMS_commercial_agg!Q:Q, NEMS_commercial_agg!$A:$A, About!$B$4, NEMS_commercial_agg!$C:$C, Keys!$C$6)*About!$B$13*Keys!$C$3*Keys!$C$2</f>
        <v>40772266.194834746</v>
      </c>
      <c r="P14">
        <f>SUMIFS(NEMS_commercial_agg!R:R, NEMS_commercial_agg!$A:$A, About!$B$4, NEMS_commercial_agg!$C:$C, Keys!$C$6)*About!$B$13*Keys!$C$3*Keys!$C$2</f>
        <v>40557797.058463655</v>
      </c>
      <c r="Q14">
        <f>SUMIFS(NEMS_commercial_agg!S:S, NEMS_commercial_agg!$A:$A, About!$B$4, NEMS_commercial_agg!$C:$C, Keys!$C$6)*About!$B$13*Keys!$C$3*Keys!$C$2</f>
        <v>40357013.340321183</v>
      </c>
      <c r="R14">
        <f>SUMIFS(NEMS_commercial_agg!T:T, NEMS_commercial_agg!$A:$A, About!$B$4, NEMS_commercial_agg!$C:$C, Keys!$C$6)*About!$B$13*Keys!$C$3*Keys!$C$2</f>
        <v>40321482.653558686</v>
      </c>
      <c r="S14">
        <f>SUMIFS(NEMS_commercial_agg!U:U, NEMS_commercial_agg!$A:$A, About!$B$4, NEMS_commercial_agg!$C:$C, Keys!$C$6)*About!$B$13*Keys!$C$3*Keys!$C$2</f>
        <v>40243160.940785661</v>
      </c>
      <c r="T14">
        <f>SUMIFS(NEMS_commercial_agg!V:V, NEMS_commercial_agg!$A:$A, About!$B$4, NEMS_commercial_agg!$C:$C, Keys!$C$6)*About!$B$13*Keys!$C$3*Keys!$C$2</f>
        <v>40216496.86301633</v>
      </c>
      <c r="U14">
        <f>SUMIFS(NEMS_commercial_agg!W:W, NEMS_commercial_agg!$A:$A, About!$B$4, NEMS_commercial_agg!$C:$C, Keys!$C$6)*About!$B$13*Keys!$C$3*Keys!$C$2</f>
        <v>40238984.6394483</v>
      </c>
      <c r="V14">
        <f>SUMIFS(NEMS_commercial_agg!X:X, NEMS_commercial_agg!$A:$A, About!$B$4, NEMS_commercial_agg!$C:$C, Keys!$C$6)*About!$B$13*Keys!$C$3*Keys!$C$2</f>
        <v>40314029.561941236</v>
      </c>
      <c r="W14">
        <f>SUMIFS(NEMS_commercial_agg!Y:Y, NEMS_commercial_agg!$A:$A, About!$B$4, NEMS_commercial_agg!$C:$C, Keys!$C$6)*About!$B$13*Keys!$C$3*Keys!$C$2</f>
        <v>40387853.719427869</v>
      </c>
      <c r="X14">
        <f>SUMIFS(NEMS_commercial_agg!Z:Z, NEMS_commercial_agg!$A:$A, About!$B$4, NEMS_commercial_agg!$C:$C, Keys!$C$6)*About!$B$13*Keys!$C$3*Keys!$C$2</f>
        <v>40526635.425407954</v>
      </c>
      <c r="Y14">
        <f>SUMIFS(NEMS_commercial_agg!AA:AA, NEMS_commercial_agg!$A:$A, About!$B$4, NEMS_commercial_agg!$C:$C, Keys!$C$6)*About!$B$13*Keys!$C$3*Keys!$C$2</f>
        <v>40670814.197731704</v>
      </c>
      <c r="Z14">
        <f>SUMIFS(NEMS_commercial_agg!AB:AB, NEMS_commercial_agg!$A:$A, About!$B$4, NEMS_commercial_agg!$C:$C, Keys!$C$6)*About!$B$13*Keys!$C$3*Keys!$C$2</f>
        <v>40825530.099583581</v>
      </c>
      <c r="AA14">
        <f>SUMIFS(NEMS_commercial_agg!AC:AC, NEMS_commercial_agg!$A:$A, About!$B$4, NEMS_commercial_agg!$C:$C, Keys!$C$6)*About!$B$13*Keys!$C$3*Keys!$C$2</f>
        <v>40991425.638861626</v>
      </c>
      <c r="AB14">
        <f>SUMIFS(NEMS_commercial_agg!AD:AD, NEMS_commercial_agg!$A:$A, About!$B$4, NEMS_commercial_agg!$C:$C, Keys!$C$6)*About!$B$13*Keys!$C$3*Keys!$C$2</f>
        <v>41142479.245694585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4019272.4070788268</v>
      </c>
      <c r="C15">
        <f>SUMIFS(NEMS_commercial_agg!E:E, NEMS_commercial_agg!$A:$A, About!$B$4, NEMS_commercial_agg!$C:$C, Keys!$C$7)*About!$B$13*Keys!$C$3*Keys!$C$2</f>
        <v>4082173.930298504</v>
      </c>
      <c r="D15">
        <f>SUMIFS(NEMS_commercial_agg!F:F, NEMS_commercial_agg!$A:$A, About!$B$4, NEMS_commercial_agg!$C:$C, Keys!$C$7)*About!$B$13*Keys!$C$3*Keys!$C$2</f>
        <v>4073949.8292033877</v>
      </c>
      <c r="E15">
        <f>SUMIFS(NEMS_commercial_agg!G:G, NEMS_commercial_agg!$A:$A, About!$B$4, NEMS_commercial_agg!$C:$C, Keys!$C$7)*About!$B$13*Keys!$C$3*Keys!$C$2</f>
        <v>4070094.7818150525</v>
      </c>
      <c r="F15">
        <f>SUMIFS(NEMS_commercial_agg!H:H, NEMS_commercial_agg!$A:$A, About!$B$4, NEMS_commercial_agg!$C:$C, Keys!$C$7)*About!$B$13*Keys!$C$3*Keys!$C$2</f>
        <v>4111408.039660051</v>
      </c>
      <c r="G15">
        <f>SUMIFS(NEMS_commercial_agg!I:I, NEMS_commercial_agg!$A:$A, About!$B$4, NEMS_commercial_agg!$C:$C, Keys!$C$7)*About!$B$13*Keys!$C$3*Keys!$C$2</f>
        <v>4160559.8938613315</v>
      </c>
      <c r="H15">
        <f>SUMIFS(NEMS_commercial_agg!J:J, NEMS_commercial_agg!$A:$A, About!$B$4, NEMS_commercial_agg!$C:$C, Keys!$C$7)*About!$B$13*Keys!$C$3*Keys!$C$2</f>
        <v>4395139.5274415603</v>
      </c>
      <c r="I15">
        <f>SUMIFS(NEMS_commercial_agg!K:K, NEMS_commercial_agg!$A:$A, About!$B$4, NEMS_commercial_agg!$C:$C, Keys!$C$7)*About!$B$13*Keys!$C$3*Keys!$C$2</f>
        <v>4435617.525019085</v>
      </c>
      <c r="J15">
        <f>SUMIFS(NEMS_commercial_agg!L:L, NEMS_commercial_agg!$A:$A, About!$B$4, NEMS_commercial_agg!$C:$C, Keys!$C$7)*About!$B$13*Keys!$C$3*Keys!$C$2</f>
        <v>4453157.9906360116</v>
      </c>
      <c r="K15">
        <f>SUMIFS(NEMS_commercial_agg!M:M, NEMS_commercial_agg!$A:$A, About!$B$4, NEMS_commercial_agg!$C:$C, Keys!$C$7)*About!$B$13*Keys!$C$3*Keys!$C$2</f>
        <v>4454443.0064321253</v>
      </c>
      <c r="L15">
        <f>SUMIFS(NEMS_commercial_agg!N:N, NEMS_commercial_agg!$A:$A, About!$B$4, NEMS_commercial_agg!$C:$C, Keys!$C$7)*About!$B$13*Keys!$C$3*Keys!$C$2</f>
        <v>4453543.4953748463</v>
      </c>
      <c r="M15">
        <f>SUMIFS(NEMS_commercial_agg!O:O, NEMS_commercial_agg!$A:$A, About!$B$4, NEMS_commercial_agg!$C:$C, Keys!$C$7)*About!$B$13*Keys!$C$3*Keys!$C$2</f>
        <v>4441914.1024200339</v>
      </c>
      <c r="N15">
        <f>SUMIFS(NEMS_commercial_agg!P:P, NEMS_commercial_agg!$A:$A, About!$B$4, NEMS_commercial_agg!$C:$C, Keys!$C$7)*About!$B$13*Keys!$C$3*Keys!$C$2</f>
        <v>4440115.0803054767</v>
      </c>
      <c r="O15">
        <f>SUMIFS(NEMS_commercial_agg!Q:Q, NEMS_commercial_agg!$A:$A, About!$B$4, NEMS_commercial_agg!$C:$C, Keys!$C$7)*About!$B$13*Keys!$C$3*Keys!$C$2</f>
        <v>4437223.7947642244</v>
      </c>
      <c r="P15">
        <f>SUMIFS(NEMS_commercial_agg!R:R, NEMS_commercial_agg!$A:$A, About!$B$4, NEMS_commercial_agg!$C:$C, Keys!$C$7)*About!$B$13*Keys!$C$3*Keys!$C$2</f>
        <v>4452451.2319481513</v>
      </c>
      <c r="Q15">
        <f>SUMIFS(NEMS_commercial_agg!S:S, NEMS_commercial_agg!$A:$A, About!$B$4, NEMS_commercial_agg!$C:$C, Keys!$C$7)*About!$B$13*Keys!$C$3*Keys!$C$2</f>
        <v>4440629.0866239211</v>
      </c>
      <c r="R15">
        <f>SUMIFS(NEMS_commercial_agg!T:T, NEMS_commercial_agg!$A:$A, About!$B$4, NEMS_commercial_agg!$C:$C, Keys!$C$7)*About!$B$13*Keys!$C$3*Keys!$C$2</f>
        <v>4468449.6786097446</v>
      </c>
      <c r="S15">
        <f>SUMIFS(NEMS_commercial_agg!U:U, NEMS_commercial_agg!$A:$A, About!$B$4, NEMS_commercial_agg!$C:$C, Keys!$C$7)*About!$B$13*Keys!$C$3*Keys!$C$2</f>
        <v>4488367.423449479</v>
      </c>
      <c r="T15">
        <f>SUMIFS(NEMS_commercial_agg!V:V, NEMS_commercial_agg!$A:$A, About!$B$4, NEMS_commercial_agg!$C:$C, Keys!$C$7)*About!$B$13*Keys!$C$3*Keys!$C$2</f>
        <v>4507642.6603911575</v>
      </c>
      <c r="U15">
        <f>SUMIFS(NEMS_commercial_agg!W:W, NEMS_commercial_agg!$A:$A, About!$B$4, NEMS_commercial_agg!$C:$C, Keys!$C$7)*About!$B$13*Keys!$C$3*Keys!$C$2</f>
        <v>4530194.6876129219</v>
      </c>
      <c r="V15">
        <f>SUMIFS(NEMS_commercial_agg!X:X, NEMS_commercial_agg!$A:$A, About!$B$4, NEMS_commercial_agg!$C:$C, Keys!$C$7)*About!$B$13*Keys!$C$3*Keys!$C$2</f>
        <v>4552039.9561468242</v>
      </c>
      <c r="W15">
        <f>SUMIFS(NEMS_commercial_agg!Y:Y, NEMS_commercial_agg!$A:$A, About!$B$4, NEMS_commercial_agg!$C:$C, Keys!$C$7)*About!$B$13*Keys!$C$3*Keys!$C$2</f>
        <v>4579282.2910243962</v>
      </c>
      <c r="X15">
        <f>SUMIFS(NEMS_commercial_agg!Z:Z, NEMS_commercial_agg!$A:$A, About!$B$4, NEMS_commercial_agg!$C:$C, Keys!$C$7)*About!$B$13*Keys!$C$3*Keys!$C$2</f>
        <v>4608130.8956471086</v>
      </c>
      <c r="Y15">
        <f>SUMIFS(NEMS_commercial_agg!AA:AA, NEMS_commercial_agg!$A:$A, About!$B$4, NEMS_commercial_agg!$C:$C, Keys!$C$7)*About!$B$13*Keys!$C$3*Keys!$C$2</f>
        <v>4637750.5097474884</v>
      </c>
      <c r="Z15">
        <f>SUMIFS(NEMS_commercial_agg!AB:AB, NEMS_commercial_agg!$A:$A, About!$B$4, NEMS_commercial_agg!$C:$C, Keys!$C$7)*About!$B$13*Keys!$C$3*Keys!$C$2</f>
        <v>4668012.6317459233</v>
      </c>
      <c r="AA15">
        <f>SUMIFS(NEMS_commercial_agg!AC:AC, NEMS_commercial_agg!$A:$A, About!$B$4, NEMS_commercial_agg!$C:$C, Keys!$C$7)*About!$B$13*Keys!$C$3*Keys!$C$2</f>
        <v>4698339.0045341644</v>
      </c>
      <c r="AB15">
        <f>SUMIFS(NEMS_commercial_agg!AD:AD, NEMS_commercial_agg!$A:$A, About!$B$4, NEMS_commercial_agg!$C:$C, Keys!$C$7)*About!$B$13*Keys!$C$3*Keys!$C$2</f>
        <v>4728215.6217937674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221869992.0964146</v>
      </c>
      <c r="C16">
        <f>SUMIFS(NEMS_commercial_agg!E:E, NEMS_commercial_agg!$A:$A, About!$B$4, NEMS_commercial_agg!$C:$C, Keys!$C$8)*About!$B$13*Keys!$C$3*Keys!$C$2</f>
        <v>225924795.19025594</v>
      </c>
      <c r="D16">
        <f>SUMIFS(NEMS_commercial_agg!F:F, NEMS_commercial_agg!$A:$A, About!$B$4, NEMS_commercial_agg!$C:$C, Keys!$C$8)*About!$B$13*Keys!$C$3*Keys!$C$2</f>
        <v>225299313.75149849</v>
      </c>
      <c r="E16">
        <f>SUMIFS(NEMS_commercial_agg!G:G, NEMS_commercial_agg!$A:$A, About!$B$4, NEMS_commercial_agg!$C:$C, Keys!$C$8)*About!$B$13*Keys!$C$3*Keys!$C$2</f>
        <v>225262176.79499081</v>
      </c>
      <c r="F16">
        <f>SUMIFS(NEMS_commercial_agg!H:H, NEMS_commercial_agg!$A:$A, About!$B$4, NEMS_commercial_agg!$C:$C, Keys!$C$8)*About!$B$13*Keys!$C$3*Keys!$C$2</f>
        <v>227856430.93497133</v>
      </c>
      <c r="G16">
        <f>SUMIFS(NEMS_commercial_agg!I:I, NEMS_commercial_agg!$A:$A, About!$B$4, NEMS_commercial_agg!$C:$C, Keys!$C$8)*About!$B$13*Keys!$C$3*Keys!$C$2</f>
        <v>230698050.61570343</v>
      </c>
      <c r="H16">
        <f>SUMIFS(NEMS_commercial_agg!J:J, NEMS_commercial_agg!$A:$A, About!$B$4, NEMS_commercial_agg!$C:$C, Keys!$C$8)*About!$B$13*Keys!$C$3*Keys!$C$2</f>
        <v>234564341.89225513</v>
      </c>
      <c r="I16">
        <f>SUMIFS(NEMS_commercial_agg!K:K, NEMS_commercial_agg!$A:$A, About!$B$4, NEMS_commercial_agg!$C:$C, Keys!$C$8)*About!$B$13*Keys!$C$3*Keys!$C$2</f>
        <v>236872551.51602119</v>
      </c>
      <c r="J16">
        <f>SUMIFS(NEMS_commercial_agg!L:L, NEMS_commercial_agg!$A:$A, About!$B$4, NEMS_commercial_agg!$C:$C, Keys!$C$8)*About!$B$13*Keys!$C$3*Keys!$C$2</f>
        <v>237851091.04476035</v>
      </c>
      <c r="K16">
        <f>SUMIFS(NEMS_commercial_agg!M:M, NEMS_commercial_agg!$A:$A, About!$B$4, NEMS_commercial_agg!$C:$C, Keys!$C$8)*About!$B$13*Keys!$C$3*Keys!$C$2</f>
        <v>237868695.76116714</v>
      </c>
      <c r="L16">
        <f>SUMIFS(NEMS_commercial_agg!N:N, NEMS_commercial_agg!$A:$A, About!$B$4, NEMS_commercial_agg!$C:$C, Keys!$C$8)*About!$B$13*Keys!$C$3*Keys!$C$2</f>
        <v>237742378.70840931</v>
      </c>
      <c r="M16">
        <f>SUMIFS(NEMS_commercial_agg!O:O, NEMS_commercial_agg!$A:$A, About!$B$4, NEMS_commercial_agg!$C:$C, Keys!$C$8)*About!$B$13*Keys!$C$3*Keys!$C$2</f>
        <v>237410780.38222259</v>
      </c>
      <c r="N16">
        <f>SUMIFS(NEMS_commercial_agg!P:P, NEMS_commercial_agg!$A:$A, About!$B$4, NEMS_commercial_agg!$C:$C, Keys!$C$8)*About!$B$13*Keys!$C$3*Keys!$C$2</f>
        <v>237033435.49369439</v>
      </c>
      <c r="O16">
        <f>SUMIFS(NEMS_commercial_agg!Q:Q, NEMS_commercial_agg!$A:$A, About!$B$4, NEMS_commercial_agg!$C:$C, Keys!$C$8)*About!$B$13*Keys!$C$3*Keys!$C$2</f>
        <v>236766601.96363172</v>
      </c>
      <c r="P16">
        <f>SUMIFS(NEMS_commercial_agg!R:R, NEMS_commercial_agg!$A:$A, About!$B$4, NEMS_commercial_agg!$C:$C, Keys!$C$8)*About!$B$13*Keys!$C$3*Keys!$C$2</f>
        <v>236437959.17377612</v>
      </c>
      <c r="Q16">
        <f>SUMIFS(NEMS_commercial_agg!S:S, NEMS_commercial_agg!$A:$A, About!$B$4, NEMS_commercial_agg!$C:$C, Keys!$C$8)*About!$B$13*Keys!$C$3*Keys!$C$2</f>
        <v>236104047.81915638</v>
      </c>
      <c r="R16">
        <f>SUMIFS(NEMS_commercial_agg!T:T, NEMS_commercial_agg!$A:$A, About!$B$4, NEMS_commercial_agg!$C:$C, Keys!$C$8)*About!$B$13*Keys!$C$3*Keys!$C$2</f>
        <v>235864456.62397134</v>
      </c>
      <c r="S16">
        <f>SUMIFS(NEMS_commercial_agg!U:U, NEMS_commercial_agg!$A:$A, About!$B$4, NEMS_commercial_agg!$C:$C, Keys!$C$8)*About!$B$13*Keys!$C$3*Keys!$C$2</f>
        <v>235999190.53019366</v>
      </c>
      <c r="T16">
        <f>SUMIFS(NEMS_commercial_agg!V:V, NEMS_commercial_agg!$A:$A, About!$B$4, NEMS_commercial_agg!$C:$C, Keys!$C$8)*About!$B$13*Keys!$C$3*Keys!$C$2</f>
        <v>236291210.36986014</v>
      </c>
      <c r="U16">
        <f>SUMIFS(NEMS_commercial_agg!W:W, NEMS_commercial_agg!$A:$A, About!$B$4, NEMS_commercial_agg!$C:$C, Keys!$C$8)*About!$B$13*Keys!$C$3*Keys!$C$2</f>
        <v>236762104.40834531</v>
      </c>
      <c r="V16">
        <f>SUMIFS(NEMS_commercial_agg!X:X, NEMS_commercial_agg!$A:$A, About!$B$4, NEMS_commercial_agg!$C:$C, Keys!$C$8)*About!$B$13*Keys!$C$3*Keys!$C$2</f>
        <v>237369981.13069609</v>
      </c>
      <c r="W16">
        <f>SUMIFS(NEMS_commercial_agg!Y:Y, NEMS_commercial_agg!$A:$A, About!$B$4, NEMS_commercial_agg!$C:$C, Keys!$C$8)*About!$B$13*Keys!$C$3*Keys!$C$2</f>
        <v>238089782.72888815</v>
      </c>
      <c r="X16">
        <f>SUMIFS(NEMS_commercial_agg!Z:Z, NEMS_commercial_agg!$A:$A, About!$B$4, NEMS_commercial_agg!$C:$C, Keys!$C$8)*About!$B$13*Keys!$C$3*Keys!$C$2</f>
        <v>238895551.88384014</v>
      </c>
      <c r="Y16">
        <f>SUMIFS(NEMS_commercial_agg!AA:AA, NEMS_commercial_agg!$A:$A, About!$B$4, NEMS_commercial_agg!$C:$C, Keys!$C$8)*About!$B$13*Keys!$C$3*Keys!$C$2</f>
        <v>239750472.89299339</v>
      </c>
      <c r="Z16">
        <f>SUMIFS(NEMS_commercial_agg!AB:AB, NEMS_commercial_agg!$A:$A, About!$B$4, NEMS_commercial_agg!$C:$C, Keys!$C$8)*About!$B$13*Keys!$C$3*Keys!$C$2</f>
        <v>240628331.43410718</v>
      </c>
      <c r="AA16">
        <f>SUMIFS(NEMS_commercial_agg!AC:AC, NEMS_commercial_agg!$A:$A, About!$B$4, NEMS_commercial_agg!$C:$C, Keys!$C$8)*About!$B$13*Keys!$C$3*Keys!$C$2</f>
        <v>241507217.98785794</v>
      </c>
      <c r="AB16">
        <f>SUMIFS(NEMS_commercial_agg!AD:AD, NEMS_commercial_agg!$A:$A, About!$B$4, NEMS_commercial_agg!$C:$C, Keys!$C$8)*About!$B$13*Keys!$C$3*Keys!$C$2</f>
        <v>242360661.22884566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51080638.725158595</v>
      </c>
      <c r="C2">
        <f>Calcs!C6*(About!$B$8/100)</f>
        <v>51659484.646492437</v>
      </c>
      <c r="D2">
        <f>Calcs!D6*(About!$B$8/100)</f>
        <v>52095080.275458239</v>
      </c>
      <c r="E2">
        <f>Calcs!E6*(About!$B$8/100)</f>
        <v>51250282.984046854</v>
      </c>
      <c r="F2">
        <f>Calcs!F6*(About!$B$8/100)</f>
        <v>50630993.10372629</v>
      </c>
      <c r="G2">
        <f>Calcs!G6*(About!$B$8/100)</f>
        <v>49921379.834140263</v>
      </c>
      <c r="H2">
        <f>Calcs!H6*(About!$B$8/100)</f>
        <v>49324513.476537436</v>
      </c>
      <c r="I2">
        <f>Calcs!I6*(About!$B$8/100)</f>
        <v>49213563.163796544</v>
      </c>
      <c r="J2">
        <f>Calcs!J6*(About!$B$8/100)</f>
        <v>49350234.522842571</v>
      </c>
      <c r="K2">
        <f>Calcs!K6*(About!$B$8/100)</f>
        <v>46793809.719962396</v>
      </c>
      <c r="L2">
        <f>Calcs!L6*(About!$B$8/100)</f>
        <v>46933711.286737278</v>
      </c>
      <c r="M2">
        <f>Calcs!M6*(About!$B$8/100)</f>
        <v>47049633.724232763</v>
      </c>
      <c r="N2">
        <f>Calcs!N6*(About!$B$8/100)</f>
        <v>47236281.625741616</v>
      </c>
      <c r="O2">
        <f>Calcs!O6*(About!$B$8/100)</f>
        <v>46700539.116549142</v>
      </c>
      <c r="P2">
        <f>Calcs!P6*(About!$B$8/100)</f>
        <v>47832496.564157844</v>
      </c>
      <c r="Q2">
        <f>Calcs!Q6*(About!$B$8/100)</f>
        <v>48926311.520961396</v>
      </c>
      <c r="R2">
        <f>Calcs!R6*(About!$B$8/100)</f>
        <v>49962383.296608679</v>
      </c>
      <c r="S2">
        <f>Calcs!S6*(About!$B$8/100)</f>
        <v>50548472.29944136</v>
      </c>
      <c r="T2">
        <f>Calcs!T6*(About!$B$8/100)</f>
        <v>52122895.455193602</v>
      </c>
      <c r="U2">
        <f>Calcs!U6*(About!$B$8/100)</f>
        <v>53463484.247219786</v>
      </c>
      <c r="V2">
        <f>Calcs!V6*(About!$B$8/100)</f>
        <v>54444118.88660796</v>
      </c>
      <c r="W2">
        <f>Calcs!W6*(About!$B$8/100)</f>
        <v>55145429.278989784</v>
      </c>
      <c r="X2">
        <f>Calcs!X6*(About!$B$8/100)</f>
        <v>55542236.766532451</v>
      </c>
      <c r="Y2">
        <f>Calcs!Y6*(About!$B$8/100)</f>
        <v>56348608.192164645</v>
      </c>
      <c r="Z2">
        <f>Calcs!Z6*(About!$B$8/100)</f>
        <v>56854518.572593138</v>
      </c>
      <c r="AA2">
        <f>Calcs!AA6*(About!$B$8/100)</f>
        <v>57153799.492610589</v>
      </c>
      <c r="AB2">
        <f>Calcs!AB6*(About!$B$8/100)</f>
        <v>57301203.392753221</v>
      </c>
    </row>
    <row r="3" spans="1:28" x14ac:dyDescent="0.45">
      <c r="A3" t="s">
        <v>273</v>
      </c>
      <c r="B3">
        <f>Calcs!B7*(About!$B$8/100)</f>
        <v>79836451.366058439</v>
      </c>
      <c r="C3">
        <f>Calcs!C7*(About!$B$8/100)</f>
        <v>79416001.519225702</v>
      </c>
      <c r="D3">
        <f>Calcs!D7*(About!$B$8/100)</f>
        <v>78585345.611570388</v>
      </c>
      <c r="E3">
        <f>Calcs!E7*(About!$B$8/100)</f>
        <v>78245275.810302228</v>
      </c>
      <c r="F3">
        <f>Calcs!F7*(About!$B$8/100)</f>
        <v>78266391.631886438</v>
      </c>
      <c r="G3">
        <f>Calcs!G7*(About!$B$8/100)</f>
        <v>78910027.44617182</v>
      </c>
      <c r="H3">
        <f>Calcs!H7*(About!$B$8/100)</f>
        <v>79340649.138766453</v>
      </c>
      <c r="I3">
        <f>Calcs!I7*(About!$B$8/100)</f>
        <v>80025875.808362603</v>
      </c>
      <c r="J3">
        <f>Calcs!J7*(About!$B$8/100)</f>
        <v>81430785.809058771</v>
      </c>
      <c r="K3">
        <f>Calcs!K7*(About!$B$8/100)</f>
        <v>80993695.596405923</v>
      </c>
      <c r="L3">
        <f>Calcs!L7*(About!$B$8/100)</f>
        <v>83265340.61194028</v>
      </c>
      <c r="M3">
        <f>Calcs!M7*(About!$B$8/100)</f>
        <v>85936248.761305511</v>
      </c>
      <c r="N3">
        <f>Calcs!N7*(About!$B$8/100)</f>
        <v>88370694.654058039</v>
      </c>
      <c r="O3">
        <f>Calcs!O7*(About!$B$8/100)</f>
        <v>89908700.073347375</v>
      </c>
      <c r="P3">
        <f>Calcs!P7*(About!$B$8/100)</f>
        <v>95145288.002663478</v>
      </c>
      <c r="Q3">
        <f>Calcs!Q7*(About!$B$8/100)</f>
        <v>99791560.093922734</v>
      </c>
      <c r="R3">
        <f>Calcs!R7*(About!$B$8/100)</f>
        <v>104086042.13038254</v>
      </c>
      <c r="S3">
        <f>Calcs!S7*(About!$B$8/100)</f>
        <v>107582654.27647571</v>
      </c>
      <c r="T3">
        <f>Calcs!T7*(About!$B$8/100)</f>
        <v>110306773.32368112</v>
      </c>
      <c r="U3">
        <f>Calcs!U7*(About!$B$8/100)</f>
        <v>112624671.77121447</v>
      </c>
      <c r="V3">
        <f>Calcs!V7*(About!$B$8/100)</f>
        <v>114553449.37272395</v>
      </c>
      <c r="W3">
        <f>Calcs!W7*(About!$B$8/100)</f>
        <v>116197188.07804105</v>
      </c>
      <c r="X3">
        <f>Calcs!X7*(About!$B$8/100)</f>
        <v>117599070.72439235</v>
      </c>
      <c r="Y3">
        <f>Calcs!Y7*(About!$B$8/100)</f>
        <v>118968167.35345499</v>
      </c>
      <c r="Z3">
        <f>Calcs!Z7*(About!$B$8/100)</f>
        <v>120234721.00097962</v>
      </c>
      <c r="AA3">
        <f>Calcs!AA7*(About!$B$8/100)</f>
        <v>121549332.49830137</v>
      </c>
      <c r="AB3">
        <f>Calcs!AB7*(About!$B$8/100)</f>
        <v>123012131.13389635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7206522.551637074</v>
      </c>
      <c r="C5">
        <f>Calcs!C8*(About!$B$8/100)</f>
        <v>6959412.2324698288</v>
      </c>
      <c r="D5">
        <f>Calcs!D8*(About!$B$8/100)</f>
        <v>6710433.3738119956</v>
      </c>
      <c r="E5">
        <f>Calcs!E8*(About!$B$8/100)</f>
        <v>6445172.2296553729</v>
      </c>
      <c r="F5">
        <f>Calcs!F8*(About!$B$8/100)</f>
        <v>6297046.2096050009</v>
      </c>
      <c r="G5">
        <f>Calcs!G8*(About!$B$8/100)</f>
        <v>6388701.2324126195</v>
      </c>
      <c r="H5">
        <f>Calcs!H8*(About!$B$8/100)</f>
        <v>4797954.3146765102</v>
      </c>
      <c r="I5">
        <f>Calcs!I8*(About!$B$8/100)</f>
        <v>4905230.1922309548</v>
      </c>
      <c r="J5">
        <f>Calcs!J8*(About!$B$8/100)</f>
        <v>4971792.3706231974</v>
      </c>
      <c r="K5">
        <f>Calcs!K8*(About!$B$8/100)</f>
        <v>5020683.0873106951</v>
      </c>
      <c r="L5">
        <f>Calcs!L8*(About!$B$8/100)</f>
        <v>5063030.1971997069</v>
      </c>
      <c r="M5">
        <f>Calcs!M8*(About!$B$8/100)</f>
        <v>5137827.7462411029</v>
      </c>
      <c r="N5">
        <f>Calcs!N8*(About!$B$8/100)</f>
        <v>5263813.9045924982</v>
      </c>
      <c r="O5">
        <f>Calcs!O8*(About!$B$8/100)</f>
        <v>5386530.1426724233</v>
      </c>
      <c r="P5">
        <f>Calcs!P8*(About!$B$8/100)</f>
        <v>5510984.5315225534</v>
      </c>
      <c r="Q5">
        <f>Calcs!Q8*(About!$B$8/100)</f>
        <v>5623790.4640673008</v>
      </c>
      <c r="R5">
        <f>Calcs!R8*(About!$B$8/100)</f>
        <v>5719398.2912527155</v>
      </c>
      <c r="S5">
        <f>Calcs!S8*(About!$B$8/100)</f>
        <v>5789093.9942568224</v>
      </c>
      <c r="T5">
        <f>Calcs!T8*(About!$B$8/100)</f>
        <v>5885836.1317984033</v>
      </c>
      <c r="U5">
        <f>Calcs!U8*(About!$B$8/100)</f>
        <v>5958968.900541503</v>
      </c>
      <c r="V5">
        <f>Calcs!V8*(About!$B$8/100)</f>
        <v>5931952.5960483756</v>
      </c>
      <c r="W5">
        <f>Calcs!W8*(About!$B$8/100)</f>
        <v>5976800.308921529</v>
      </c>
      <c r="X5">
        <f>Calcs!X8*(About!$B$8/100)</f>
        <v>6076570.7542903721</v>
      </c>
      <c r="Y5">
        <f>Calcs!Y8*(About!$B$8/100)</f>
        <v>6181747.9216990108</v>
      </c>
      <c r="Z5">
        <f>Calcs!Z8*(About!$B$8/100)</f>
        <v>6280005.3334960612</v>
      </c>
      <c r="AA5">
        <f>Calcs!AA8*(About!$B$8/100)</f>
        <v>6373800.733631066</v>
      </c>
      <c r="AB5">
        <f>Calcs!AB8*(About!$B$8/100)</f>
        <v>6430947.8452549893</v>
      </c>
    </row>
    <row r="6" spans="1:28" x14ac:dyDescent="0.45">
      <c r="A6" t="s">
        <v>275</v>
      </c>
      <c r="B6">
        <f>Calcs!B9*(About!$B$8/100)</f>
        <v>148968240.60323036</v>
      </c>
      <c r="C6">
        <f>Calcs!C9*(About!$B$8/100)</f>
        <v>152244748.10332048</v>
      </c>
      <c r="D6">
        <f>Calcs!D9*(About!$B$8/100)</f>
        <v>156352243.37062076</v>
      </c>
      <c r="E6">
        <f>Calcs!E9*(About!$B$8/100)</f>
        <v>161700356.70559695</v>
      </c>
      <c r="F6">
        <f>Calcs!F9*(About!$B$8/100)</f>
        <v>162026508.23799437</v>
      </c>
      <c r="G6">
        <f>Calcs!G9*(About!$B$8/100)</f>
        <v>164222125.52147424</v>
      </c>
      <c r="H6">
        <f>Calcs!H9*(About!$B$8/100)</f>
        <v>166870584.40409651</v>
      </c>
      <c r="I6">
        <f>Calcs!I9*(About!$B$8/100)</f>
        <v>172675145.5040606</v>
      </c>
      <c r="J6">
        <f>Calcs!J9*(About!$B$8/100)</f>
        <v>178971641.07757038</v>
      </c>
      <c r="K6">
        <f>Calcs!K9*(About!$B$8/100)</f>
        <v>177880288.20306134</v>
      </c>
      <c r="L6">
        <f>Calcs!L9*(About!$B$8/100)</f>
        <v>175315093.79333436</v>
      </c>
      <c r="M6">
        <f>Calcs!M9*(About!$B$8/100)</f>
        <v>173623294.90218821</v>
      </c>
      <c r="N6">
        <f>Calcs!N9*(About!$B$8/100)</f>
        <v>174128810.92228943</v>
      </c>
      <c r="O6">
        <f>Calcs!O9*(About!$B$8/100)</f>
        <v>174808855.41495478</v>
      </c>
      <c r="P6">
        <f>Calcs!P9*(About!$B$8/100)</f>
        <v>179150925.94949245</v>
      </c>
      <c r="Q6">
        <f>Calcs!Q9*(About!$B$8/100)</f>
        <v>182936388.91912884</v>
      </c>
      <c r="R6">
        <f>Calcs!R9*(About!$B$8/100)</f>
        <v>186138894.31288308</v>
      </c>
      <c r="S6">
        <f>Calcs!S9*(About!$B$8/100)</f>
        <v>188108259.51550525</v>
      </c>
      <c r="T6">
        <f>Calcs!T9*(About!$B$8/100)</f>
        <v>189061920.23269367</v>
      </c>
      <c r="U6">
        <f>Calcs!U9*(About!$B$8/100)</f>
        <v>191821508.11066163</v>
      </c>
      <c r="V6">
        <f>Calcs!V9*(About!$B$8/100)</f>
        <v>194210010.54854855</v>
      </c>
      <c r="W6">
        <f>Calcs!W9*(About!$B$8/100)</f>
        <v>196316363.1896376</v>
      </c>
      <c r="X6">
        <f>Calcs!X9*(About!$B$8/100)</f>
        <v>198108641.96474424</v>
      </c>
      <c r="Y6">
        <f>Calcs!Y9*(About!$B$8/100)</f>
        <v>199946697.14459714</v>
      </c>
      <c r="Z6">
        <f>Calcs!Z9*(About!$B$8/100)</f>
        <v>201841838.22250286</v>
      </c>
      <c r="AA6">
        <f>Calcs!AA9*(About!$B$8/100)</f>
        <v>203756550.28978243</v>
      </c>
      <c r="AB6">
        <f>Calcs!AB9*(About!$B$8/100)</f>
        <v>205829564.70424163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22690352.037063271</v>
      </c>
      <c r="C2">
        <f>Calcs!C6*(About!$B$9/100)</f>
        <v>22947479.161118086</v>
      </c>
      <c r="D2">
        <f>Calcs!D6*(About!$B$9/100)</f>
        <v>23140973.573359489</v>
      </c>
      <c r="E2">
        <f>Calcs!E6*(About!$B$9/100)</f>
        <v>22765709.120516211</v>
      </c>
      <c r="F2">
        <f>Calcs!F6*(About!$B$9/100)</f>
        <v>22490616.526763201</v>
      </c>
      <c r="G2">
        <f>Calcs!G6*(About!$B$9/100)</f>
        <v>22175401.695881531</v>
      </c>
      <c r="H2">
        <f>Calcs!H6*(About!$B$9/100)</f>
        <v>21910269.776800465</v>
      </c>
      <c r="I2">
        <f>Calcs!I6*(About!$B$9/100)</f>
        <v>21860984.926071431</v>
      </c>
      <c r="J2">
        <f>Calcs!J6*(About!$B$9/100)</f>
        <v>21921695.232902639</v>
      </c>
      <c r="K2">
        <f>Calcs!K6*(About!$B$9/100)</f>
        <v>20786114.704128597</v>
      </c>
      <c r="L2">
        <f>Calcs!L6*(About!$B$9/100)</f>
        <v>20848259.890247725</v>
      </c>
      <c r="M2">
        <f>Calcs!M6*(About!$B$9/100)</f>
        <v>20899753.391139902</v>
      </c>
      <c r="N2">
        <f>Calcs!N6*(About!$B$9/100)</f>
        <v>20982663.60326552</v>
      </c>
      <c r="O2">
        <f>Calcs!O6*(About!$B$9/100)</f>
        <v>20744683.295301799</v>
      </c>
      <c r="P2">
        <f>Calcs!P6*(About!$B$9/100)</f>
        <v>21247506.157705959</v>
      </c>
      <c r="Q2">
        <f>Calcs!Q6*(About!$B$9/100)</f>
        <v>21733385.877550844</v>
      </c>
      <c r="R2">
        <f>Calcs!R6*(About!$B$9/100)</f>
        <v>22193615.700666256</v>
      </c>
      <c r="S2">
        <f>Calcs!S6*(About!$B$9/100)</f>
        <v>22453960.248644177</v>
      </c>
      <c r="T2">
        <f>Calcs!T6*(About!$B$9/100)</f>
        <v>23153329.257155173</v>
      </c>
      <c r="U2">
        <f>Calcs!U6*(About!$B$9/100)</f>
        <v>23748827.520042665</v>
      </c>
      <c r="V2">
        <f>Calcs!V6*(About!$B$9/100)</f>
        <v>24184431.806574367</v>
      </c>
      <c r="W2">
        <f>Calcs!W6*(About!$B$9/100)</f>
        <v>24495958.445385892</v>
      </c>
      <c r="X2">
        <f>Calcs!X6*(About!$B$9/100)</f>
        <v>24672222.912863098</v>
      </c>
      <c r="Y2">
        <f>Calcs!Y6*(About!$B$9/100)</f>
        <v>25030418.346140079</v>
      </c>
      <c r="Z2">
        <f>Calcs!Z6*(About!$B$9/100)</f>
        <v>25255147.02842794</v>
      </c>
      <c r="AA2">
        <f>Calcs!AA6*(About!$B$9/100)</f>
        <v>25388089.560131785</v>
      </c>
      <c r="AB2">
        <f>Calcs!AB6*(About!$B$9/100)</f>
        <v>25453567.331540801</v>
      </c>
    </row>
    <row r="3" spans="1:28" x14ac:dyDescent="0.45">
      <c r="A3" t="s">
        <v>273</v>
      </c>
      <c r="B3">
        <f>Calcs!B7*(About!$B$9/100)</f>
        <v>35463871.088861808</v>
      </c>
      <c r="C3">
        <f>Calcs!C7*(About!$B$9/100)</f>
        <v>35277104.531577833</v>
      </c>
      <c r="D3">
        <f>Calcs!D7*(About!$B$9/100)</f>
        <v>34908121.773398615</v>
      </c>
      <c r="E3">
        <f>Calcs!E7*(About!$B$9/100)</f>
        <v>34757060.55528295</v>
      </c>
      <c r="F3">
        <f>Calcs!F7*(About!$B$9/100)</f>
        <v>34766440.340603866</v>
      </c>
      <c r="G3">
        <f>Calcs!G7*(About!$B$9/100)</f>
        <v>35052347.556611411</v>
      </c>
      <c r="H3">
        <f>Calcs!H7*(About!$B$9/100)</f>
        <v>35243632.513957798</v>
      </c>
      <c r="I3">
        <f>Calcs!I7*(About!$B$9/100)</f>
        <v>35548014.658472046</v>
      </c>
      <c r="J3">
        <f>Calcs!J7*(About!$B$9/100)</f>
        <v>36172084.82070528</v>
      </c>
      <c r="K3">
        <f>Calcs!K7*(About!$B$9/100)</f>
        <v>35977926.504666775</v>
      </c>
      <c r="L3">
        <f>Calcs!L7*(About!$B$9/100)</f>
        <v>36987005.999209732</v>
      </c>
      <c r="M3">
        <f>Calcs!M7*(About!$B$9/100)</f>
        <v>38173440.775286831</v>
      </c>
      <c r="N3">
        <f>Calcs!N7*(About!$B$9/100)</f>
        <v>39254837.478623882</v>
      </c>
      <c r="O3">
        <f>Calcs!O7*(About!$B$9/100)</f>
        <v>39938029.491675161</v>
      </c>
      <c r="P3">
        <f>Calcs!P7*(About!$B$9/100)</f>
        <v>42264155.917551197</v>
      </c>
      <c r="Q3">
        <f>Calcs!Q7*(About!$B$9/100)</f>
        <v>44328060.207744226</v>
      </c>
      <c r="R3">
        <f>Calcs!R7*(About!$B$9/100)</f>
        <v>46235697.066954516</v>
      </c>
      <c r="S3">
        <f>Calcs!S7*(About!$B$9/100)</f>
        <v>47788914.930161245</v>
      </c>
      <c r="T3">
        <f>Calcs!T7*(About!$B$9/100)</f>
        <v>48998986.333233111</v>
      </c>
      <c r="U3">
        <f>Calcs!U7*(About!$B$9/100)</f>
        <v>50028611.903181016</v>
      </c>
      <c r="V3">
        <f>Calcs!V7*(About!$B$9/100)</f>
        <v>50885387.461821347</v>
      </c>
      <c r="W3">
        <f>Calcs!W7*(About!$B$9/100)</f>
        <v>51615546.888395265</v>
      </c>
      <c r="X3">
        <f>Calcs!X7*(About!$B$9/100)</f>
        <v>52238272.280133449</v>
      </c>
      <c r="Y3">
        <f>Calcs!Y7*(About!$B$9/100)</f>
        <v>52846433.90969599</v>
      </c>
      <c r="Z3">
        <f>Calcs!Z7*(About!$B$9/100)</f>
        <v>53409045.2797454</v>
      </c>
      <c r="AA3">
        <f>Calcs!AA7*(About!$B$9/100)</f>
        <v>53993004.259324677</v>
      </c>
      <c r="AB3">
        <f>Calcs!AB7*(About!$B$9/100)</f>
        <v>54642788.929786101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3201184.2009160975</v>
      </c>
      <c r="C5">
        <f>Calcs!C8*(About!$B$9/100)</f>
        <v>3091416.1895162272</v>
      </c>
      <c r="D5">
        <f>Calcs!D8*(About!$B$9/100)</f>
        <v>2980818.1607184792</v>
      </c>
      <c r="E5">
        <f>Calcs!E8*(About!$B$9/100)</f>
        <v>2862987.4347744924</v>
      </c>
      <c r="F5">
        <f>Calcs!F8*(About!$B$9/100)</f>
        <v>2797188.8930045627</v>
      </c>
      <c r="G5">
        <f>Calcs!G8*(About!$B$9/100)</f>
        <v>2837902.6504158541</v>
      </c>
      <c r="H5">
        <f>Calcs!H8*(About!$B$9/100)</f>
        <v>2131282.5206341161</v>
      </c>
      <c r="I5">
        <f>Calcs!I8*(About!$B$9/100)</f>
        <v>2178935.1633485537</v>
      </c>
      <c r="J5">
        <f>Calcs!J8*(About!$B$9/100)</f>
        <v>2208502.5160239991</v>
      </c>
      <c r="K5">
        <f>Calcs!K8*(About!$B$9/100)</f>
        <v>2230220.090444956</v>
      </c>
      <c r="L5">
        <f>Calcs!L8*(About!$B$9/100)</f>
        <v>2249030.9521552785</v>
      </c>
      <c r="M5">
        <f>Calcs!M8*(About!$B$9/100)</f>
        <v>2282256.5100499345</v>
      </c>
      <c r="N5">
        <f>Calcs!N8*(About!$B$9/100)</f>
        <v>2338220.3812178648</v>
      </c>
      <c r="O5">
        <f>Calcs!O8*(About!$B$9/100)</f>
        <v>2392731.7325280854</v>
      </c>
      <c r="P5">
        <f>Calcs!P8*(About!$B$9/100)</f>
        <v>2448015.1817183192</v>
      </c>
      <c r="Q5">
        <f>Calcs!Q8*(About!$B$9/100)</f>
        <v>2498124.3108363319</v>
      </c>
      <c r="R5">
        <f>Calcs!R8*(About!$B$9/100)</f>
        <v>2540593.9296680028</v>
      </c>
      <c r="S5">
        <f>Calcs!S8*(About!$B$9/100)</f>
        <v>2571553.214361812</v>
      </c>
      <c r="T5">
        <f>Calcs!T8*(About!$B$9/100)</f>
        <v>2614526.7012331756</v>
      </c>
      <c r="U5">
        <f>Calcs!U8*(About!$B$9/100)</f>
        <v>2647012.7528887661</v>
      </c>
      <c r="V5">
        <f>Calcs!V8*(About!$B$9/100)</f>
        <v>2635011.9346729275</v>
      </c>
      <c r="W5">
        <f>Calcs!W8*(About!$B$9/100)</f>
        <v>2654933.5804969799</v>
      </c>
      <c r="X5">
        <f>Calcs!X8*(About!$B$9/100)</f>
        <v>2699252.2614064775</v>
      </c>
      <c r="Y5">
        <f>Calcs!Y8*(About!$B$9/100)</f>
        <v>2745972.6434205682</v>
      </c>
      <c r="Z5">
        <f>Calcs!Z8*(About!$B$9/100)</f>
        <v>2789619.2249741317</v>
      </c>
      <c r="AA5">
        <f>Calcs!AA8*(About!$B$9/100)</f>
        <v>2831283.7519189026</v>
      </c>
      <c r="AB5">
        <f>Calcs!AB8*(About!$B$9/100)</f>
        <v>2856668.8706842544</v>
      </c>
    </row>
    <row r="6" spans="1:28" x14ac:dyDescent="0.45">
      <c r="A6" t="s">
        <v>275</v>
      </c>
      <c r="B6">
        <f>Calcs!B9*(About!$B$9/100)</f>
        <v>66172661.618744165</v>
      </c>
      <c r="C6">
        <f>Calcs!C9*(About!$B$9/100)</f>
        <v>67628107.566261381</v>
      </c>
      <c r="D6">
        <f>Calcs!D9*(About!$B$9/100)</f>
        <v>69452683.68613106</v>
      </c>
      <c r="E6">
        <f>Calcs!E9*(About!$B$9/100)</f>
        <v>71828350.422752216</v>
      </c>
      <c r="F6">
        <f>Calcs!F9*(About!$B$9/100)</f>
        <v>71973229.055287421</v>
      </c>
      <c r="G6">
        <f>Calcs!G9*(About!$B$9/100)</f>
        <v>72948536.536638096</v>
      </c>
      <c r="H6">
        <f>Calcs!H9*(About!$B$9/100)</f>
        <v>74124999.202379763</v>
      </c>
      <c r="I6">
        <f>Calcs!I9*(About!$B$9/100)</f>
        <v>76703423.005721092</v>
      </c>
      <c r="J6">
        <f>Calcs!J9*(About!$B$9/100)</f>
        <v>79500367.302589893</v>
      </c>
      <c r="K6">
        <f>Calcs!K9*(About!$B$9/100)</f>
        <v>79015581.255717799</v>
      </c>
      <c r="L6">
        <f>Calcs!L9*(About!$B$9/100)</f>
        <v>77876105.210529968</v>
      </c>
      <c r="M6">
        <f>Calcs!M9*(About!$B$9/100)</f>
        <v>77124597.136745602</v>
      </c>
      <c r="N6">
        <f>Calcs!N9*(About!$B$9/100)</f>
        <v>77349150.641610488</v>
      </c>
      <c r="O6">
        <f>Calcs!O9*(About!$B$9/100)</f>
        <v>77651230.829418376</v>
      </c>
      <c r="P6">
        <f>Calcs!P9*(About!$B$9/100)</f>
        <v>79580006.809071392</v>
      </c>
      <c r="Q6">
        <f>Calcs!Q9*(About!$B$9/100)</f>
        <v>81261534.087273017</v>
      </c>
      <c r="R6">
        <f>Calcs!R9*(About!$B$9/100)</f>
        <v>82684107.817720279</v>
      </c>
      <c r="S6">
        <f>Calcs!S9*(About!$B$9/100)</f>
        <v>83558912.652825654</v>
      </c>
      <c r="T6">
        <f>Calcs!T9*(About!$B$9/100)</f>
        <v>83982534.947631955</v>
      </c>
      <c r="U6">
        <f>Calcs!U9*(About!$B$9/100)</f>
        <v>85208361.836078152</v>
      </c>
      <c r="V6">
        <f>Calcs!V9*(About!$B$9/100)</f>
        <v>86269350.157869533</v>
      </c>
      <c r="W6">
        <f>Calcs!W9*(About!$B$9/100)</f>
        <v>87205005.704341173</v>
      </c>
      <c r="X6">
        <f>Calcs!X9*(About!$B$9/100)</f>
        <v>88001147.596272856</v>
      </c>
      <c r="Y6">
        <f>Calcs!Y9*(About!$B$9/100)</f>
        <v>88817623.665000409</v>
      </c>
      <c r="Z6">
        <f>Calcs!Z9*(About!$B$9/100)</f>
        <v>89659457.661026791</v>
      </c>
      <c r="AA6">
        <f>Calcs!AA9*(About!$B$9/100)</f>
        <v>90509985.21785605</v>
      </c>
      <c r="AB6">
        <f>Calcs!AB9*(About!$B$9/100)</f>
        <v>91430831.707170174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27346870.91258616</v>
      </c>
      <c r="C2">
        <f>Calcs!C13</f>
        <v>27136706.579132058</v>
      </c>
      <c r="D2">
        <f>Calcs!D13</f>
        <v>26038981.835303459</v>
      </c>
      <c r="E2">
        <f>Calcs!E13</f>
        <v>25459953.717575435</v>
      </c>
      <c r="F2">
        <f>Calcs!F13</f>
        <v>25190421.654340964</v>
      </c>
      <c r="G2">
        <f>Calcs!G13</f>
        <v>24936181.279080216</v>
      </c>
      <c r="H2">
        <f>Calcs!H13</f>
        <v>24555752.352641288</v>
      </c>
      <c r="I2">
        <f>Calcs!I13</f>
        <v>24144997.053414114</v>
      </c>
      <c r="J2">
        <f>Calcs!J13</f>
        <v>23695113.023195338</v>
      </c>
      <c r="K2">
        <f>Calcs!K13</f>
        <v>22982828.767410509</v>
      </c>
      <c r="L2">
        <f>Calcs!L13</f>
        <v>22474540.769258443</v>
      </c>
      <c r="M2">
        <f>Calcs!M13</f>
        <v>21968051.793220934</v>
      </c>
      <c r="N2">
        <f>Calcs!N13</f>
        <v>21476019.244889688</v>
      </c>
      <c r="O2">
        <f>Calcs!O13</f>
        <v>21012963.802760761</v>
      </c>
      <c r="P2">
        <f>Calcs!P13</f>
        <v>20560702.493319169</v>
      </c>
      <c r="Q2">
        <f>Calcs!Q13</f>
        <v>20122704.859214433</v>
      </c>
      <c r="R2">
        <f>Calcs!R13</f>
        <v>19705395.979427088</v>
      </c>
      <c r="S2">
        <f>Calcs!S13</f>
        <v>19321626.011918265</v>
      </c>
      <c r="T2">
        <f>Calcs!T13</f>
        <v>18944409.624969617</v>
      </c>
      <c r="U2">
        <f>Calcs!U13</f>
        <v>18600089.642401427</v>
      </c>
      <c r="V2">
        <f>Calcs!V13</f>
        <v>18270226.087539501</v>
      </c>
      <c r="W2">
        <f>Calcs!W13</f>
        <v>17951927.674842581</v>
      </c>
      <c r="X2">
        <f>Calcs!X13</f>
        <v>17583063.890568651</v>
      </c>
      <c r="Y2">
        <f>Calcs!Y13</f>
        <v>17278258.143730916</v>
      </c>
      <c r="Z2">
        <f>Calcs!Z13</f>
        <v>16977243.193491701</v>
      </c>
      <c r="AA2">
        <f>Calcs!AA13</f>
        <v>16679248.030373348</v>
      </c>
      <c r="AB2">
        <f>Calcs!AB13</f>
        <v>16381124.365675386</v>
      </c>
    </row>
    <row r="3" spans="1:28" x14ac:dyDescent="0.45">
      <c r="A3" t="s">
        <v>273</v>
      </c>
      <c r="B3">
        <f>Calcs!B14</f>
        <v>41091656.870958351</v>
      </c>
      <c r="C3">
        <f>Calcs!C14</f>
        <v>41533638.054031044</v>
      </c>
      <c r="D3">
        <f>Calcs!D14</f>
        <v>41051885.632068694</v>
      </c>
      <c r="E3">
        <f>Calcs!E14</f>
        <v>40796552.993381247</v>
      </c>
      <c r="F3">
        <f>Calcs!F14</f>
        <v>41226005.272441849</v>
      </c>
      <c r="G3">
        <f>Calcs!G14</f>
        <v>41724398.648963861</v>
      </c>
      <c r="H3">
        <f>Calcs!H14</f>
        <v>42125709.08208961</v>
      </c>
      <c r="I3">
        <f>Calcs!I14</f>
        <v>42407577.296966761</v>
      </c>
      <c r="J3">
        <f>Calcs!J14</f>
        <v>42360995.474357702</v>
      </c>
      <c r="K3">
        <f>Calcs!K14</f>
        <v>41884190.36321038</v>
      </c>
      <c r="L3">
        <f>Calcs!L14</f>
        <v>41605406.186243892</v>
      </c>
      <c r="M3">
        <f>Calcs!M14</f>
        <v>41298672.915711977</v>
      </c>
      <c r="N3">
        <f>Calcs!N14</f>
        <v>41010379.621854275</v>
      </c>
      <c r="O3">
        <f>Calcs!O14</f>
        <v>40772266.194834746</v>
      </c>
      <c r="P3">
        <f>Calcs!P14</f>
        <v>40557797.058463655</v>
      </c>
      <c r="Q3">
        <f>Calcs!Q14</f>
        <v>40357013.340321183</v>
      </c>
      <c r="R3">
        <f>Calcs!R14</f>
        <v>40321482.653558686</v>
      </c>
      <c r="S3">
        <f>Calcs!S14</f>
        <v>40243160.940785661</v>
      </c>
      <c r="T3">
        <f>Calcs!T14</f>
        <v>40216496.86301633</v>
      </c>
      <c r="U3">
        <f>Calcs!U14</f>
        <v>40238984.6394483</v>
      </c>
      <c r="V3">
        <f>Calcs!V14</f>
        <v>40314029.561941236</v>
      </c>
      <c r="W3">
        <f>Calcs!W14</f>
        <v>40387853.719427869</v>
      </c>
      <c r="X3">
        <f>Calcs!X14</f>
        <v>40526635.425407954</v>
      </c>
      <c r="Y3">
        <f>Calcs!Y14</f>
        <v>40670814.197731704</v>
      </c>
      <c r="Z3">
        <f>Calcs!Z14</f>
        <v>40825530.099583581</v>
      </c>
      <c r="AA3">
        <f>Calcs!AA14</f>
        <v>40991425.638861626</v>
      </c>
      <c r="AB3">
        <f>Calcs!AB14</f>
        <v>41142479.245694585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4019272.4070788268</v>
      </c>
      <c r="C5">
        <f>Calcs!C15</f>
        <v>4082173.930298504</v>
      </c>
      <c r="D5">
        <f>Calcs!D15</f>
        <v>4073949.8292033877</v>
      </c>
      <c r="E5">
        <f>Calcs!E15</f>
        <v>4070094.7818150525</v>
      </c>
      <c r="F5">
        <f>Calcs!F15</f>
        <v>4111408.039660051</v>
      </c>
      <c r="G5">
        <f>Calcs!G15</f>
        <v>4160559.8938613315</v>
      </c>
      <c r="H5">
        <f>Calcs!H15</f>
        <v>4395139.5274415603</v>
      </c>
      <c r="I5">
        <f>Calcs!I15</f>
        <v>4435617.525019085</v>
      </c>
      <c r="J5">
        <f>Calcs!J15</f>
        <v>4453157.9906360116</v>
      </c>
      <c r="K5">
        <f>Calcs!K15</f>
        <v>4454443.0064321253</v>
      </c>
      <c r="L5">
        <f>Calcs!L15</f>
        <v>4453543.4953748463</v>
      </c>
      <c r="M5">
        <f>Calcs!M15</f>
        <v>4441914.1024200339</v>
      </c>
      <c r="N5">
        <f>Calcs!N15</f>
        <v>4440115.0803054767</v>
      </c>
      <c r="O5">
        <f>Calcs!O15</f>
        <v>4437223.7947642244</v>
      </c>
      <c r="P5">
        <f>Calcs!P15</f>
        <v>4452451.2319481513</v>
      </c>
      <c r="Q5">
        <f>Calcs!Q15</f>
        <v>4440629.0866239211</v>
      </c>
      <c r="R5">
        <f>Calcs!R15</f>
        <v>4468449.6786097446</v>
      </c>
      <c r="S5">
        <f>Calcs!S15</f>
        <v>4488367.423449479</v>
      </c>
      <c r="T5">
        <f>Calcs!T15</f>
        <v>4507642.6603911575</v>
      </c>
      <c r="U5">
        <f>Calcs!U15</f>
        <v>4530194.6876129219</v>
      </c>
      <c r="V5">
        <f>Calcs!V15</f>
        <v>4552039.9561468242</v>
      </c>
      <c r="W5">
        <f>Calcs!W15</f>
        <v>4579282.2910243962</v>
      </c>
      <c r="X5">
        <f>Calcs!X15</f>
        <v>4608130.8956471086</v>
      </c>
      <c r="Y5">
        <f>Calcs!Y15</f>
        <v>4637750.5097474884</v>
      </c>
      <c r="Z5">
        <f>Calcs!Z15</f>
        <v>4668012.6317459233</v>
      </c>
      <c r="AA5">
        <f>Calcs!AA15</f>
        <v>4698339.0045341644</v>
      </c>
      <c r="AB5">
        <f>Calcs!AB15</f>
        <v>4728215.6217937674</v>
      </c>
    </row>
    <row r="6" spans="1:28" x14ac:dyDescent="0.45">
      <c r="A6" t="s">
        <v>275</v>
      </c>
      <c r="B6">
        <f>Calcs!B16</f>
        <v>221869992.0964146</v>
      </c>
      <c r="C6">
        <f>Calcs!C16</f>
        <v>225924795.19025594</v>
      </c>
      <c r="D6">
        <f>Calcs!D16</f>
        <v>225299313.75149849</v>
      </c>
      <c r="E6">
        <f>Calcs!E16</f>
        <v>225262176.79499081</v>
      </c>
      <c r="F6">
        <f>Calcs!F16</f>
        <v>227856430.93497133</v>
      </c>
      <c r="G6">
        <f>Calcs!G16</f>
        <v>230698050.61570343</v>
      </c>
      <c r="H6">
        <f>Calcs!H16</f>
        <v>234564341.89225513</v>
      </c>
      <c r="I6">
        <f>Calcs!I16</f>
        <v>236872551.51602119</v>
      </c>
      <c r="J6">
        <f>Calcs!J16</f>
        <v>237851091.04476035</v>
      </c>
      <c r="K6">
        <f>Calcs!K16</f>
        <v>237868695.76116714</v>
      </c>
      <c r="L6">
        <f>Calcs!L16</f>
        <v>237742378.70840931</v>
      </c>
      <c r="M6">
        <f>Calcs!M16</f>
        <v>237410780.38222259</v>
      </c>
      <c r="N6">
        <f>Calcs!N16</f>
        <v>237033435.49369439</v>
      </c>
      <c r="O6">
        <f>Calcs!O16</f>
        <v>236766601.96363172</v>
      </c>
      <c r="P6">
        <f>Calcs!P16</f>
        <v>236437959.17377612</v>
      </c>
      <c r="Q6">
        <f>Calcs!Q16</f>
        <v>236104047.81915638</v>
      </c>
      <c r="R6">
        <f>Calcs!R16</f>
        <v>235864456.62397134</v>
      </c>
      <c r="S6">
        <f>Calcs!S16</f>
        <v>235999190.53019366</v>
      </c>
      <c r="T6">
        <f>Calcs!T16</f>
        <v>236291210.36986014</v>
      </c>
      <c r="U6">
        <f>Calcs!U16</f>
        <v>236762104.40834531</v>
      </c>
      <c r="V6">
        <f>Calcs!V16</f>
        <v>237369981.13069609</v>
      </c>
      <c r="W6">
        <f>Calcs!W16</f>
        <v>238089782.72888815</v>
      </c>
      <c r="X6">
        <f>Calcs!X16</f>
        <v>238895551.88384014</v>
      </c>
      <c r="Y6">
        <f>Calcs!Y16</f>
        <v>239750472.89299339</v>
      </c>
      <c r="Z6">
        <f>Calcs!Z16</f>
        <v>240628331.43410718</v>
      </c>
      <c r="AA6">
        <f>Calcs!AA16</f>
        <v>241507217.98785794</v>
      </c>
      <c r="AB6">
        <f>Calcs!AB16</f>
        <v>242360661.22884566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2026-06-11T23:20:53Z</dcterms:modified>
</cp:coreProperties>
</file>