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ID/bldgs/SYCEU/"/>
    </mc:Choice>
  </mc:AlternateContent>
  <xr:revisionPtr revIDLastSave="0" documentId="8_{8D61196E-8ECC-2E41-8415-D3F345EEFD7F}"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<sst xmlns="http://schemas.openxmlformats.org/spreadsheetml/2006/main" count="26269" uniqueCount="759">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</sst>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717</v>
      </c>
      <c r="C1" s="84">
        <v>45357</v>
      </c>
      <c r="F1" s="82" t="s">
        <v>652</v>
      </c>
      <c r="G1" s="82" t="s">
        <v>652</v>
      </c>
    </row>
    <row r="2" spans="1:7" x14ac:dyDescent="0.2">
      <c r="A2" s="84">
        <v>45357</v>
      </c>
      <c r="B2" t="str">
        <f>LOOKUP(B1,F2:G51,G2:G51)</f>
        <v>ID</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3765723558327.9102</v>
      </c>
      <c r="C2" s="14">
        <f>IFERROR(SUMIFS(BCEU!$C:$C,BCEU!$B:$B,$A2,BCEU!$H:$H,C$1,BCEU!$D:$D,About!$B$2,BCEU!$F:$F,"urban"),0)</f>
        <v>1172913873886.6499</v>
      </c>
      <c r="D2" s="14">
        <f>IFERROR(SUMIFS(BCEU!$C:$C,BCEU!$B:$B,$A2,BCEU!$H:$H,D$1,BCEU!$D:$D,About!$B$2,BCEU!$F:$F,"urban"),0)</f>
        <v>0</v>
      </c>
      <c r="E2" s="14">
        <f>IFERROR(SUMIFS(BCEU!$C:$C,BCEU!$B:$B,$A2,BCEU!$H:$H,E$1,BCEU!$D:$D,About!$B$2,BCEU!$F:$F,"urban"),0)</f>
        <v>1488616892235.47</v>
      </c>
      <c r="F2" s="14">
        <f>IFERROR(SUMIFS(BCEU!$C:$C,BCEU!$B:$B,$A2,BCEU!$H:$H,F$1,BCEU!$D:$D,About!$B$2,BCEU!$F:$F,"urban"),0)</f>
        <v>6508723323034.71</v>
      </c>
      <c r="G2" s="14">
        <f>IFERROR(SUMIFS(BCEU!$C:$C,BCEU!$B:$B,$A2,BCEU!$H:$H,G$1,BCEU!$D:$D,About!$B$2,BCEU!$F:$F,"urban"),0)</f>
        <v>9368567466382.6895</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15725916403543.9</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6027760112356.2598</v>
      </c>
      <c r="G4" s="14">
        <f>IFERROR(SUMIFS(BCEU!$C:$C,BCEU!$B:$B,$A4,BCEU!$H:$H,G$1,BCEU!$D:$D,About!$B$2,BCEU!$F:$F,"urban"),0)</f>
        <v>0</v>
      </c>
    </row>
    <row r="5" spans="1:9" x14ac:dyDescent="0.2">
      <c r="A5" s="1" t="s">
        <v>79</v>
      </c>
      <c r="B5" s="14">
        <f>IFERROR(SUMIFS(BCEU!$C:$C,BCEU!$B:$B,$A5,BCEU!$H:$H,B$1,BCEU!$D:$D,About!$B$2,BCEU!$F:$F,"urban"),0)</f>
        <v>480076927906.03699</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5310720766.7411499</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9115039953107.6504</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2769687010.9716301</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2796786290287.5498</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621699903004.18201</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1671205596456.3799</v>
      </c>
      <c r="C2" s="14">
        <f>IFERROR(SUMIFS(BCEU!$C:$C,BCEU!$B:$B,$A2,BCEU!$G:$G,C$1,BCEU!$D:$D,About!$B$2,BCEU!$F:$F,"rural"),0)</f>
        <v>0</v>
      </c>
      <c r="D2" s="14">
        <f>IFERROR(SUMIFS(BCEU!$C:$C,BCEU!$B:$B,$A2,BCEU!$G:$G,D$1,BCEU!$D:$D,About!$B$2,BCEU!$F:$F,"rural"),0)</f>
        <v>0</v>
      </c>
      <c r="E2" s="14">
        <f>IFERROR(SUMIFS(BCEU!$C:$C,BCEU!$B:$B,$A2,BCEU!$G:$G,E$1,BCEU!$D:$D,About!$B$2,BCEU!$F:$F,"rural"),0)</f>
        <v>660639274962.62598</v>
      </c>
      <c r="F2" s="14">
        <f>IFERROR(SUMIFS(BCEU!$C:$C,BCEU!$B:$B,$A2,BCEU!$G:$G,F$1,BCEU!$D:$D,About!$B$2,BCEU!$F:$F,"rural"),0)</f>
        <v>0</v>
      </c>
      <c r="G2" s="14">
        <f>IFERROR(SUMIFS(BCEU!$C:$C,BCEU!$B:$B,$A2,BCEU!$G:$G,G$1,BCEU!$D:$D,About!$B$2,BCEU!$F:$F,"rural"),0)</f>
        <v>4088419533356.6299</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6985554374559.79</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213253294612.67401</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4048960046892.3398</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1230312989.0283599</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1242350665200.29</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664994987258.23303</v>
      </c>
      <c r="C2" s="14">
        <f>IFERROR(SUMIFS(BCEU!$C:$C,BCEU!$B:$B,$A2,BCEU!$G:$G,C$1,BCEU!$D:$D,About!$B$2,BCEU!$F:$F,"commercial"),0)</f>
        <v>0</v>
      </c>
      <c r="D2" s="14">
        <f>IFERROR(SUMIFS(BCEU!$C:$C,BCEU!$B:$B,$A2,BCEU!$G:$G,D$1,BCEU!$D:$D,About!$B$2,BCEU!$F:$F,"commercial"),0)</f>
        <v>0</v>
      </c>
      <c r="E2" s="14">
        <f>IFERROR(SUMIFS(BCEU!$C:$C,BCEU!$B:$B,$A2,BCEU!$G:$G,E$1,BCEU!$D:$D,About!$B$2,BCEU!$F:$F,"commercial"),0)</f>
        <v>2082891364392.48</v>
      </c>
      <c r="F2" s="14">
        <f>IFERROR(SUMIFS(BCEU!$C:$C,BCEU!$B:$B,$A2,BCEU!$G:$G,F$1,BCEU!$D:$D,About!$B$2,BCEU!$F:$F,"commercial"),0)</f>
        <v>0</v>
      </c>
      <c r="G2" s="14">
        <f>IFERROR(SUMIFS(BCEU!$C:$C,BCEU!$B:$B,$A2,BCEU!$G:$G,G$1,BCEU!$D:$D,About!$B$2,BCEU!$F:$F,"commercial"),0)</f>
        <v>13404669323694.699</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11821315371052.6</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4216330941721.0698</v>
      </c>
    </row>
    <row r="5" spans="1:9" x14ac:dyDescent="0.2">
      <c r="A5" s="1" t="s">
        <v>79</v>
      </c>
      <c r="B5" s="14">
        <f>IFERROR(SUMIFS(BCEU!$C:$C,BCEU!$B:$B,$A5,BCEU!$G:$G,B$1,BCEU!$D:$D,About!$B$2,BCEU!$F:$F,"commercial"),0)</f>
        <v>166432972197.09</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3746567027802.8999</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2643000000000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2000000000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1588000000000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2024-03-06T21:42:03Z</dcterms:modified>
</cp:coreProperties>
</file>