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SYTaDC\"/>
    </mc:Choice>
  </mc:AlternateContent>
  <xr:revisionPtr revIDLastSave="0" documentId="8_{1969739E-BA37-46FE-BD90-8F7EB0E90C5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<sst xmlns="http://schemas.openxmlformats.org/spreadsheetml/2006/main" count="264" uniqueCount="144">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</sst>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40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ID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Idaho</v>
      </c>
    </row>
    <row r="44" spans="1:42" x14ac:dyDescent="0.25">
      <c r="A44" t="s">
        <v>143</v>
      </c>
      <c r="B44" s="15">
        <f>SUMIFS('HIFLD Outputs'!$F$2:$F$49,'HIFLD Outputs'!$B$2:$B$49,'Data National'!$A$43)*B34</f>
        <v>3304598.3802858405</v>
      </c>
      <c r="C44" s="15">
        <f>SUMIFS('HIFLD Outputs'!$F$2:$F$49,'HIFLD Outputs'!$B$2:$B$49,'Data National'!$A$43)*C34</f>
        <v>3307109.4732799786</v>
      </c>
      <c r="D44" s="15">
        <f>SUMIFS('HIFLD Outputs'!$F$2:$F$49,'HIFLD Outputs'!$B$2:$B$49,'Data National'!$A$43)*D34</f>
        <v>3309620.5662741167</v>
      </c>
      <c r="E44" s="15">
        <f>SUMIFS('HIFLD Outputs'!$F$2:$F$49,'HIFLD Outputs'!$B$2:$B$49,'Data National'!$A$43)*E34</f>
        <v>3312131.6592682549</v>
      </c>
      <c r="F44" s="15">
        <f>SUMIFS('HIFLD Outputs'!$F$2:$F$49,'HIFLD Outputs'!$B$2:$B$49,'Data National'!$A$43)*F34</f>
        <v>3314642.7522623935</v>
      </c>
      <c r="G44" s="15">
        <f>SUMIFS('HIFLD Outputs'!$F$2:$F$49,'HIFLD Outputs'!$B$2:$B$49,'Data National'!$A$43)*G34</f>
        <v>3317153.8452565316</v>
      </c>
      <c r="H44" s="15">
        <f>SUMIFS('HIFLD Outputs'!$F$2:$F$49,'HIFLD Outputs'!$B$2:$B$49,'Data National'!$A$43)*H34</f>
        <v>3319664.9382506697</v>
      </c>
      <c r="I44" s="15">
        <f>SUMIFS('HIFLD Outputs'!$F$2:$F$49,'HIFLD Outputs'!$B$2:$B$49,'Data National'!$A$43)*I34</f>
        <v>3322176.0312448079</v>
      </c>
      <c r="J44" s="15">
        <f>SUMIFS('HIFLD Outputs'!$F$2:$F$49,'HIFLD Outputs'!$B$2:$B$49,'Data National'!$A$43)*J34</f>
        <v>3324687.1242389465</v>
      </c>
      <c r="K44" s="15">
        <f>SUMIFS('HIFLD Outputs'!$F$2:$F$49,'HIFLD Outputs'!$B$2:$B$49,'Data National'!$A$43)*K34</f>
        <v>3327198.2172330846</v>
      </c>
      <c r="L44" s="15">
        <f>SUMIFS('HIFLD Outputs'!$F$2:$F$49,'HIFLD Outputs'!$B$2:$B$49,'Data National'!$A$43)*L34</f>
        <v>3329709.3102272227</v>
      </c>
      <c r="M44" s="15">
        <f>SUMIFS('HIFLD Outputs'!$F$2:$F$49,'HIFLD Outputs'!$B$2:$B$49,'Data National'!$A$43)*M34</f>
        <v>3332220.4032213609</v>
      </c>
      <c r="N44" s="15">
        <f>SUMIFS('HIFLD Outputs'!$F$2:$F$49,'HIFLD Outputs'!$B$2:$B$49,'Data National'!$A$43)*N34</f>
        <v>3334731.4962154995</v>
      </c>
      <c r="O44" s="15">
        <f>SUMIFS('HIFLD Outputs'!$F$2:$F$49,'HIFLD Outputs'!$B$2:$B$49,'Data National'!$A$43)*O34</f>
        <v>3337242.5892096376</v>
      </c>
      <c r="P44" s="15">
        <f>SUMIFS('HIFLD Outputs'!$F$2:$F$49,'HIFLD Outputs'!$B$2:$B$49,'Data National'!$A$43)*P34</f>
        <v>3339753.6822037757</v>
      </c>
      <c r="Q44" s="15">
        <f>SUMIFS('HIFLD Outputs'!$F$2:$F$49,'HIFLD Outputs'!$B$2:$B$49,'Data National'!$A$43)*Q34</f>
        <v>3342264.7751979139</v>
      </c>
      <c r="R44" s="15">
        <f>SUMIFS('HIFLD Outputs'!$F$2:$F$49,'HIFLD Outputs'!$B$2:$B$49,'Data National'!$A$43)*R34</f>
        <v>3344775.868192052</v>
      </c>
      <c r="S44" s="15">
        <f>SUMIFS('HIFLD Outputs'!$F$2:$F$49,'HIFLD Outputs'!$B$2:$B$49,'Data National'!$A$43)*S34</f>
        <v>3347286.9611861906</v>
      </c>
      <c r="T44" s="15">
        <f>SUMIFS('HIFLD Outputs'!$F$2:$F$49,'HIFLD Outputs'!$B$2:$B$49,'Data National'!$A$43)*T34</f>
        <v>3349798.0541803287</v>
      </c>
      <c r="U44" s="15">
        <f>SUMIFS('HIFLD Outputs'!$F$2:$F$49,'HIFLD Outputs'!$B$2:$B$49,'Data National'!$A$43)*U34</f>
        <v>3352309.1471744669</v>
      </c>
      <c r="V44" s="15">
        <f>SUMIFS('HIFLD Outputs'!$F$2:$F$49,'HIFLD Outputs'!$B$2:$B$49,'Data National'!$A$43)*V34</f>
        <v>3354820.240168605</v>
      </c>
      <c r="W44" s="15">
        <f>SUMIFS('HIFLD Outputs'!$F$2:$F$49,'HIFLD Outputs'!$B$2:$B$49,'Data National'!$A$43)*W34</f>
        <v>3357331.3331627436</v>
      </c>
      <c r="X44" s="15">
        <f>SUMIFS('HIFLD Outputs'!$F$2:$F$49,'HIFLD Outputs'!$B$2:$B$49,'Data National'!$A$43)*X34</f>
        <v>3359842.4261568817</v>
      </c>
      <c r="Y44" s="15">
        <f>SUMIFS('HIFLD Outputs'!$F$2:$F$49,'HIFLD Outputs'!$B$2:$B$49,'Data National'!$A$43)*Y34</f>
        <v>3362353.5191510199</v>
      </c>
      <c r="Z44" s="15">
        <f>SUMIFS('HIFLD Outputs'!$F$2:$F$49,'HIFLD Outputs'!$B$2:$B$49,'Data National'!$A$43)*Z34</f>
        <v>3364864.612145158</v>
      </c>
      <c r="AA44" s="15">
        <f>SUMIFS('HIFLD Outputs'!$F$2:$F$49,'HIFLD Outputs'!$B$2:$B$49,'Data National'!$A$43)*AA34</f>
        <v>3367375.7051392961</v>
      </c>
      <c r="AB44" s="15">
        <f>SUMIFS('HIFLD Outputs'!$F$2:$F$49,'HIFLD Outputs'!$B$2:$B$49,'Data National'!$A$43)*AB34</f>
        <v>3369886.7981334347</v>
      </c>
      <c r="AC44" s="15">
        <f>SUMIFS('HIFLD Outputs'!$F$2:$F$49,'HIFLD Outputs'!$B$2:$B$49,'Data National'!$A$43)*AC34</f>
        <v>3372397.8911275729</v>
      </c>
      <c r="AD44" s="15">
        <f>SUMIFS('HIFLD Outputs'!$F$2:$F$49,'HIFLD Outputs'!$B$2:$B$49,'Data National'!$A$43)*AD34</f>
        <v>3374908.984121711</v>
      </c>
      <c r="AE44" s="15">
        <f>SUMIFS('HIFLD Outputs'!$F$2:$F$49,'HIFLD Outputs'!$B$2:$B$49,'Data National'!$A$43)*AE34</f>
        <v>3377420.0771158491</v>
      </c>
      <c r="AF44" s="15">
        <f>SUMIFS('HIFLD Outputs'!$F$2:$F$49,'HIFLD Outputs'!$B$2:$B$49,'Data National'!$A$43)*AF34</f>
        <v>3379931.1701099877</v>
      </c>
      <c r="AG44" s="15">
        <f>SUMIFS('HIFLD Outputs'!$F$2:$F$49,'HIFLD Outputs'!$B$2:$B$49,'Data National'!$A$43)*AG34</f>
        <v>3382442.2631041259</v>
      </c>
      <c r="AH44" s="15">
        <f>SUMIFS('HIFLD Outputs'!$F$2:$F$49,'HIFLD Outputs'!$B$2:$B$49,'Data National'!$A$43)*AH34</f>
        <v>3384953.356098264</v>
      </c>
      <c r="AI44" s="15">
        <f>SUMIFS('HIFLD Outputs'!$F$2:$F$49,'HIFLD Outputs'!$B$2:$B$49,'Data National'!$A$43)*AI34</f>
        <v>3387464.4490924021</v>
      </c>
      <c r="AJ44" s="15">
        <f>SUMIFS('HIFLD Outputs'!$F$2:$F$49,'HIFLD Outputs'!$B$2:$B$49,'Data National'!$A$43)*AJ34</f>
        <v>3389975.5420865403</v>
      </c>
      <c r="AK44" s="15">
        <f>SUMIFS('HIFLD Outputs'!$F$2:$F$49,'HIFLD Outputs'!$B$2:$B$49,'Data National'!$A$43)*AK34</f>
        <v>3392486.6350806789</v>
      </c>
      <c r="AL44" s="15">
        <f>SUMIFS('HIFLD Outputs'!$F$2:$F$49,'HIFLD Outputs'!$B$2:$B$49,'Data National'!$A$43)*AL34</f>
        <v>3394997.728074817</v>
      </c>
      <c r="AM44" s="15">
        <f>SUMIFS('HIFLD Outputs'!$F$2:$F$49,'HIFLD Outputs'!$B$2:$B$49,'Data National'!$A$43)*AM34</f>
        <v>3397508.8210689551</v>
      </c>
      <c r="AN44" s="15">
        <f>SUMIFS('HIFLD Outputs'!$F$2:$F$49,'HIFLD Outputs'!$B$2:$B$49,'Data National'!$A$43)*AN34</f>
        <v>3400019.9140630933</v>
      </c>
      <c r="AO44" s="15">
        <f>SUMIFS('HIFLD Outputs'!$F$2:$F$49,'HIFLD Outputs'!$B$2:$B$49,'Data National'!$A$43)*AO34</f>
        <v>3402531.0070572319</v>
      </c>
      <c r="AP44" s="15">
        <f>SUMIFS('HIFLD Outputs'!$F$2:$F$49,'HIFLD Outputs'!$B$2:$B$49,'Data National'!$A$43)*AP34</f>
        <v>3405042.10005137</v>
      </c>
    </row>
    <row r="45" spans="1:42" x14ac:dyDescent="0.25">
      <c r="A45" s="16" t="s">
        <v>15</v>
      </c>
      <c r="B45" s="17">
        <f>B37*SUMIFS('HIFLD Outputs'!$F$2:$F$49,'HIFLD Outputs'!$B$2:$B$49,$A$43)</f>
        <v>265599986.18060118</v>
      </c>
    </row>
    <row r="46" spans="1:42" x14ac:dyDescent="0.25">
      <c r="A46" s="16" t="s">
        <v>14</v>
      </c>
      <c r="B46" s="17">
        <f>B38*SUMIFS('HIFLD Outputs'!$F$2:$F$49,'HIFLD Outputs'!$B$2:$B$49,$A$43)</f>
        <v>417599978.27190906</v>
      </c>
    </row>
    <row r="47" spans="1:42" x14ac:dyDescent="0.25">
      <c r="A47" s="16" t="s">
        <v>16</v>
      </c>
      <c r="B47" s="17">
        <f>B39*SUMIFS('HIFLD Outputs'!$F$2:$F$49,'HIFLD Outputs'!$B$2:$B$49,$A$43)</f>
        <v>375999980.4363932</v>
      </c>
    </row>
    <row r="48" spans="1:42" x14ac:dyDescent="0.25">
      <c r="A48" s="16" t="s">
        <v>17</v>
      </c>
      <c r="B48" s="17">
        <f>B40*SUMIFS('HIFLD Outputs'!$F$2:$F$49,'HIFLD Outputs'!$B$2:$B$49,$A$43)</f>
        <v>502399973.85969132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265599986.18060118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417599978.27190906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375999980.4363932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502399973.85969132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2024-01-03T20:48:24Z</dcterms:modified>
</cp:coreProperties>
</file>