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026"/>
  <workbookPr/>
  <mc:AlternateContent xmlns:mc="http://schemas.openxmlformats.org/markup-compatibility/2006">
    <mc:Choice Requires="x15">
      <x15ac:absPath xmlns:x15ac="http://schemas.microsoft.com/office/spreadsheetml/2010/11/ac" url="C:\Users\olivia\Documents\EPS_Models by Region\RMI\All_states_RMI\ID\ctrl-settings\EoSEUwGDPiR\"/>
    </mc:Choice>
  </mc:AlternateContent>
  <xr:revisionPtr revIDLastSave="0" documentId="8_{EBF83320-B85D-4409-8ADF-AEBE34425D64}" xr6:coauthVersionLast="47" xr6:coauthVersionMax="47" xr10:uidLastSave="{00000000-0000-0000-0000-000000000000}"/>
  <bookViews>
    <workbookView xWindow="690" yWindow="765" windowWidth="26355" windowHeight="16020" activeTab="5" xr2:uid="{00000000-000D-0000-FFFF-FFFF00000000}"/>
  </bookViews>
  <sheets>
    <sheet name="About" sheetId="1" r:id="rId1"/>
    <sheet name="Calculations" sheetId="3" r:id="rId2"/>
    <sheet name="BCEU" sheetId="9" r:id="rId3"/>
    <sheet name="BIFUbC" sheetId="10" r:id="rId4"/>
    <sheet name="EIA" sheetId="8" r:id="rId5"/>
    <sheet name="EoSEUwGDPiR" sheetId="7"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6" i="8" l="1"/>
  <c r="B6" i="8" l="1"/>
  <c r="D12" i="8" l="1"/>
  <c r="I11" i="8"/>
  <c r="I10" i="8"/>
  <c r="D10" i="8"/>
  <c r="I5" i="8"/>
  <c r="D5" i="8"/>
  <c r="I4" i="8"/>
  <c r="D4" i="8"/>
  <c r="I3" i="8"/>
  <c r="D3" i="8"/>
  <c r="C16" i="3" l="1"/>
  <c r="C14" i="3"/>
  <c r="C11" i="3"/>
  <c r="C4" i="3"/>
  <c r="C9" i="3"/>
  <c r="C6" i="3"/>
  <c r="C5" i="3"/>
  <c r="B16" i="3"/>
  <c r="B15" i="3"/>
  <c r="B14" i="3"/>
  <c r="B11" i="3"/>
  <c r="B9" i="3"/>
  <c r="B26" i="3" s="1"/>
  <c r="B6" i="3"/>
  <c r="B5" i="3"/>
  <c r="B4" i="3"/>
  <c r="C26" i="3" l="1"/>
  <c r="D26" i="3"/>
  <c r="C20" i="3"/>
  <c r="B20" i="3"/>
  <c r="E26" i="3"/>
  <c r="A22" i="3" l="1"/>
  <c r="E28" i="3" s="1"/>
  <c r="B2" i="7" s="1"/>
  <c r="C28" i="3" l="1"/>
  <c r="B5" i="7" s="1"/>
  <c r="B28" i="3"/>
  <c r="B4" i="7" s="1"/>
  <c r="D28" i="3"/>
  <c r="B6" i="7" l="1"/>
  <c r="F26" i="3" l="1"/>
  <c r="F28" i="3" s="1"/>
  <c r="B3" i="7" s="1"/>
  <c r="D6" i="8"/>
</calcChain>
</file>

<file path=xl/sharedStrings.xml><?xml version="1.0" encoding="utf-8"?>
<sst xmlns="http://schemas.openxmlformats.org/spreadsheetml/2006/main" count="360" uniqueCount="337">
  <si>
    <t>About</t>
  </si>
  <si>
    <t>U.S. Energy Information Administration</t>
  </si>
  <si>
    <t>Energy Use by Sector</t>
  </si>
  <si>
    <t>Industry</t>
  </si>
  <si>
    <t>Transport</t>
  </si>
  <si>
    <t>Electricity</t>
  </si>
  <si>
    <t>% Change</t>
  </si>
  <si>
    <t>Residential Buildings</t>
  </si>
  <si>
    <t>Commercial Buildings</t>
  </si>
  <si>
    <t>Sensitivity to GDP Cng</t>
  </si>
  <si>
    <t>transportation sector</t>
  </si>
  <si>
    <t>residential buildings sector</t>
  </si>
  <si>
    <t>commercial buildings sector</t>
  </si>
  <si>
    <t>industry sector</t>
  </si>
  <si>
    <t>district heat and hydrogen sector (NOT USED)</t>
  </si>
  <si>
    <t>geoengineering sector (NOT USED)</t>
  </si>
  <si>
    <t>LULUCF sector (NOT USED)</t>
  </si>
  <si>
    <t>electricity sector</t>
  </si>
  <si>
    <t>Elasticity</t>
  </si>
  <si>
    <t>for products and energy-using services).  This relationship ought to be determined</t>
  </si>
  <si>
    <t>during an economic expansion.</t>
  </si>
  <si>
    <t>Unit: dimensionless</t>
  </si>
  <si>
    <t>EoSEUwGDPiR Elasticity of Sectoral Energy Use with respect to GDP in Recession</t>
  </si>
  <si>
    <t>This variable sets the relationship between a recession-driven drop in GDP</t>
  </si>
  <si>
    <t>and resulting drops in sectoral energy use (e.g. due to reductions in demand</t>
  </si>
  <si>
    <t>based on data for a recession, because the relationship between a drop in GDP</t>
  </si>
  <si>
    <t>during a recession and energy use may be governed by a different elasticity</t>
  </si>
  <si>
    <t>than the relationship between an increase in GDP and energy use</t>
  </si>
  <si>
    <t>AEO Short-term Outlook</t>
  </si>
  <si>
    <t>Real GDP (billion chained 2012 dollars)</t>
  </si>
  <si>
    <t>Per GDP Change</t>
  </si>
  <si>
    <t>Vehicle Miles Traveled (million miles per day)</t>
  </si>
  <si>
    <t>Table 9a</t>
  </si>
  <si>
    <t>Table 7a</t>
  </si>
  <si>
    <t>Residential sector</t>
  </si>
  <si>
    <t>Commercial sector</t>
  </si>
  <si>
    <t>Industrial sector</t>
  </si>
  <si>
    <t>Total consumption</t>
  </si>
  <si>
    <t>Real Gross Domestic Product (billion chained 2012 dollars)</t>
  </si>
  <si>
    <t>Source:</t>
  </si>
  <si>
    <t>Short-Term Energy Outlook</t>
  </si>
  <si>
    <t>https://www.eia.gov/outlooks/steo/</t>
  </si>
  <si>
    <t>The EIA Short-Term Energy Outlook does not include total energy demand by</t>
  </si>
  <si>
    <t>pre-COVID 2020 estimate</t>
  </si>
  <si>
    <t>Recent 2020 Estimate</t>
  </si>
  <si>
    <t>For the U.S. in EPS 2.1.1, we use EIA's 2020 projections from January 2020</t>
  </si>
  <si>
    <t>to understand the expected trend if not for COVID-19. We then compare GDP,</t>
  </si>
  <si>
    <t>electricity use, and travel demand in this counter-factual case to the most</t>
  </si>
  <si>
    <t xml:space="preserve"> recent Short-Term Energy Outlook which incorporates COVID-19 impacts.</t>
  </si>
  <si>
    <t xml:space="preserve">However, if region-specific projections for COVID-19 impacts are not available, </t>
  </si>
  <si>
    <t>this variable may use historical data from another recent recession,</t>
  </si>
  <si>
    <t>such as the Great Recession.</t>
  </si>
  <si>
    <t>Table 5a</t>
  </si>
  <si>
    <t>Table 6</t>
  </si>
  <si>
    <t>Residential and Commercial</t>
  </si>
  <si>
    <t>Other Industry</t>
  </si>
  <si>
    <t>Natural Gas</t>
  </si>
  <si>
    <t>Coal</t>
  </si>
  <si>
    <t>Residential</t>
  </si>
  <si>
    <t>Commercial</t>
  </si>
  <si>
    <t>Time (Year)</t>
  </si>
  <si>
    <t>BCEU BAU Components Energy Use[urban residential,electricity bf,heating] : MostRecentRun</t>
  </si>
  <si>
    <t>BCEU BAU Components Energy Use[urban residential,electricity bf,cooling and ventilation] : MostRecentRun</t>
  </si>
  <si>
    <t>BCEU BAU Components Energy Use[urban residential,electricity bf,envelope] : MostRecentRun</t>
  </si>
  <si>
    <t>BCEU BAU Components Energy Use[urban residential,electricity bf,lighting] : MostRecentRun</t>
  </si>
  <si>
    <t>BCEU BAU Components Energy Use[urban residential,electricity bf,appliances] : MostRecentRun</t>
  </si>
  <si>
    <t>BCEU BAU Components Energy Use[urban residential,electricity bf,other component] : MostRecentRun</t>
  </si>
  <si>
    <t>BCEU BAU Components Energy Use[urban residential,hard coal bf,heating] : MostRecentRun</t>
  </si>
  <si>
    <t>BCEU BAU Components Energy Use[urban residential,hard coal bf,cooling and ventilation] : MostRecentRun</t>
  </si>
  <si>
    <t>BCEU BAU Components Energy Use[urban residential,hard coal bf,envelope] : MostRecentRun</t>
  </si>
  <si>
    <t>BCEU BAU Components Energy Use[urban residential,hard coal bf,lighting] : MostRecentRun</t>
  </si>
  <si>
    <t>BCEU BAU Components Energy Use[urban residential,hard coal bf,appliances] : MostRecentRun</t>
  </si>
  <si>
    <t>BCEU BAU Components Energy Use[urban residential,hard coal bf,other component] : MostRecentRun</t>
  </si>
  <si>
    <t>BCEU BAU Components Energy Use[urban residential,natural gas bf,heating] : MostRecentRun</t>
  </si>
  <si>
    <t>BCEU BAU Components Energy Use[urban residential,natural gas bf,cooling and ventilation] : MostRecentRun</t>
  </si>
  <si>
    <t>BCEU BAU Components Energy Use[urban residential,natural gas bf,envelope] : MostRecentRun</t>
  </si>
  <si>
    <t>BCEU BAU Components Energy Use[urban residential,natural gas bf,lighting] : MostRecentRun</t>
  </si>
  <si>
    <t>BCEU BAU Components Energy Use[urban residential,natural gas bf,appliances] : MostRecentRun</t>
  </si>
  <si>
    <t>BCEU BAU Components Energy Use[urban residential,natural gas bf,other component] : MostRecentRun</t>
  </si>
  <si>
    <t>BCEU BAU Components Energy Use[urban residential,petroleum diesel bf,heating] : MostRecentRun</t>
  </si>
  <si>
    <t>BCEU BAU Components Energy Use[urban residential,petroleum diesel bf,cooling and ventilation] : MostRecentRun</t>
  </si>
  <si>
    <t>BCEU BAU Components Energy Use[urban residential,petroleum diesel bf,envelope] : MostRecentRun</t>
  </si>
  <si>
    <t>BCEU BAU Components Energy Use[urban residential,petroleum diesel bf,lighting] : MostRecentRun</t>
  </si>
  <si>
    <t>BCEU BAU Components Energy Use[urban residential,petroleum diesel bf,appliances] : MostRecentRun</t>
  </si>
  <si>
    <t>BCEU BAU Components Energy Use[urban residential,petroleum diesel bf,other component] : MostRecentRun</t>
  </si>
  <si>
    <t>BCEU BAU Components Energy Use[urban residential,heat bf,heating] : MostRecentRun</t>
  </si>
  <si>
    <t>BCEU BAU Components Energy Use[urban residential,heat bf,cooling and ventilation] : MostRecentRun</t>
  </si>
  <si>
    <t>BCEU BAU Components Energy Use[urban residential,heat bf,envelope] : MostRecentRun</t>
  </si>
  <si>
    <t>BCEU BAU Components Energy Use[urban residential,heat bf,lighting] : MostRecentRun</t>
  </si>
  <si>
    <t>BCEU BAU Components Energy Use[urban residential,heat bf,appliances] : MostRecentRun</t>
  </si>
  <si>
    <t>BCEU BAU Components Energy Use[urban residential,heat bf,other component] : MostRecentRun</t>
  </si>
  <si>
    <t>BCEU BAU Components Energy Use[urban residential,biomass bf,heating] : MostRecentRun</t>
  </si>
  <si>
    <t>BCEU BAU Components Energy Use[urban residential,biomass bf,cooling and ventilation] : MostRecentRun</t>
  </si>
  <si>
    <t>BCEU BAU Components Energy Use[urban residential,biomass bf,envelope] : MostRecentRun</t>
  </si>
  <si>
    <t>BCEU BAU Components Energy Use[urban residential,biomass bf,lighting] : MostRecentRun</t>
  </si>
  <si>
    <t>BCEU BAU Components Energy Use[urban residential,biomass bf,appliances] : MostRecentRun</t>
  </si>
  <si>
    <t>BCEU BAU Components Energy Use[urban residential,biomass bf,other component] : MostRecentRun</t>
  </si>
  <si>
    <t>BCEU BAU Components Energy Use[urban residential,kerosene bf,heating] : MostRecentRun</t>
  </si>
  <si>
    <t>BCEU BAU Components Energy Use[urban residential,kerosene bf,cooling and ventilation] : MostRecentRun</t>
  </si>
  <si>
    <t>BCEU BAU Components Energy Use[urban residential,kerosene bf,envelope] : MostRecentRun</t>
  </si>
  <si>
    <t>BCEU BAU Components Energy Use[urban residential,kerosene bf,lighting] : MostRecentRun</t>
  </si>
  <si>
    <t>BCEU BAU Components Energy Use[urban residential,kerosene bf,appliances] : MostRecentRun</t>
  </si>
  <si>
    <t>BCEU BAU Components Energy Use[urban residential,kerosene bf,other component] : MostRecentRun</t>
  </si>
  <si>
    <t>BCEU BAU Components Energy Use[urban residential,heavy or residual fuel oil bf,heating] : MostRecentRun</t>
  </si>
  <si>
    <t>BCEU BAU Components Energy Use[urban residential,heavy or residual fuel oil bf,cooling and ventilation] : MostRecentRun</t>
  </si>
  <si>
    <t>BCEU BAU Components Energy Use[urban residential,heavy or residual fuel oil bf,envelope] : MostRecentRun</t>
  </si>
  <si>
    <t>BCEU BAU Components Energy Use[urban residential,heavy or residual fuel oil bf,lighting] : MostRecentRun</t>
  </si>
  <si>
    <t>BCEU BAU Components Energy Use[urban residential,heavy or residual fuel oil bf,appliances] : MostRecentRun</t>
  </si>
  <si>
    <t>BCEU BAU Components Energy Use[urban residential,heavy or residual fuel oil bf,other component] : MostRecentRun</t>
  </si>
  <si>
    <t>BCEU BAU Components Energy Use[urban residential,LPG propane or butane bf,heating] : MostRecentRun</t>
  </si>
  <si>
    <t>BCEU BAU Components Energy Use[urban residential,LPG propane or butane bf,cooling and ventilation] : MostRecentRun</t>
  </si>
  <si>
    <t>BCEU BAU Components Energy Use[urban residential,LPG propane or butane bf,envelope] : MostRecentRun</t>
  </si>
  <si>
    <t>BCEU BAU Components Energy Use[urban residential,LPG propane or butane bf,lighting] : MostRecentRun</t>
  </si>
  <si>
    <t>BCEU BAU Components Energy Use[urban residential,LPG propane or butane bf,appliances] : MostRecentRun</t>
  </si>
  <si>
    <t>BCEU BAU Components Energy Use[urban residential,LPG propane or butane bf,other component] : MostRecentRun</t>
  </si>
  <si>
    <t>BCEU BAU Components Energy Use[urban residential,hydrogen bf,heating] : MostRecentRun</t>
  </si>
  <si>
    <t>BCEU BAU Components Energy Use[urban residential,hydrogen bf,cooling and ventilation] : MostRecentRun</t>
  </si>
  <si>
    <t>BCEU BAU Components Energy Use[urban residential,hydrogen bf,envelope] : MostRecentRun</t>
  </si>
  <si>
    <t>BCEU BAU Components Energy Use[urban residential,hydrogen bf,lighting] : MostRecentRun</t>
  </si>
  <si>
    <t>BCEU BAU Components Energy Use[urban residential,hydrogen bf,appliances] : MostRecentRun</t>
  </si>
  <si>
    <t>BCEU BAU Components Energy Use[urban residential,hydrogen bf,other component] : MostRecentRun</t>
  </si>
  <si>
    <t>BCEU BAU Components Energy Use[rural residential,electricity bf,heating] : MostRecentRun</t>
  </si>
  <si>
    <t>BCEU BAU Components Energy Use[rural residential,electricity bf,cooling and ventilation] : MostRecentRun</t>
  </si>
  <si>
    <t>BCEU BAU Components Energy Use[rural residential,electricity bf,envelope] : MostRecentRun</t>
  </si>
  <si>
    <t>BCEU BAU Components Energy Use[rural residential,electricity bf,lighting] : MostRecentRun</t>
  </si>
  <si>
    <t>BCEU BAU Components Energy Use[rural residential,electricity bf,appliances] : MostRecentRun</t>
  </si>
  <si>
    <t>BCEU BAU Components Energy Use[rural residential,electricity bf,other component] : MostRecentRun</t>
  </si>
  <si>
    <t>BCEU BAU Components Energy Use[rural residential,hard coal bf,heating] : MostRecentRun</t>
  </si>
  <si>
    <t>BCEU BAU Components Energy Use[rural residential,hard coal bf,cooling and ventilation] : MostRecentRun</t>
  </si>
  <si>
    <t>BCEU BAU Components Energy Use[rural residential,hard coal bf,envelope] : MostRecentRun</t>
  </si>
  <si>
    <t>BCEU BAU Components Energy Use[rural residential,hard coal bf,lighting] : MostRecentRun</t>
  </si>
  <si>
    <t>BCEU BAU Components Energy Use[rural residential,hard coal bf,appliances] : MostRecentRun</t>
  </si>
  <si>
    <t>BCEU BAU Components Energy Use[rural residential,hard coal bf,other component] : MostRecentRun</t>
  </si>
  <si>
    <t>BCEU BAU Components Energy Use[rural residential,natural gas bf,heating] : MostRecentRun</t>
  </si>
  <si>
    <t>BCEU BAU Components Energy Use[rural residential,natural gas bf,cooling and ventilation] : MostRecentRun</t>
  </si>
  <si>
    <t>BCEU BAU Components Energy Use[rural residential,natural gas bf,envelope] : MostRecentRun</t>
  </si>
  <si>
    <t>BCEU BAU Components Energy Use[rural residential,natural gas bf,lighting] : MostRecentRun</t>
  </si>
  <si>
    <t>BCEU BAU Components Energy Use[rural residential,natural gas bf,appliances] : MostRecentRun</t>
  </si>
  <si>
    <t>BCEU BAU Components Energy Use[rural residential,natural gas bf,other component] : MostRecentRun</t>
  </si>
  <si>
    <t>BCEU BAU Components Energy Use[rural residential,petroleum diesel bf,heating] : MostRecentRun</t>
  </si>
  <si>
    <t>BCEU BAU Components Energy Use[rural residential,petroleum diesel bf,cooling and ventilation] : MostRecentRun</t>
  </si>
  <si>
    <t>BCEU BAU Components Energy Use[rural residential,petroleum diesel bf,envelope] : MostRecentRun</t>
  </si>
  <si>
    <t>BCEU BAU Components Energy Use[rural residential,petroleum diesel bf,lighting] : MostRecentRun</t>
  </si>
  <si>
    <t>BCEU BAU Components Energy Use[rural residential,petroleum diesel bf,appliances] : MostRecentRun</t>
  </si>
  <si>
    <t>BCEU BAU Components Energy Use[rural residential,petroleum diesel bf,other component] : MostRecentRun</t>
  </si>
  <si>
    <t>BCEU BAU Components Energy Use[rural residential,heat bf,heating] : MostRecentRun</t>
  </si>
  <si>
    <t>BCEU BAU Components Energy Use[rural residential,heat bf,cooling and ventilation] : MostRecentRun</t>
  </si>
  <si>
    <t>BCEU BAU Components Energy Use[rural residential,heat bf,envelope] : MostRecentRun</t>
  </si>
  <si>
    <t>BCEU BAU Components Energy Use[rural residential,heat bf,lighting] : MostRecentRun</t>
  </si>
  <si>
    <t>BCEU BAU Components Energy Use[rural residential,heat bf,appliances] : MostRecentRun</t>
  </si>
  <si>
    <t>BCEU BAU Components Energy Use[rural residential,heat bf,other component] : MostRecentRun</t>
  </si>
  <si>
    <t>BCEU BAU Components Energy Use[rural residential,biomass bf,heating] : MostRecentRun</t>
  </si>
  <si>
    <t>BCEU BAU Components Energy Use[rural residential,biomass bf,cooling and ventilation] : MostRecentRun</t>
  </si>
  <si>
    <t>BCEU BAU Components Energy Use[rural residential,biomass bf,envelope] : MostRecentRun</t>
  </si>
  <si>
    <t>BCEU BAU Components Energy Use[rural residential,biomass bf,lighting] : MostRecentRun</t>
  </si>
  <si>
    <t>BCEU BAU Components Energy Use[rural residential,biomass bf,appliances] : MostRecentRun</t>
  </si>
  <si>
    <t>BCEU BAU Components Energy Use[rural residential,biomass bf,other component] : MostRecentRun</t>
  </si>
  <si>
    <t>BCEU BAU Components Energy Use[rural residential,kerosene bf,heating] : MostRecentRun</t>
  </si>
  <si>
    <t>BCEU BAU Components Energy Use[rural residential,kerosene bf,cooling and ventilation] : MostRecentRun</t>
  </si>
  <si>
    <t>BCEU BAU Components Energy Use[rural residential,kerosene bf,envelope] : MostRecentRun</t>
  </si>
  <si>
    <t>BCEU BAU Components Energy Use[rural residential,kerosene bf,lighting] : MostRecentRun</t>
  </si>
  <si>
    <t>BCEU BAU Components Energy Use[rural residential,kerosene bf,appliances] : MostRecentRun</t>
  </si>
  <si>
    <t>BCEU BAU Components Energy Use[rural residential,kerosene bf,other component] : MostRecentRun</t>
  </si>
  <si>
    <t>BCEU BAU Components Energy Use[rural residential,heavy or residual fuel oil bf,heating] : MostRecentRun</t>
  </si>
  <si>
    <t>BCEU BAU Components Energy Use[rural residential,heavy or residual fuel oil bf,cooling and ventilation] : MostRecentRun</t>
  </si>
  <si>
    <t>BCEU BAU Components Energy Use[rural residential,heavy or residual fuel oil bf,envelope] : MostRecentRun</t>
  </si>
  <si>
    <t>BCEU BAU Components Energy Use[rural residential,heavy or residual fuel oil bf,lighting] : MostRecentRun</t>
  </si>
  <si>
    <t>BCEU BAU Components Energy Use[rural residential,heavy or residual fuel oil bf,appliances] : MostRecentRun</t>
  </si>
  <si>
    <t>BCEU BAU Components Energy Use[rural residential,heavy or residual fuel oil bf,other component] : MostRecentRun</t>
  </si>
  <si>
    <t>BCEU BAU Components Energy Use[rural residential,LPG propane or butane bf,heating] : MostRecentRun</t>
  </si>
  <si>
    <t>BCEU BAU Components Energy Use[rural residential,LPG propane or butane bf,cooling and ventilation] : MostRecentRun</t>
  </si>
  <si>
    <t>BCEU BAU Components Energy Use[rural residential,LPG propane or butane bf,envelope] : MostRecentRun</t>
  </si>
  <si>
    <t>BCEU BAU Components Energy Use[rural residential,LPG propane or butane bf,lighting] : MostRecentRun</t>
  </si>
  <si>
    <t>BCEU BAU Components Energy Use[rural residential,LPG propane or butane bf,appliances] : MostRecentRun</t>
  </si>
  <si>
    <t>BCEU BAU Components Energy Use[rural residential,LPG propane or butane bf,other component] : MostRecentRun</t>
  </si>
  <si>
    <t>BCEU BAU Components Energy Use[rural residential,hydrogen bf,heating] : MostRecentRun</t>
  </si>
  <si>
    <t>BCEU BAU Components Energy Use[rural residential,hydrogen bf,cooling and ventilation] : MostRecentRun</t>
  </si>
  <si>
    <t>BCEU BAU Components Energy Use[rural residential,hydrogen bf,envelope] : MostRecentRun</t>
  </si>
  <si>
    <t>BCEU BAU Components Energy Use[rural residential,hydrogen bf,lighting] : MostRecentRun</t>
  </si>
  <si>
    <t>BCEU BAU Components Energy Use[rural residential,hydrogen bf,appliances] : MostRecentRun</t>
  </si>
  <si>
    <t>BCEU BAU Components Energy Use[rural residential,hydrogen bf,other component] : MostRecentRun</t>
  </si>
  <si>
    <t>BCEU BAU Components Energy Use[commercial,electricity bf,heating] : MostRecentRun</t>
  </si>
  <si>
    <t>BCEU BAU Components Energy Use[commercial,electricity bf,cooling and ventilation] : MostRecentRun</t>
  </si>
  <si>
    <t>BCEU BAU Components Energy Use[commercial,electricity bf,envelope] : MostRecentRun</t>
  </si>
  <si>
    <t>BCEU BAU Components Energy Use[commercial,electricity bf,lighting] : MostRecentRun</t>
  </si>
  <si>
    <t>BCEU BAU Components Energy Use[commercial,electricity bf,appliances] : MostRecentRun</t>
  </si>
  <si>
    <t>BCEU BAU Components Energy Use[commercial,electricity bf,other component] : MostRecentRun</t>
  </si>
  <si>
    <t>BCEU BAU Components Energy Use[commercial,hard coal bf,heating] : MostRecentRun</t>
  </si>
  <si>
    <t>BCEU BAU Components Energy Use[commercial,hard coal bf,cooling and ventilation] : MostRecentRun</t>
  </si>
  <si>
    <t>BCEU BAU Components Energy Use[commercial,hard coal bf,envelope] : MostRecentRun</t>
  </si>
  <si>
    <t>BCEU BAU Components Energy Use[commercial,hard coal bf,lighting] : MostRecentRun</t>
  </si>
  <si>
    <t>BCEU BAU Components Energy Use[commercial,hard coal bf,appliances] : MostRecentRun</t>
  </si>
  <si>
    <t>BCEU BAU Components Energy Use[commercial,hard coal bf,other component] : MostRecentRun</t>
  </si>
  <si>
    <t>BCEU BAU Components Energy Use[commercial,natural gas bf,heating] : MostRecentRun</t>
  </si>
  <si>
    <t>BCEU BAU Components Energy Use[commercial,natural gas bf,cooling and ventilation] : MostRecentRun</t>
  </si>
  <si>
    <t>BCEU BAU Components Energy Use[commercial,natural gas bf,envelope] : MostRecentRun</t>
  </si>
  <si>
    <t>BCEU BAU Components Energy Use[commercial,natural gas bf,lighting] : MostRecentRun</t>
  </si>
  <si>
    <t>BCEU BAU Components Energy Use[commercial,natural gas bf,appliances] : MostRecentRun</t>
  </si>
  <si>
    <t>BCEU BAU Components Energy Use[commercial,natural gas bf,other component] : MostRecentRun</t>
  </si>
  <si>
    <t>BCEU BAU Components Energy Use[commercial,petroleum diesel bf,heating] : MostRecentRun</t>
  </si>
  <si>
    <t>BCEU BAU Components Energy Use[commercial,petroleum diesel bf,cooling and ventilation] : MostRecentRun</t>
  </si>
  <si>
    <t>BCEU BAU Components Energy Use[commercial,petroleum diesel bf,envelope] : MostRecentRun</t>
  </si>
  <si>
    <t>BCEU BAU Components Energy Use[commercial,petroleum diesel bf,lighting] : MostRecentRun</t>
  </si>
  <si>
    <t>BCEU BAU Components Energy Use[commercial,petroleum diesel bf,appliances] : MostRecentRun</t>
  </si>
  <si>
    <t>BCEU BAU Components Energy Use[commercial,petroleum diesel bf,other component] : MostRecentRun</t>
  </si>
  <si>
    <t>BCEU BAU Components Energy Use[commercial,heat bf,heating] : MostRecentRun</t>
  </si>
  <si>
    <t>BCEU BAU Components Energy Use[commercial,heat bf,cooling and ventilation] : MostRecentRun</t>
  </si>
  <si>
    <t>BCEU BAU Components Energy Use[commercial,heat bf,envelope] : MostRecentRun</t>
  </si>
  <si>
    <t>BCEU BAU Components Energy Use[commercial,heat bf,lighting] : MostRecentRun</t>
  </si>
  <si>
    <t>BCEU BAU Components Energy Use[commercial,heat bf,appliances] : MostRecentRun</t>
  </si>
  <si>
    <t>BCEU BAU Components Energy Use[commercial,heat bf,other component] : MostRecentRun</t>
  </si>
  <si>
    <t>BCEU BAU Components Energy Use[commercial,biomass bf,heating] : MostRecentRun</t>
  </si>
  <si>
    <t>BCEU BAU Components Energy Use[commercial,biomass bf,cooling and ventilation] : MostRecentRun</t>
  </si>
  <si>
    <t>BCEU BAU Components Energy Use[commercial,biomass bf,envelope] : MostRecentRun</t>
  </si>
  <si>
    <t>BCEU BAU Components Energy Use[commercial,biomass bf,lighting] : MostRecentRun</t>
  </si>
  <si>
    <t>BCEU BAU Components Energy Use[commercial,biomass bf,appliances] : MostRecentRun</t>
  </si>
  <si>
    <t>BCEU BAU Components Energy Use[commercial,biomass bf,other component] : MostRecentRun</t>
  </si>
  <si>
    <t>BCEU BAU Components Energy Use[commercial,kerosene bf,heating] : MostRecentRun</t>
  </si>
  <si>
    <t>BCEU BAU Components Energy Use[commercial,kerosene bf,cooling and ventilation] : MostRecentRun</t>
  </si>
  <si>
    <t>BCEU BAU Components Energy Use[commercial,kerosene bf,envelope] : MostRecentRun</t>
  </si>
  <si>
    <t>BCEU BAU Components Energy Use[commercial,kerosene bf,lighting] : MostRecentRun</t>
  </si>
  <si>
    <t>BCEU BAU Components Energy Use[commercial,kerosene bf,appliances] : MostRecentRun</t>
  </si>
  <si>
    <t>BCEU BAU Components Energy Use[commercial,kerosene bf,other component] : MostRecentRun</t>
  </si>
  <si>
    <t>BCEU BAU Components Energy Use[commercial,heavy or residual fuel oil bf,heating] : MostRecentRun</t>
  </si>
  <si>
    <t>BCEU BAU Components Energy Use[commercial,heavy or residual fuel oil bf,cooling and ventilation] : MostRecentRun</t>
  </si>
  <si>
    <t>BCEU BAU Components Energy Use[commercial,heavy or residual fuel oil bf,envelope] : MostRecentRun</t>
  </si>
  <si>
    <t>BCEU BAU Components Energy Use[commercial,heavy or residual fuel oil bf,lighting] : MostRecentRun</t>
  </si>
  <si>
    <t>BCEU BAU Components Energy Use[commercial,heavy or residual fuel oil bf,appliances] : MostRecentRun</t>
  </si>
  <si>
    <t>BCEU BAU Components Energy Use[commercial,heavy or residual fuel oil bf,other component] : MostRecentRun</t>
  </si>
  <si>
    <t>BCEU BAU Components Energy Use[commercial,LPG propane or butane bf,heating] : MostRecentRun</t>
  </si>
  <si>
    <t>BCEU BAU Components Energy Use[commercial,LPG propane or butane bf,cooling and ventilation] : MostRecentRun</t>
  </si>
  <si>
    <t>BCEU BAU Components Energy Use[commercial,LPG propane or butane bf,envelope] : MostRecentRun</t>
  </si>
  <si>
    <t>BCEU BAU Components Energy Use[commercial,LPG propane or butane bf,lighting] : MostRecentRun</t>
  </si>
  <si>
    <t>BCEU BAU Components Energy Use[commercial,LPG propane or butane bf,appliances] : MostRecentRun</t>
  </si>
  <si>
    <t>BCEU BAU Components Energy Use[commercial,LPG propane or butane bf,other component] : MostRecentRun</t>
  </si>
  <si>
    <t>BCEU BAU Components Energy Use[commercial,hydrogen bf,heating] : MostRecentRun</t>
  </si>
  <si>
    <t>BCEU BAU Components Energy Use[commercial,hydrogen bf,cooling and ventilation] : MostRecentRun</t>
  </si>
  <si>
    <t>BCEU BAU Components Energy Use[commercial,hydrogen bf,envelope] : MostRecentRun</t>
  </si>
  <si>
    <t>BCEU BAU Components Energy Use[commercial,hydrogen bf,lighting] : MostRecentRun</t>
  </si>
  <si>
    <t>BCEU BAU Components Energy Use[commercial,hydrogen bf,appliances] : MostRecentRun</t>
  </si>
  <si>
    <t>BCEU BAU Components Energy Use[commercial,hydrogen bf,other component] : MostRecentRun</t>
  </si>
  <si>
    <t>BIFUbC BAU Industrial Fuel Use before CCS[cement and other carbonates,electricity if] : MostRecentRun</t>
  </si>
  <si>
    <t>BIFUbC BAU Industrial Fuel Use before CCS[cement and other carbonates,hard coal if] : MostRecentRun</t>
  </si>
  <si>
    <t>BIFUbC BAU Industrial Fuel Use before CCS[cement and other carbonates,natural gas if] : MostRecentRun</t>
  </si>
  <si>
    <t>BIFUbC BAU Industrial Fuel Use before CCS[cement and other carbonates,biomass if] : MostRecentRun</t>
  </si>
  <si>
    <t>BIFUbC BAU Industrial Fuel Use before CCS[cement and other carbonates,petroleum diesel if] : MostRecentRun</t>
  </si>
  <si>
    <t>BIFUbC BAU Industrial Fuel Use before CCS[cement and other carbonates,heat if] : MostRecentRun</t>
  </si>
  <si>
    <t>BIFUbC BAU Industrial Fuel Use before CCS[cement and other carbonates,crude oil if] : MostRecentRun</t>
  </si>
  <si>
    <t>BIFUbC BAU Industrial Fuel Use before CCS[cement and other carbonates,heavy or residual fuel oil if] : MostRecentRun</t>
  </si>
  <si>
    <t>BIFUbC BAU Industrial Fuel Use before CCS[cement and other carbonates,LPG propane or butane if] : MostRecentRun</t>
  </si>
  <si>
    <t>BIFUbC BAU Industrial Fuel Use before CCS[cement and other carbonates,hydrogen if] : MostRecentRun</t>
  </si>
  <si>
    <t>BIFUbC BAU Industrial Fuel Use before CCS[natural gas and petroleum systems,electricity if] : MostRecentRun</t>
  </si>
  <si>
    <t>BIFUbC BAU Industrial Fuel Use before CCS[natural gas and petroleum systems,hard coal if] : MostRecentRun</t>
  </si>
  <si>
    <t>BIFUbC BAU Industrial Fuel Use before CCS[natural gas and petroleum systems,natural gas if] : MostRecentRun</t>
  </si>
  <si>
    <t>BIFUbC BAU Industrial Fuel Use before CCS[natural gas and petroleum systems,biomass if] : MostRecentRun</t>
  </si>
  <si>
    <t>BIFUbC BAU Industrial Fuel Use before CCS[natural gas and petroleum systems,petroleum diesel if] : MostRecentRun</t>
  </si>
  <si>
    <t>BIFUbC BAU Industrial Fuel Use before CCS[natural gas and petroleum systems,heat if] : MostRecentRun</t>
  </si>
  <si>
    <t>BIFUbC BAU Industrial Fuel Use before CCS[natural gas and petroleum systems,crude oil if] : MostRecentRun</t>
  </si>
  <si>
    <t>BIFUbC BAU Industrial Fuel Use before CCS[natural gas and petroleum systems,heavy or residual fuel oil if] : MostRecentRun</t>
  </si>
  <si>
    <t>BIFUbC BAU Industrial Fuel Use before CCS[natural gas and petroleum systems,LPG propane or butane if] : MostRecentRun</t>
  </si>
  <si>
    <t>BIFUbC BAU Industrial Fuel Use before CCS[natural gas and petroleum systems,hydrogen if] : MostRecentRun</t>
  </si>
  <si>
    <t>BIFUbC BAU Industrial Fuel Use before CCS[iron and steel,electricity if] : MostRecentRun</t>
  </si>
  <si>
    <t>BIFUbC BAU Industrial Fuel Use before CCS[iron and steel,hard coal if] : MostRecentRun</t>
  </si>
  <si>
    <t>BIFUbC BAU Industrial Fuel Use before CCS[iron and steel,natural gas if] : MostRecentRun</t>
  </si>
  <si>
    <t>BIFUbC BAU Industrial Fuel Use before CCS[iron and steel,biomass if] : MostRecentRun</t>
  </si>
  <si>
    <t>BIFUbC BAU Industrial Fuel Use before CCS[iron and steel,petroleum diesel if] : MostRecentRun</t>
  </si>
  <si>
    <t>BIFUbC BAU Industrial Fuel Use before CCS[iron and steel,heat if] : MostRecentRun</t>
  </si>
  <si>
    <t>BIFUbC BAU Industrial Fuel Use before CCS[iron and steel,crude oil if] : MostRecentRun</t>
  </si>
  <si>
    <t>BIFUbC BAU Industrial Fuel Use before CCS[iron and steel,heavy or residual fuel oil if] : MostRecentRun</t>
  </si>
  <si>
    <t>BIFUbC BAU Industrial Fuel Use before CCS[iron and steel,LPG propane or butane if] : MostRecentRun</t>
  </si>
  <si>
    <t>BIFUbC BAU Industrial Fuel Use before CCS[iron and steel,hydrogen if] : MostRecentRun</t>
  </si>
  <si>
    <t>BIFUbC BAU Industrial Fuel Use before CCS[chemicals,electricity if] : MostRecentRun</t>
  </si>
  <si>
    <t>BIFUbC BAU Industrial Fuel Use before CCS[chemicals,hard coal if] : MostRecentRun</t>
  </si>
  <si>
    <t>BIFUbC BAU Industrial Fuel Use before CCS[chemicals,natural gas if] : MostRecentRun</t>
  </si>
  <si>
    <t>BIFUbC BAU Industrial Fuel Use before CCS[chemicals,biomass if] : MostRecentRun</t>
  </si>
  <si>
    <t>BIFUbC BAU Industrial Fuel Use before CCS[chemicals,petroleum diesel if] : MostRecentRun</t>
  </si>
  <si>
    <t>BIFUbC BAU Industrial Fuel Use before CCS[chemicals,heat if] : MostRecentRun</t>
  </si>
  <si>
    <t>BIFUbC BAU Industrial Fuel Use before CCS[chemicals,crude oil if] : MostRecentRun</t>
  </si>
  <si>
    <t>BIFUbC BAU Industrial Fuel Use before CCS[chemicals,heavy or residual fuel oil if] : MostRecentRun</t>
  </si>
  <si>
    <t>BIFUbC BAU Industrial Fuel Use before CCS[chemicals,LPG propane or butane if] : MostRecentRun</t>
  </si>
  <si>
    <t>BIFUbC BAU Industrial Fuel Use before CCS[chemicals,hydrogen if] : MostRecentRun</t>
  </si>
  <si>
    <t>BIFUbC BAU Industrial Fuel Use before CCS[coal mining,electricity if] : MostRecentRun</t>
  </si>
  <si>
    <t>BIFUbC BAU Industrial Fuel Use before CCS[coal mining,hard coal if] : MostRecentRun</t>
  </si>
  <si>
    <t>BIFUbC BAU Industrial Fuel Use before CCS[coal mining,natural gas if] : MostRecentRun</t>
  </si>
  <si>
    <t>BIFUbC BAU Industrial Fuel Use before CCS[coal mining,biomass if] : MostRecentRun</t>
  </si>
  <si>
    <t>BIFUbC BAU Industrial Fuel Use before CCS[coal mining,petroleum diesel if] : MostRecentRun</t>
  </si>
  <si>
    <t>BIFUbC BAU Industrial Fuel Use before CCS[coal mining,heat if] : MostRecentRun</t>
  </si>
  <si>
    <t>BIFUbC BAU Industrial Fuel Use before CCS[coal mining,crude oil if] : MostRecentRun</t>
  </si>
  <si>
    <t>BIFUbC BAU Industrial Fuel Use before CCS[coal mining,heavy or residual fuel oil if] : MostRecentRun</t>
  </si>
  <si>
    <t>BIFUbC BAU Industrial Fuel Use before CCS[coal mining,LPG propane or butane if] : MostRecentRun</t>
  </si>
  <si>
    <t>BIFUbC BAU Industrial Fuel Use before CCS[coal mining,hydrogen if] : MostRecentRun</t>
  </si>
  <si>
    <t>BIFUbC BAU Industrial Fuel Use before CCS[waste management,electricity if] : MostRecentRun</t>
  </si>
  <si>
    <t>BIFUbC BAU Industrial Fuel Use before CCS[waste management,hard coal if] : MostRecentRun</t>
  </si>
  <si>
    <t>BIFUbC BAU Industrial Fuel Use before CCS[waste management,natural gas if] : MostRecentRun</t>
  </si>
  <si>
    <t>BIFUbC BAU Industrial Fuel Use before CCS[waste management,biomass if] : MostRecentRun</t>
  </si>
  <si>
    <t>BIFUbC BAU Industrial Fuel Use before CCS[waste management,petroleum diesel if] : MostRecentRun</t>
  </si>
  <si>
    <t>BIFUbC BAU Industrial Fuel Use before CCS[waste management,heat if] : MostRecentRun</t>
  </si>
  <si>
    <t>BIFUbC BAU Industrial Fuel Use before CCS[waste management,crude oil if] : MostRecentRun</t>
  </si>
  <si>
    <t>BIFUbC BAU Industrial Fuel Use before CCS[waste management,heavy or residual fuel oil if] : MostRecentRun</t>
  </si>
  <si>
    <t>BIFUbC BAU Industrial Fuel Use before CCS[waste management,LPG propane or butane if] : MostRecentRun</t>
  </si>
  <si>
    <t>BIFUbC BAU Industrial Fuel Use before CCS[waste management,hydrogen if] : MostRecentRun</t>
  </si>
  <si>
    <t>BIFUbC BAU Industrial Fuel Use before CCS[agriculture,electricity if] : MostRecentRun</t>
  </si>
  <si>
    <t>BIFUbC BAU Industrial Fuel Use before CCS[agriculture,hard coal if] : MostRecentRun</t>
  </si>
  <si>
    <t>BIFUbC BAU Industrial Fuel Use before CCS[agriculture,natural gas if] : MostRecentRun</t>
  </si>
  <si>
    <t>BIFUbC BAU Industrial Fuel Use before CCS[agriculture,biomass if] : MostRecentRun</t>
  </si>
  <si>
    <t>BIFUbC BAU Industrial Fuel Use before CCS[agriculture,petroleum diesel if] : MostRecentRun</t>
  </si>
  <si>
    <t>BIFUbC BAU Industrial Fuel Use before CCS[agriculture,heat if] : MostRecentRun</t>
  </si>
  <si>
    <t>BIFUbC BAU Industrial Fuel Use before CCS[agriculture,crude oil if] : MostRecentRun</t>
  </si>
  <si>
    <t>BIFUbC BAU Industrial Fuel Use before CCS[agriculture,heavy or residual fuel oil if] : MostRecentRun</t>
  </si>
  <si>
    <t>BIFUbC BAU Industrial Fuel Use before CCS[agriculture,LPG propane or butane if] : MostRecentRun</t>
  </si>
  <si>
    <t>BIFUbC BAU Industrial Fuel Use before CCS[agriculture,hydrogen if] : MostRecentRun</t>
  </si>
  <si>
    <t>BIFUbC BAU Industrial Fuel Use before CCS[other industries,electricity if] : MostRecentRun</t>
  </si>
  <si>
    <t>BIFUbC BAU Industrial Fuel Use before CCS[other industries,hard coal if] : MostRecentRun</t>
  </si>
  <si>
    <t>BIFUbC BAU Industrial Fuel Use before CCS[other industries,natural gas if] : MostRecentRun</t>
  </si>
  <si>
    <t>BIFUbC BAU Industrial Fuel Use before CCS[other industries,biomass if] : MostRecentRun</t>
  </si>
  <si>
    <t>BIFUbC BAU Industrial Fuel Use before CCS[other industries,petroleum diesel if] : MostRecentRun</t>
  </si>
  <si>
    <t>BIFUbC BAU Industrial Fuel Use before CCS[other industries,heat if] : MostRecentRun</t>
  </si>
  <si>
    <t>BIFUbC BAU Industrial Fuel Use before CCS[other industries,crude oil if] : MostRecentRun</t>
  </si>
  <si>
    <t>BIFUbC BAU Industrial Fuel Use before CCS[other industries,heavy or residual fuel oil if] : MostRecentRun</t>
  </si>
  <si>
    <t>BIFUbC BAU Industrial Fuel Use before CCS[other industries,LPG propane or butane if] : MostRecentRun</t>
  </si>
  <si>
    <t>BIFUbC BAU Industrial Fuel Use before CCS[other industries,hydrogen if] : MostRecentRun</t>
  </si>
  <si>
    <t>Share of Energy Use Without COVID Impacts</t>
  </si>
  <si>
    <t>Retail Electricity Sales (billion kWh)</t>
  </si>
  <si>
    <t>Natural Gas Consumption (billion cubic feet per day)</t>
  </si>
  <si>
    <t>Coal Consumption (million short tons)</t>
  </si>
  <si>
    <t>For transportation, we use change in vehicle-miles traveled as a proxy for</t>
  </si>
  <si>
    <t>changes in total energy demand because the model structure applies the</t>
  </si>
  <si>
    <t>elasticity to the variable Cargo Dist Transported Allocated by Last Year</t>
  </si>
  <si>
    <t>Vehicle Technologies.</t>
  </si>
  <si>
    <t>sector, so we use a weighted average of sectoral changes in electricity, coal,</t>
  </si>
  <si>
    <t>and natural gas consumption for buildings and industry.</t>
  </si>
  <si>
    <t>Impacts by Sector</t>
  </si>
  <si>
    <t>Note that the Electricity Sector energy use multiplier is only used to adjust imports and exports of electricity and of certain fuels used by the electricity sector. Changes in domestic electricity demand are derived from the buildings, transport, and industry sectors' multipliers.</t>
  </si>
  <si>
    <t>Additional data from EPS variables bldgs/BCEU and indst/BIFUbC</t>
  </si>
  <si>
    <t>January 2020 and September 2020</t>
  </si>
  <si>
    <t>Tables 5a, 6, 7a, and 9a</t>
  </si>
  <si>
    <t>Idaho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</si>
</sst>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scheme val="minor"/>
    </font>
    <font>
      <i/>
      <sz val="11"/>
      <color theme="1"/>
      <name val="Calibri"/>
      <family val="2"/>
      <scheme val="minor"/>
    </font>
  </fonts>
  <fills count="5">
    <fill>
      <patternFill patternType="none"/>
    </fill>
    <fill>
      <patternFill patternType="gray125"/>
    </fill>
    <fill>
      <patternFill patternType="solid">
        <fgColor theme="0" tint="-0.249977111117893"/>
        <bgColor indexed="64"/>
      </patternFill>
    </fill>
    <fill>
      <patternFill patternType="solid">
        <fgColor rgb="FFFFFF00"/>
        <bgColor indexed="64"/>
      </patternFill>
    </fill>
    <fill>
      <patternFill patternType="solid">
        <fgColor theme="8" tint="0.39997558519241921"/>
        <bgColor indexed="64"/>
      </patternFill>
    </fill>
  </fills>
  <borders count="1">
    <border>
      <left/>
      <right/>
      <top/>
      <bottom/>
      <diagonal/>
    </border>
  </borders>
  <cellStyleXfs count="3">
    <xf numFmtId="0" fontId="0" fillId="0" borderId="0"/>
    <xf numFmtId="9" fontId="2" fillId="0" borderId="0" applyFont="0" applyFill="0" applyBorder="0" applyAlignment="0" applyProtection="0"/>
    <xf numFmtId="0" fontId="3" fillId="0" borderId="0" applyNumberFormat="0" applyFill="0" applyBorder="0" applyAlignment="0" applyProtection="0"/>
  </cellStyleXfs>
  <cellXfs count="27">
    <xf numFmtId="0" fontId="0" fillId="0" borderId="0" xfId="0"/>
    <xf numFmtId="0" fontId="1" fillId="0" borderId="0" xfId="0" applyFont="1"/>
    <xf numFmtId="0" fontId="0" fillId="2" borderId="0" xfId="0" applyFill="1"/>
    <xf numFmtId="0" fontId="3" fillId="0" borderId="0" xfId="2"/>
    <xf numFmtId="0" fontId="0" fillId="0" borderId="0" xfId="0" applyFont="1"/>
    <xf numFmtId="0" fontId="1" fillId="2" borderId="0" xfId="0" applyFont="1" applyFill="1"/>
    <xf numFmtId="164" fontId="0" fillId="0" borderId="0" xfId="1" applyNumberFormat="1" applyFont="1"/>
    <xf numFmtId="2" fontId="0" fillId="0" borderId="0" xfId="0" applyNumberFormat="1"/>
    <xf numFmtId="0" fontId="1" fillId="0" borderId="0" xfId="0" applyFont="1" applyAlignment="1">
      <alignment wrapText="1"/>
    </xf>
    <xf numFmtId="0" fontId="0" fillId="0" borderId="0" xfId="0" applyFont="1" applyFill="1"/>
    <xf numFmtId="0" fontId="4" fillId="0" borderId="0" xfId="0" applyFont="1" applyAlignment="1">
      <alignment wrapText="1"/>
    </xf>
    <xf numFmtId="2" fontId="0" fillId="4" borderId="0" xfId="0" applyNumberFormat="1" applyFill="1"/>
    <xf numFmtId="0" fontId="0" fillId="0" borderId="0" xfId="0" applyFill="1"/>
    <xf numFmtId="164" fontId="0" fillId="0" borderId="0" xfId="1" applyNumberFormat="1" applyFont="1" applyFill="1"/>
    <xf numFmtId="2" fontId="0" fillId="0" borderId="0" xfId="0" applyNumberFormat="1" applyFill="1"/>
    <xf numFmtId="10" fontId="0" fillId="0" borderId="0" xfId="1" applyNumberFormat="1" applyFont="1"/>
    <xf numFmtId="164" fontId="1" fillId="4" borderId="0" xfId="0" applyNumberFormat="1" applyFont="1" applyFill="1"/>
    <xf numFmtId="0" fontId="1" fillId="3" borderId="0" xfId="0" applyFont="1" applyFill="1"/>
    <xf numFmtId="0" fontId="0" fillId="0" borderId="0" xfId="0" applyAlignment="1">
      <alignment horizontal="right"/>
    </xf>
    <xf numFmtId="0" fontId="0" fillId="0" borderId="0" xfId="0" applyAlignment="1">
      <alignment wrapText="1"/>
    </xf>
    <xf numFmtId="17" fontId="0" fillId="0" borderId="0" xfId="0" applyNumberFormat="1" applyAlignment="1">
      <alignment horizontal="left"/>
    </xf>
    <xf numFmtId="0" fontId="4" fillId="0" borderId="0" xfId="0" applyFont="1"/>
    <xf numFmtId="11" fontId="0" fillId="0" borderId="0" xfId="0" applyNumberFormat="1"/>
    <xf numFmtId="9" fontId="0" fillId="0" borderId="0" xfId="1" applyFont="1"/>
    <xf numFmtId="164" fontId="2" fillId="0" borderId="0" xfId="1" applyNumberFormat="1" applyFont="1" applyFill="1"/>
    <xf numFmtId="0" fontId="0" fillId="3" borderId="0" xfId="0" applyFont="1" applyFill="1" applyAlignment="1">
      <alignment wrapText="1"/>
    </xf>
    <xf numFmtId="14" fontId="0" fillId="0" borderId="0" xfId="0" applyNumberFormat="1"/>
  </cellXfs>
  <cellStyles count="3">
    <cellStyle name="Hyperlink" xfId="2" builtinId="8"/>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ia.gov/outlooks/steo/"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7"/>
  <sheetViews>
    <sheetView workbookViewId="0">
      <selection activeCell="B6" sqref="B6"/>
    </sheetView>
  </sheetViews>
  <sheetFormatPr defaultColWidth="8.85546875" defaultRowHeight="15" x14ac:dyDescent="0.25"/>
  <cols>
    <col min="2" max="2" width="52.42578125" customWidth="1"/>
  </cols>
  <sheetData>
    <row r="1" spans="1:3" x14ac:dyDescent="0.25">
      <c r="A1" s="1" t="s">
        <v>22</v>
      </c>
      <c r="B1" t="s">
        <v>336</v>
      </c>
      <c r="C1" s="26">
        <v>44384</v>
      </c>
    </row>
    <row r="3" spans="1:3" x14ac:dyDescent="0.25">
      <c r="A3" s="1" t="s">
        <v>39</v>
      </c>
      <c r="B3" t="s">
        <v>1</v>
      </c>
    </row>
    <row r="4" spans="1:3" x14ac:dyDescent="0.25">
      <c r="B4" s="20" t="s">
        <v>334</v>
      </c>
    </row>
    <row r="5" spans="1:3" x14ac:dyDescent="0.25">
      <c r="B5" t="s">
        <v>40</v>
      </c>
    </row>
    <row r="6" spans="1:3" x14ac:dyDescent="0.25">
      <c r="B6" s="3" t="s">
        <v>41</v>
      </c>
    </row>
    <row r="7" spans="1:3" x14ac:dyDescent="0.25">
      <c r="B7" t="s">
        <v>335</v>
      </c>
    </row>
    <row r="9" spans="1:3" x14ac:dyDescent="0.25">
      <c r="B9" s="21" t="s">
        <v>333</v>
      </c>
    </row>
    <row r="13" spans="1:3" x14ac:dyDescent="0.25">
      <c r="A13" s="1" t="s">
        <v>0</v>
      </c>
      <c r="B13" s="4"/>
    </row>
    <row r="14" spans="1:3" s="4" customFormat="1" x14ac:dyDescent="0.25">
      <c r="A14" s="4" t="s">
        <v>23</v>
      </c>
    </row>
    <row r="15" spans="1:3" s="4" customFormat="1" x14ac:dyDescent="0.25">
      <c r="A15" s="4" t="s">
        <v>24</v>
      </c>
    </row>
    <row r="16" spans="1:3" s="4" customFormat="1" x14ac:dyDescent="0.25">
      <c r="A16" s="4" t="s">
        <v>19</v>
      </c>
    </row>
    <row r="17" spans="1:3" s="4" customFormat="1" x14ac:dyDescent="0.25">
      <c r="A17" s="9" t="s">
        <v>25</v>
      </c>
      <c r="B17" s="9"/>
      <c r="C17" s="9"/>
    </row>
    <row r="18" spans="1:3" s="4" customFormat="1" x14ac:dyDescent="0.25">
      <c r="A18" s="9" t="s">
        <v>26</v>
      </c>
      <c r="B18" s="9"/>
      <c r="C18" s="9"/>
    </row>
    <row r="19" spans="1:3" s="4" customFormat="1" x14ac:dyDescent="0.25">
      <c r="A19" s="9" t="s">
        <v>27</v>
      </c>
      <c r="B19" s="9"/>
      <c r="C19" s="9"/>
    </row>
    <row r="20" spans="1:3" s="4" customFormat="1" x14ac:dyDescent="0.25">
      <c r="A20" s="4" t="s">
        <v>20</v>
      </c>
    </row>
    <row r="21" spans="1:3" s="4" customFormat="1" x14ac:dyDescent="0.25"/>
    <row r="22" spans="1:3" s="4" customFormat="1" x14ac:dyDescent="0.25">
      <c r="A22" s="4" t="s">
        <v>45</v>
      </c>
    </row>
    <row r="23" spans="1:3" s="4" customFormat="1" x14ac:dyDescent="0.25">
      <c r="A23" s="4" t="s">
        <v>46</v>
      </c>
    </row>
    <row r="24" spans="1:3" s="4" customFormat="1" x14ac:dyDescent="0.25">
      <c r="A24" s="4" t="s">
        <v>47</v>
      </c>
    </row>
    <row r="25" spans="1:3" s="4" customFormat="1" x14ac:dyDescent="0.25">
      <c r="A25" s="4" t="s">
        <v>48</v>
      </c>
    </row>
    <row r="26" spans="1:3" s="4" customFormat="1" x14ac:dyDescent="0.25">
      <c r="A26" s="4" t="s">
        <v>49</v>
      </c>
    </row>
    <row r="27" spans="1:3" s="4" customFormat="1" x14ac:dyDescent="0.25">
      <c r="A27" s="4" t="s">
        <v>50</v>
      </c>
    </row>
    <row r="28" spans="1:3" s="4" customFormat="1" x14ac:dyDescent="0.25">
      <c r="A28" s="4" t="s">
        <v>51</v>
      </c>
    </row>
    <row r="29" spans="1:3" s="4" customFormat="1" x14ac:dyDescent="0.25">
      <c r="B29"/>
    </row>
    <row r="30" spans="1:3" s="4" customFormat="1" x14ac:dyDescent="0.25">
      <c r="A30" s="4" t="s">
        <v>42</v>
      </c>
      <c r="B30"/>
    </row>
    <row r="31" spans="1:3" s="4" customFormat="1" x14ac:dyDescent="0.25">
      <c r="A31" s="4" t="s">
        <v>329</v>
      </c>
      <c r="B31"/>
    </row>
    <row r="32" spans="1:3" s="4" customFormat="1" x14ac:dyDescent="0.25">
      <c r="A32" s="4" t="s">
        <v>330</v>
      </c>
      <c r="B32"/>
    </row>
    <row r="33" spans="1:2" s="4" customFormat="1" x14ac:dyDescent="0.25">
      <c r="B33"/>
    </row>
    <row r="34" spans="1:2" x14ac:dyDescent="0.25">
      <c r="A34" t="s">
        <v>325</v>
      </c>
    </row>
    <row r="35" spans="1:2" x14ac:dyDescent="0.25">
      <c r="A35" t="s">
        <v>326</v>
      </c>
    </row>
    <row r="36" spans="1:2" x14ac:dyDescent="0.25">
      <c r="A36" t="s">
        <v>327</v>
      </c>
    </row>
    <row r="37" spans="1:2" x14ac:dyDescent="0.25">
      <c r="A37" t="s">
        <v>328</v>
      </c>
    </row>
  </sheetData>
  <hyperlinks>
    <hyperlink ref="B6" r:id="rId1" xr:uid="{00000000-0004-0000-0000-000000000000}"/>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rgb="FF92D050"/>
  </sheetPr>
  <dimension ref="A1:G28"/>
  <sheetViews>
    <sheetView topLeftCell="A2" workbookViewId="0">
      <selection activeCell="B4" sqref="B4"/>
    </sheetView>
  </sheetViews>
  <sheetFormatPr defaultColWidth="8.85546875" defaultRowHeight="15" x14ac:dyDescent="0.25"/>
  <cols>
    <col min="1" max="1" width="17.42578125" customWidth="1"/>
    <col min="2" max="2" width="27.42578125" customWidth="1"/>
    <col min="3" max="3" width="17.28515625" customWidth="1"/>
    <col min="4" max="4" width="16.7109375" customWidth="1"/>
    <col min="5" max="5" width="19.28515625" customWidth="1"/>
    <col min="6" max="6" width="11.28515625" customWidth="1"/>
    <col min="7" max="7" width="87.7109375" customWidth="1"/>
  </cols>
  <sheetData>
    <row r="1" spans="1:3" x14ac:dyDescent="0.25">
      <c r="A1" s="5" t="s">
        <v>331</v>
      </c>
      <c r="B1" s="5"/>
      <c r="C1" s="5"/>
    </row>
    <row r="2" spans="1:3" ht="30" x14ac:dyDescent="0.25">
      <c r="B2" s="19" t="s">
        <v>321</v>
      </c>
      <c r="C2" t="s">
        <v>6</v>
      </c>
    </row>
    <row r="3" spans="1:3" x14ac:dyDescent="0.25">
      <c r="A3" s="21" t="s">
        <v>3</v>
      </c>
    </row>
    <row r="4" spans="1:3" x14ac:dyDescent="0.25">
      <c r="A4" s="18" t="s">
        <v>5</v>
      </c>
      <c r="B4" s="23">
        <f>SUM(BIFUbC!C2,BIFUbC!C12,BIFUbC!C22,BIFUbC!C32,BIFUbC!C42,BIFUbC!C52,BIFUbC!C62,BIFUbC!C72)/SUM(BIFUbC!C2:C81)</f>
        <v>5.0406227485855479E-2</v>
      </c>
      <c r="C4">
        <f>EIA!D5</f>
        <v>-2.5423728813559324E-2</v>
      </c>
    </row>
    <row r="5" spans="1:3" x14ac:dyDescent="0.25">
      <c r="A5" s="18" t="s">
        <v>57</v>
      </c>
      <c r="B5" s="23">
        <f>SUM(BIFUbC!C3,BIFUbC!C13,BIFUbC!C23,BIFUbC!C33,BIFUbC!C43,BIFUbC!C53,BIFUbC!C63,BIFUbC!C73)/SUM(BIFUbC!C2:C81)</f>
        <v>1.6490638639748405E-2</v>
      </c>
      <c r="C5">
        <f>EIA!I5</f>
        <v>-6.892282294676029E-2</v>
      </c>
    </row>
    <row r="6" spans="1:3" x14ac:dyDescent="0.25">
      <c r="A6" s="18" t="s">
        <v>56</v>
      </c>
      <c r="B6" s="23">
        <f>SUM(BIFUbC!C4,BIFUbC!C14,BIFUbC!C24,BIFUbC!C34,BIFUbC!C44,BIFUbC!C54,BIFUbC!C64,BIFUbC!C74)/SUM(BIFUbC!C2:C81)</f>
        <v>0.1827977815837582</v>
      </c>
      <c r="C6">
        <f>EIA!I11</f>
        <v>-0.10839160839160844</v>
      </c>
    </row>
    <row r="8" spans="1:3" x14ac:dyDescent="0.25">
      <c r="A8" s="21" t="s">
        <v>58</v>
      </c>
    </row>
    <row r="9" spans="1:3" x14ac:dyDescent="0.25">
      <c r="A9" s="18" t="s">
        <v>5</v>
      </c>
      <c r="B9" s="23">
        <f>SUM(BCEU!C2:C7,BCEU!C62:C67)/SUM(BCEU!C2:C121)</f>
        <v>0.42625451609530046</v>
      </c>
      <c r="C9">
        <f>EIA!D3</f>
        <v>2.3809523809523808E-2</v>
      </c>
    </row>
    <row r="10" spans="1:3" x14ac:dyDescent="0.25">
      <c r="A10" s="18" t="s">
        <v>57</v>
      </c>
      <c r="B10" s="23">
        <v>0</v>
      </c>
      <c r="C10">
        <v>0</v>
      </c>
    </row>
    <row r="11" spans="1:3" x14ac:dyDescent="0.25">
      <c r="A11" s="18" t="s">
        <v>56</v>
      </c>
      <c r="B11" s="23">
        <f>SUM(BCEU!C14:C19,BCEU!C74:C79)/SUM(BCEU!C2:C121)</f>
        <v>0.45250627433728208</v>
      </c>
      <c r="C11">
        <f>EIA!I3</f>
        <v>-8.0376538740043538E-2</v>
      </c>
    </row>
    <row r="13" spans="1:3" x14ac:dyDescent="0.25">
      <c r="A13" s="21" t="s">
        <v>59</v>
      </c>
    </row>
    <row r="14" spans="1:3" x14ac:dyDescent="0.25">
      <c r="A14" s="18" t="s">
        <v>5</v>
      </c>
      <c r="B14" s="23">
        <f>SUM(BCEU!C122:C127)/SUM(BCEU!C122:C181)</f>
        <v>0.49352918272424123</v>
      </c>
      <c r="C14">
        <f>EIA!D4</f>
        <v>-5.6910569105691054E-2</v>
      </c>
    </row>
    <row r="15" spans="1:3" x14ac:dyDescent="0.25">
      <c r="A15" s="18" t="s">
        <v>57</v>
      </c>
      <c r="B15" s="23">
        <f>SUM(BCEU!C128:C133)/SUM(BCEU!C122:C181)</f>
        <v>2.3423629001951933E-3</v>
      </c>
      <c r="C15">
        <v>0</v>
      </c>
    </row>
    <row r="16" spans="1:3" x14ac:dyDescent="0.25">
      <c r="A16" s="18" t="s">
        <v>56</v>
      </c>
      <c r="B16" s="23">
        <f>SUM(BCEU!C134:C139)/SUM(BCEU!C122:C181)</f>
        <v>0.37689244683928402</v>
      </c>
      <c r="C16">
        <f>EIA!I4</f>
        <v>-9.2827004219409356E-2</v>
      </c>
    </row>
    <row r="17" spans="1:7" x14ac:dyDescent="0.25">
      <c r="A17" s="18"/>
      <c r="B17" s="23"/>
    </row>
    <row r="18" spans="1:7" x14ac:dyDescent="0.25">
      <c r="A18" s="5" t="s">
        <v>28</v>
      </c>
      <c r="B18" s="5"/>
      <c r="C18" s="5"/>
    </row>
    <row r="19" spans="1:7" x14ac:dyDescent="0.25">
      <c r="B19">
        <v>2019</v>
      </c>
      <c r="C19">
        <v>2020</v>
      </c>
    </row>
    <row r="20" spans="1:7" ht="45" x14ac:dyDescent="0.25">
      <c r="A20" s="19" t="s">
        <v>29</v>
      </c>
      <c r="B20">
        <f>EIA!B12</f>
        <v>19448</v>
      </c>
      <c r="C20">
        <f>EIA!C12</f>
        <v>18423</v>
      </c>
    </row>
    <row r="22" spans="1:7" x14ac:dyDescent="0.25">
      <c r="A22" s="16">
        <f>-(1-C20/B20)</f>
        <v>-5.2704648292883571E-2</v>
      </c>
      <c r="B22" s="1" t="s">
        <v>30</v>
      </c>
      <c r="C22" s="15"/>
    </row>
    <row r="24" spans="1:7" x14ac:dyDescent="0.25">
      <c r="A24" s="1" t="s">
        <v>2</v>
      </c>
    </row>
    <row r="25" spans="1:7" ht="45" x14ac:dyDescent="0.25">
      <c r="B25" s="8" t="s">
        <v>7</v>
      </c>
      <c r="C25" s="8" t="s">
        <v>8</v>
      </c>
      <c r="D25" s="1" t="s">
        <v>3</v>
      </c>
      <c r="E25" s="1" t="s">
        <v>4</v>
      </c>
      <c r="F25" s="17" t="s">
        <v>5</v>
      </c>
      <c r="G25" s="25" t="s">
        <v>332</v>
      </c>
    </row>
    <row r="26" spans="1:7" x14ac:dyDescent="0.25">
      <c r="A26" s="1" t="s">
        <v>6</v>
      </c>
      <c r="B26" s="6">
        <f>SUMPRODUCT(B9:B11,C9:C11)/SUM(B9:B11)</f>
        <v>-2.9839714430803268E-2</v>
      </c>
      <c r="C26" s="6">
        <f>SUMPRODUCT(B14:B16,C14:C16)/SUM(B14:B16)</f>
        <v>-7.2267902842862455E-2</v>
      </c>
      <c r="D26" s="6">
        <f>SUMPRODUCT(B4:B6,C4:C6)/SUM(B4:B6)</f>
        <v>-8.9036114252317167E-2</v>
      </c>
      <c r="E26" s="6">
        <f>(EIA!C10-EIA!B10)/EIA!B10</f>
        <v>-0.14242928452579035</v>
      </c>
      <c r="F26" s="13">
        <f>(EIA!C6-EIA!B6)/EIA!B6</f>
        <v>-1.7986577181208052E-2</v>
      </c>
      <c r="G26" s="24"/>
    </row>
    <row r="27" spans="1:7" x14ac:dyDescent="0.25">
      <c r="F27" s="12"/>
      <c r="G27" s="9"/>
    </row>
    <row r="28" spans="1:7" ht="30" x14ac:dyDescent="0.25">
      <c r="A28" s="8" t="s">
        <v>9</v>
      </c>
      <c r="B28" s="11">
        <f>B26/$A$22</f>
        <v>0.5661685524392801</v>
      </c>
      <c r="C28" s="11">
        <f>C26/$A$22</f>
        <v>1.3711865116955995</v>
      </c>
      <c r="D28" s="11">
        <f>D26/$A$22</f>
        <v>1.689340829247868</v>
      </c>
      <c r="E28" s="11">
        <f>E26/$A$22</f>
        <v>2.7024046102025086</v>
      </c>
      <c r="F28" s="11">
        <f>F26/$A$22</f>
        <v>0.34127117367817983</v>
      </c>
      <c r="G28" s="14"/>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G181"/>
  <sheetViews>
    <sheetView workbookViewId="0"/>
  </sheetViews>
  <sheetFormatPr defaultColWidth="8.85546875" defaultRowHeight="15" x14ac:dyDescent="0.25"/>
  <cols>
    <col min="1" max="1" width="23.42578125" customWidth="1"/>
  </cols>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61</v>
      </c>
      <c r="B2" s="22">
        <v>570800000000000</v>
      </c>
      <c r="C2" s="22">
        <v>560300000000000</v>
      </c>
      <c r="D2" s="22">
        <v>543400000000000</v>
      </c>
      <c r="E2" s="22">
        <v>538600000000000</v>
      </c>
      <c r="F2" s="22">
        <v>532700000000000</v>
      </c>
      <c r="G2" s="22">
        <v>526400000000000</v>
      </c>
      <c r="H2" s="22">
        <v>519600000000000</v>
      </c>
      <c r="I2" s="22">
        <v>512600000000000</v>
      </c>
      <c r="J2" s="22">
        <v>506300000000000</v>
      </c>
      <c r="K2" s="22">
        <v>500800000000000</v>
      </c>
      <c r="L2" s="22">
        <v>495900000000000</v>
      </c>
      <c r="M2" s="22">
        <v>491300000000000</v>
      </c>
      <c r="N2" s="22">
        <v>487100000000000</v>
      </c>
      <c r="O2" s="22">
        <v>483000000000000</v>
      </c>
      <c r="P2" s="22">
        <v>478800000000000</v>
      </c>
      <c r="Q2" s="22">
        <v>474400000000000</v>
      </c>
      <c r="R2" s="22">
        <v>470700000000000</v>
      </c>
      <c r="S2" s="22">
        <v>467100000000000</v>
      </c>
      <c r="T2" s="22">
        <v>463600000000000</v>
      </c>
      <c r="U2" s="22">
        <v>459900000000000</v>
      </c>
      <c r="V2" s="22">
        <v>456100000000000</v>
      </c>
      <c r="W2" s="22">
        <v>452600000000000</v>
      </c>
      <c r="X2" s="22">
        <v>449100000000000</v>
      </c>
      <c r="Y2" s="22">
        <v>445700000000000</v>
      </c>
      <c r="Z2" s="22">
        <v>442500000000000</v>
      </c>
      <c r="AA2" s="22">
        <v>439000000000000</v>
      </c>
      <c r="AB2" s="22">
        <v>435700000000000</v>
      </c>
      <c r="AC2" s="22">
        <v>432500000000000</v>
      </c>
      <c r="AD2" s="22">
        <v>429600000000000</v>
      </c>
      <c r="AE2" s="22">
        <v>426500000000000</v>
      </c>
      <c r="AF2" s="22">
        <v>423900000000000</v>
      </c>
      <c r="AG2" s="22">
        <v>421200000000000</v>
      </c>
    </row>
    <row r="3" spans="1:33" x14ac:dyDescent="0.25">
      <c r="A3" s="22" t="s">
        <v>62</v>
      </c>
      <c r="B3" s="22">
        <v>688800000000000</v>
      </c>
      <c r="C3" s="22">
        <v>622800000000000</v>
      </c>
      <c r="D3" s="22">
        <v>713400000000000</v>
      </c>
      <c r="E3" s="22">
        <v>724400000000000</v>
      </c>
      <c r="F3" s="22">
        <v>731600000000000</v>
      </c>
      <c r="G3" s="22">
        <v>738200000000000</v>
      </c>
      <c r="H3" s="22">
        <v>743700000000000</v>
      </c>
      <c r="I3" s="22">
        <v>749000000000000</v>
      </c>
      <c r="J3" s="22">
        <v>755400000000000</v>
      </c>
      <c r="K3" s="22">
        <v>763100000000000</v>
      </c>
      <c r="L3" s="22">
        <v>772500000000000</v>
      </c>
      <c r="M3" s="22">
        <v>782700000000000</v>
      </c>
      <c r="N3" s="22">
        <v>793600000000000</v>
      </c>
      <c r="O3" s="22">
        <v>805100000000000</v>
      </c>
      <c r="P3" s="22">
        <v>816200000000000</v>
      </c>
      <c r="Q3" s="22">
        <v>827400000000000</v>
      </c>
      <c r="R3" s="22">
        <v>839800000000000</v>
      </c>
      <c r="S3" s="22">
        <v>853000000000000</v>
      </c>
      <c r="T3" s="22">
        <v>866800000000000</v>
      </c>
      <c r="U3" s="22">
        <v>880300000000000</v>
      </c>
      <c r="V3" s="22">
        <v>893800000000000</v>
      </c>
      <c r="W3" s="22">
        <v>907800000000000</v>
      </c>
      <c r="X3" s="22">
        <v>922300000000000</v>
      </c>
      <c r="Y3" s="22">
        <v>937200000000000</v>
      </c>
      <c r="Z3" s="22">
        <v>952000000000000</v>
      </c>
      <c r="AA3" s="22">
        <v>966900000000000</v>
      </c>
      <c r="AB3" s="22">
        <v>982600000000000</v>
      </c>
      <c r="AC3" s="22">
        <v>999400000000000</v>
      </c>
      <c r="AD3" s="22">
        <v>1016000000000000</v>
      </c>
      <c r="AE3" s="22">
        <v>1033000000000000</v>
      </c>
      <c r="AF3" s="22">
        <v>1051000000000000</v>
      </c>
      <c r="AG3" s="22">
        <v>1069000000000000</v>
      </c>
    </row>
    <row r="4" spans="1:33" x14ac:dyDescent="0.25">
      <c r="A4" t="s">
        <v>63</v>
      </c>
      <c r="B4">
        <v>0</v>
      </c>
      <c r="C4">
        <v>0</v>
      </c>
      <c r="D4">
        <v>0</v>
      </c>
      <c r="E4">
        <v>0</v>
      </c>
      <c r="F4">
        <v>0</v>
      </c>
      <c r="G4">
        <v>0</v>
      </c>
      <c r="H4">
        <v>0</v>
      </c>
      <c r="I4">
        <v>0</v>
      </c>
      <c r="J4">
        <v>0</v>
      </c>
      <c r="K4">
        <v>0</v>
      </c>
      <c r="L4">
        <v>0</v>
      </c>
      <c r="M4">
        <v>0</v>
      </c>
      <c r="N4">
        <v>0</v>
      </c>
      <c r="O4">
        <v>0</v>
      </c>
      <c r="P4">
        <v>0</v>
      </c>
      <c r="Q4">
        <v>0</v>
      </c>
      <c r="R4">
        <v>0</v>
      </c>
      <c r="S4">
        <v>0</v>
      </c>
      <c r="T4">
        <v>0</v>
      </c>
      <c r="U4">
        <v>0</v>
      </c>
      <c r="V4">
        <v>0</v>
      </c>
      <c r="W4">
        <v>0</v>
      </c>
      <c r="X4">
        <v>0</v>
      </c>
      <c r="Y4">
        <v>0</v>
      </c>
      <c r="Z4">
        <v>0</v>
      </c>
      <c r="AA4">
        <v>0</v>
      </c>
      <c r="AB4">
        <v>0</v>
      </c>
      <c r="AC4">
        <v>0</v>
      </c>
      <c r="AD4">
        <v>0</v>
      </c>
      <c r="AE4">
        <v>0</v>
      </c>
      <c r="AF4">
        <v>0</v>
      </c>
      <c r="AG4">
        <v>0</v>
      </c>
    </row>
    <row r="5" spans="1:33" x14ac:dyDescent="0.25">
      <c r="A5" s="22" t="s">
        <v>64</v>
      </c>
      <c r="B5" s="22">
        <v>205100000000000</v>
      </c>
      <c r="C5" s="22">
        <v>191300000000000</v>
      </c>
      <c r="D5" s="22">
        <v>184800000000000</v>
      </c>
      <c r="E5" s="22">
        <v>180700000000000</v>
      </c>
      <c r="F5" s="22">
        <v>177500000000000</v>
      </c>
      <c r="G5" s="22">
        <v>175500000000000</v>
      </c>
      <c r="H5" s="22">
        <v>173900000000000</v>
      </c>
      <c r="I5" s="22">
        <v>172400000000000</v>
      </c>
      <c r="J5" s="22">
        <v>171300000000000</v>
      </c>
      <c r="K5" s="22">
        <v>170600000000000</v>
      </c>
      <c r="L5" s="22">
        <v>170500000000000</v>
      </c>
      <c r="M5" s="22">
        <v>160700000000000</v>
      </c>
      <c r="N5" s="22">
        <v>153600000000000</v>
      </c>
      <c r="O5" s="22">
        <v>149600000000000</v>
      </c>
      <c r="P5" s="22">
        <v>148600000000000</v>
      </c>
      <c r="Q5" s="22">
        <v>148300000000000</v>
      </c>
      <c r="R5" s="22">
        <v>148700000000000</v>
      </c>
      <c r="S5" s="22">
        <v>149600000000000</v>
      </c>
      <c r="T5" s="22">
        <v>150500000000000</v>
      </c>
      <c r="U5" s="22">
        <v>151400000000000</v>
      </c>
      <c r="V5" s="22">
        <v>152300000000000</v>
      </c>
      <c r="W5" s="22">
        <v>150800000000000</v>
      </c>
      <c r="X5" s="22">
        <v>149700000000000</v>
      </c>
      <c r="Y5" s="22">
        <v>149100000000000</v>
      </c>
      <c r="Z5" s="22">
        <v>148800000000000</v>
      </c>
      <c r="AA5" s="22">
        <v>148500000000000</v>
      </c>
      <c r="AB5" s="22">
        <v>148200000000000</v>
      </c>
      <c r="AC5" s="22">
        <v>148100000000000</v>
      </c>
      <c r="AD5" s="22">
        <v>147900000000000</v>
      </c>
      <c r="AE5" s="22">
        <v>147800000000000</v>
      </c>
      <c r="AF5" s="22">
        <v>147700000000000</v>
      </c>
      <c r="AG5" s="22">
        <v>147800000000000</v>
      </c>
    </row>
    <row r="6" spans="1:33" x14ac:dyDescent="0.25">
      <c r="A6" s="22" t="s">
        <v>65</v>
      </c>
      <c r="B6" s="22">
        <v>1025000000000000</v>
      </c>
      <c r="C6" s="22">
        <v>1030000000000000</v>
      </c>
      <c r="D6" s="22">
        <v>1033000000000000</v>
      </c>
      <c r="E6" s="22">
        <v>1034000000000000</v>
      </c>
      <c r="F6" s="22">
        <v>1034000000000000</v>
      </c>
      <c r="G6" s="22">
        <v>1033000000000000</v>
      </c>
      <c r="H6" s="22">
        <v>1031000000000000</v>
      </c>
      <c r="I6" s="22">
        <v>1028000000000000</v>
      </c>
      <c r="J6" s="22">
        <v>1027000000000000</v>
      </c>
      <c r="K6" s="22">
        <v>1026000000000000</v>
      </c>
      <c r="L6" s="22">
        <v>1027000000000000</v>
      </c>
      <c r="M6" s="22">
        <v>1028000000000000</v>
      </c>
      <c r="N6" s="22">
        <v>1030000000000000</v>
      </c>
      <c r="O6" s="22">
        <v>1033000000000000</v>
      </c>
      <c r="P6" s="22">
        <v>1037000000000000</v>
      </c>
      <c r="Q6" s="22">
        <v>1041000000000000</v>
      </c>
      <c r="R6" s="22">
        <v>1046000000000000</v>
      </c>
      <c r="S6" s="22">
        <v>1051000000000000</v>
      </c>
      <c r="T6" s="22">
        <v>1058000000000000</v>
      </c>
      <c r="U6" s="22">
        <v>1064000000000000</v>
      </c>
      <c r="V6" s="22">
        <v>1070000000000000</v>
      </c>
      <c r="W6" s="22">
        <v>1076000000000000</v>
      </c>
      <c r="X6" s="22">
        <v>1083000000000000</v>
      </c>
      <c r="Y6" s="22">
        <v>1090000000000000</v>
      </c>
      <c r="Z6" s="22">
        <v>1097000000000000</v>
      </c>
      <c r="AA6" s="22">
        <v>1104000000000000</v>
      </c>
      <c r="AB6" s="22">
        <v>1112000000000000</v>
      </c>
      <c r="AC6" s="22">
        <v>1120000000000000</v>
      </c>
      <c r="AD6" s="22">
        <v>1128000000000000</v>
      </c>
      <c r="AE6" s="22">
        <v>1136000000000000</v>
      </c>
      <c r="AF6" s="22">
        <v>1144000000000000</v>
      </c>
      <c r="AG6" s="22">
        <v>1153000000000000</v>
      </c>
    </row>
    <row r="7" spans="1:33" x14ac:dyDescent="0.25">
      <c r="A7" s="22" t="s">
        <v>66</v>
      </c>
      <c r="B7" s="22">
        <v>1437000000000000</v>
      </c>
      <c r="C7" s="22">
        <v>1459000000000000</v>
      </c>
      <c r="D7" s="22">
        <v>1473000000000000</v>
      </c>
      <c r="E7" s="22">
        <v>1470000000000000</v>
      </c>
      <c r="F7" s="22">
        <v>1466000000000000</v>
      </c>
      <c r="G7" s="22">
        <v>1464000000000000</v>
      </c>
      <c r="H7" s="22">
        <v>1463000000000000</v>
      </c>
      <c r="I7" s="22">
        <v>1470000000000000</v>
      </c>
      <c r="J7" s="22">
        <v>1478000000000000</v>
      </c>
      <c r="K7" s="22">
        <v>1490000000000000</v>
      </c>
      <c r="L7" s="22">
        <v>1505000000000000</v>
      </c>
      <c r="M7" s="22">
        <v>1521000000000000</v>
      </c>
      <c r="N7" s="22">
        <v>1538000000000000</v>
      </c>
      <c r="O7" s="22">
        <v>1556000000000000</v>
      </c>
      <c r="P7" s="22">
        <v>1574000000000000</v>
      </c>
      <c r="Q7" s="22">
        <v>1595000000000000</v>
      </c>
      <c r="R7" s="22">
        <v>1616000000000000</v>
      </c>
      <c r="S7" s="22">
        <v>1637000000000000</v>
      </c>
      <c r="T7" s="22">
        <v>1659000000000000</v>
      </c>
      <c r="U7" s="22">
        <v>1680000000000000</v>
      </c>
      <c r="V7" s="22">
        <v>1701000000000000</v>
      </c>
      <c r="W7" s="22">
        <v>1724000000000000</v>
      </c>
      <c r="X7" s="22">
        <v>1746000000000000</v>
      </c>
      <c r="Y7" s="22">
        <v>1768000000000000</v>
      </c>
      <c r="Z7" s="22">
        <v>1791000000000000</v>
      </c>
      <c r="AA7" s="22">
        <v>1813000000000000</v>
      </c>
      <c r="AB7" s="22">
        <v>1837000000000000</v>
      </c>
      <c r="AC7" s="22">
        <v>1862000000000000</v>
      </c>
      <c r="AD7" s="22">
        <v>1886000000000000</v>
      </c>
      <c r="AE7" s="22">
        <v>1911000000000000</v>
      </c>
      <c r="AF7" s="22">
        <v>1937000000000000</v>
      </c>
      <c r="AG7" s="22">
        <v>1963000000000000</v>
      </c>
    </row>
    <row r="8" spans="1:33" x14ac:dyDescent="0.25">
      <c r="A8" t="s">
        <v>67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t="s">
        <v>68</v>
      </c>
      <c r="B9">
        <v>0</v>
      </c>
      <c r="C9">
        <v>0</v>
      </c>
      <c r="D9">
        <v>0</v>
      </c>
      <c r="E9">
        <v>0</v>
      </c>
      <c r="F9">
        <v>0</v>
      </c>
      <c r="G9">
        <v>0</v>
      </c>
      <c r="H9">
        <v>0</v>
      </c>
      <c r="I9">
        <v>0</v>
      </c>
      <c r="J9">
        <v>0</v>
      </c>
      <c r="K9">
        <v>0</v>
      </c>
      <c r="L9">
        <v>0</v>
      </c>
      <c r="M9">
        <v>0</v>
      </c>
      <c r="N9">
        <v>0</v>
      </c>
      <c r="O9">
        <v>0</v>
      </c>
      <c r="P9">
        <v>0</v>
      </c>
      <c r="Q9">
        <v>0</v>
      </c>
      <c r="R9">
        <v>0</v>
      </c>
      <c r="S9">
        <v>0</v>
      </c>
      <c r="T9">
        <v>0</v>
      </c>
      <c r="U9">
        <v>0</v>
      </c>
      <c r="V9">
        <v>0</v>
      </c>
      <c r="W9">
        <v>0</v>
      </c>
      <c r="X9">
        <v>0</v>
      </c>
      <c r="Y9">
        <v>0</v>
      </c>
      <c r="Z9">
        <v>0</v>
      </c>
      <c r="AA9">
        <v>0</v>
      </c>
      <c r="AB9">
        <v>0</v>
      </c>
      <c r="AC9">
        <v>0</v>
      </c>
      <c r="AD9">
        <v>0</v>
      </c>
      <c r="AE9">
        <v>0</v>
      </c>
      <c r="AF9">
        <v>0</v>
      </c>
      <c r="AG9">
        <v>0</v>
      </c>
    </row>
    <row r="10" spans="1:33" x14ac:dyDescent="0.25">
      <c r="A10" t="s">
        <v>69</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v>0</v>
      </c>
      <c r="X10">
        <v>0</v>
      </c>
      <c r="Y10">
        <v>0</v>
      </c>
      <c r="Z10">
        <v>0</v>
      </c>
      <c r="AA10">
        <v>0</v>
      </c>
      <c r="AB10">
        <v>0</v>
      </c>
      <c r="AC10">
        <v>0</v>
      </c>
      <c r="AD10">
        <v>0</v>
      </c>
      <c r="AE10">
        <v>0</v>
      </c>
      <c r="AF10">
        <v>0</v>
      </c>
      <c r="AG10">
        <v>0</v>
      </c>
    </row>
    <row r="11" spans="1:33" x14ac:dyDescent="0.25">
      <c r="A11" t="s">
        <v>70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t="s">
        <v>71</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v>0</v>
      </c>
      <c r="X12">
        <v>0</v>
      </c>
      <c r="Y12">
        <v>0</v>
      </c>
      <c r="Z12">
        <v>0</v>
      </c>
      <c r="AA12">
        <v>0</v>
      </c>
      <c r="AB12">
        <v>0</v>
      </c>
      <c r="AC12">
        <v>0</v>
      </c>
      <c r="AD12">
        <v>0</v>
      </c>
      <c r="AE12">
        <v>0</v>
      </c>
      <c r="AF12">
        <v>0</v>
      </c>
      <c r="AG12">
        <v>0</v>
      </c>
    </row>
    <row r="13" spans="1:33" x14ac:dyDescent="0.25">
      <c r="A13" t="s">
        <v>72</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v>0</v>
      </c>
      <c r="X13">
        <v>0</v>
      </c>
      <c r="Y13">
        <v>0</v>
      </c>
      <c r="Z13">
        <v>0</v>
      </c>
      <c r="AA13">
        <v>0</v>
      </c>
      <c r="AB13">
        <v>0</v>
      </c>
      <c r="AC13">
        <v>0</v>
      </c>
      <c r="AD13">
        <v>0</v>
      </c>
      <c r="AE13">
        <v>0</v>
      </c>
      <c r="AF13">
        <v>0</v>
      </c>
      <c r="AG13">
        <v>0</v>
      </c>
    </row>
    <row r="14" spans="1:33" x14ac:dyDescent="0.25">
      <c r="A14" s="22" t="s">
        <v>73</v>
      </c>
      <c r="B14" s="22">
        <v>3041000000000000</v>
      </c>
      <c r="C14" s="22">
        <v>2960000000000000</v>
      </c>
      <c r="D14" s="22">
        <v>2890000000000000</v>
      </c>
      <c r="E14" s="22">
        <v>2879000000000000</v>
      </c>
      <c r="F14" s="22">
        <v>2865000000000000</v>
      </c>
      <c r="G14" s="22">
        <v>2850000000000000</v>
      </c>
      <c r="H14" s="22">
        <v>2832000000000000</v>
      </c>
      <c r="I14" s="22">
        <v>2811000000000000</v>
      </c>
      <c r="J14" s="22">
        <v>2789000000000000</v>
      </c>
      <c r="K14" s="22">
        <v>2768000000000000</v>
      </c>
      <c r="L14" s="22">
        <v>2750000000000000</v>
      </c>
      <c r="M14" s="22">
        <v>2732000000000000</v>
      </c>
      <c r="N14" s="22">
        <v>2717000000000000</v>
      </c>
      <c r="O14" s="22">
        <v>2702000000000000</v>
      </c>
      <c r="P14" s="22">
        <v>2687000000000000</v>
      </c>
      <c r="Q14" s="22">
        <v>2672000000000000</v>
      </c>
      <c r="R14" s="22">
        <v>2658000000000000</v>
      </c>
      <c r="S14" s="22">
        <v>2647000000000000</v>
      </c>
      <c r="T14" s="22">
        <v>2634000000000000</v>
      </c>
      <c r="U14" s="22">
        <v>2622000000000000</v>
      </c>
      <c r="V14" s="22">
        <v>2610000000000000</v>
      </c>
      <c r="W14" s="22">
        <v>2599000000000000</v>
      </c>
      <c r="X14" s="22">
        <v>2589000000000000</v>
      </c>
      <c r="Y14" s="22">
        <v>2578000000000000</v>
      </c>
      <c r="Z14" s="22">
        <v>2568000000000000</v>
      </c>
      <c r="AA14" s="22">
        <v>2558000000000000</v>
      </c>
      <c r="AB14" s="22">
        <v>2547000000000000</v>
      </c>
      <c r="AC14" s="22">
        <v>2537000000000000</v>
      </c>
      <c r="AD14" s="22">
        <v>2526000000000000</v>
      </c>
      <c r="AE14" s="22">
        <v>2516000000000000</v>
      </c>
      <c r="AF14" s="22">
        <v>2505000000000000</v>
      </c>
      <c r="AG14" s="22">
        <v>2494000000000000</v>
      </c>
    </row>
    <row r="15" spans="1:33" x14ac:dyDescent="0.25">
      <c r="A15" s="22" t="s">
        <v>74</v>
      </c>
      <c r="B15" s="22">
        <v>48530000000000</v>
      </c>
      <c r="C15" s="22">
        <v>42460000000000</v>
      </c>
      <c r="D15" s="22">
        <v>47640000000000</v>
      </c>
      <c r="E15" s="22">
        <v>47470000000000</v>
      </c>
      <c r="F15" s="22">
        <v>47200000000000</v>
      </c>
      <c r="G15" s="22">
        <v>46920000000000</v>
      </c>
      <c r="H15" s="22">
        <v>46590000000000</v>
      </c>
      <c r="I15" s="22">
        <v>46260000000000</v>
      </c>
      <c r="J15" s="22">
        <v>45950000000000</v>
      </c>
      <c r="K15" s="22">
        <v>45650000000000</v>
      </c>
      <c r="L15" s="22">
        <v>45390000000000</v>
      </c>
      <c r="M15" s="22">
        <v>45110000000000</v>
      </c>
      <c r="N15" s="22">
        <v>44840000000000</v>
      </c>
      <c r="O15" s="22">
        <v>44570000000000</v>
      </c>
      <c r="P15" s="22">
        <v>44300000000000</v>
      </c>
      <c r="Q15" s="22">
        <v>44030000000000</v>
      </c>
      <c r="R15" s="22">
        <v>43830000000000</v>
      </c>
      <c r="S15" s="22">
        <v>43740000000000</v>
      </c>
      <c r="T15" s="22">
        <v>43730000000000</v>
      </c>
      <c r="U15" s="22">
        <v>43750000000000</v>
      </c>
      <c r="V15" s="22">
        <v>43760000000000</v>
      </c>
      <c r="W15" s="22">
        <v>43790000000000</v>
      </c>
      <c r="X15" s="22">
        <v>43830000000000</v>
      </c>
      <c r="Y15" s="22">
        <v>43850000000000</v>
      </c>
      <c r="Z15" s="22">
        <v>43870000000000</v>
      </c>
      <c r="AA15" s="22">
        <v>43880000000000</v>
      </c>
      <c r="AB15" s="22">
        <v>43900000000000</v>
      </c>
      <c r="AC15" s="22">
        <v>43920000000000</v>
      </c>
      <c r="AD15" s="22">
        <v>43930000000000</v>
      </c>
      <c r="AE15" s="22">
        <v>43950000000000</v>
      </c>
      <c r="AF15" s="22">
        <v>43980000000000</v>
      </c>
      <c r="AG15" s="22">
        <v>44000000000000</v>
      </c>
    </row>
    <row r="16" spans="1:33" x14ac:dyDescent="0.25">
      <c r="A16" t="s">
        <v>75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76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77</v>
      </c>
      <c r="B18" s="22">
        <v>912300000000000</v>
      </c>
      <c r="C18" s="22">
        <v>914700000000000</v>
      </c>
      <c r="D18" s="22">
        <v>916300000000000</v>
      </c>
      <c r="E18" s="22">
        <v>919300000000000</v>
      </c>
      <c r="F18" s="22">
        <v>922900000000000</v>
      </c>
      <c r="G18" s="22">
        <v>927300000000000</v>
      </c>
      <c r="H18" s="22">
        <v>931800000000000</v>
      </c>
      <c r="I18" s="22">
        <v>936100000000000</v>
      </c>
      <c r="J18" s="22">
        <v>940500000000000</v>
      </c>
      <c r="K18" s="22">
        <v>945900000000000</v>
      </c>
      <c r="L18" s="22">
        <v>952600000000000</v>
      </c>
      <c r="M18" s="22">
        <v>958600000000000</v>
      </c>
      <c r="N18" s="22">
        <v>965400000000000</v>
      </c>
      <c r="O18" s="22">
        <v>972500000000000</v>
      </c>
      <c r="P18" s="22">
        <v>979300000000000</v>
      </c>
      <c r="Q18" s="22">
        <v>985700000000000</v>
      </c>
      <c r="R18" s="22">
        <v>992400000000000</v>
      </c>
      <c r="S18" s="22">
        <v>999100000000000</v>
      </c>
      <c r="T18" s="22">
        <v>1005000000000000</v>
      </c>
      <c r="U18" s="22">
        <v>1011000000000000</v>
      </c>
      <c r="V18" s="22">
        <v>1016000000000000</v>
      </c>
      <c r="W18" s="22">
        <v>1021000000000000</v>
      </c>
      <c r="X18" s="22">
        <v>1026000000000000</v>
      </c>
      <c r="Y18" s="22">
        <v>1032000000000000</v>
      </c>
      <c r="Z18" s="22">
        <v>1037000000000000</v>
      </c>
      <c r="AA18" s="22">
        <v>1043000000000000</v>
      </c>
      <c r="AB18" s="22">
        <v>1049000000000000</v>
      </c>
      <c r="AC18" s="22">
        <v>1056000000000000</v>
      </c>
      <c r="AD18" s="22">
        <v>1062000000000000</v>
      </c>
      <c r="AE18" s="22">
        <v>1069000000000000</v>
      </c>
      <c r="AF18" s="22">
        <v>1075000000000000</v>
      </c>
      <c r="AG18" s="22">
        <v>1082000000000000</v>
      </c>
    </row>
    <row r="19" spans="1:33" x14ac:dyDescent="0.25">
      <c r="A19" s="22" t="s">
        <v>78</v>
      </c>
      <c r="B19" s="22">
        <v>184400000000000</v>
      </c>
      <c r="C19" s="22">
        <v>184400000000000</v>
      </c>
      <c r="D19" s="22">
        <v>183900000000000</v>
      </c>
      <c r="E19" s="22">
        <v>183500000000000</v>
      </c>
      <c r="F19" s="22">
        <v>183000000000000</v>
      </c>
      <c r="G19" s="22">
        <v>182400000000000</v>
      </c>
      <c r="H19" s="22">
        <v>181700000000000</v>
      </c>
      <c r="I19" s="22">
        <v>180800000000000</v>
      </c>
      <c r="J19" s="22">
        <v>179800000000000</v>
      </c>
      <c r="K19" s="22">
        <v>178800000000000</v>
      </c>
      <c r="L19" s="22">
        <v>178000000000000</v>
      </c>
      <c r="M19" s="22">
        <v>176700000000000</v>
      </c>
      <c r="N19" s="22">
        <v>175700000000000</v>
      </c>
      <c r="O19" s="22">
        <v>174900000000000</v>
      </c>
      <c r="P19" s="22">
        <v>174100000000000</v>
      </c>
      <c r="Q19" s="22">
        <v>173300000000000</v>
      </c>
      <c r="R19" s="22">
        <v>172600000000000</v>
      </c>
      <c r="S19" s="22">
        <v>171900000000000</v>
      </c>
      <c r="T19" s="22">
        <v>171300000000000</v>
      </c>
      <c r="U19" s="22">
        <v>170600000000000</v>
      </c>
      <c r="V19" s="22">
        <v>169900000000000</v>
      </c>
      <c r="W19" s="22">
        <v>169300000000000</v>
      </c>
      <c r="X19" s="22">
        <v>168600000000000</v>
      </c>
      <c r="Y19" s="22">
        <v>168000000000000</v>
      </c>
      <c r="Z19" s="22">
        <v>167400000000000</v>
      </c>
      <c r="AA19" s="22">
        <v>166700000000000</v>
      </c>
      <c r="AB19" s="22">
        <v>166100000000000</v>
      </c>
      <c r="AC19" s="22">
        <v>165400000000000</v>
      </c>
      <c r="AD19" s="22">
        <v>164700000000000</v>
      </c>
      <c r="AE19" s="22">
        <v>164100000000000</v>
      </c>
      <c r="AF19" s="22">
        <v>163400000000000</v>
      </c>
      <c r="AG19" s="22">
        <v>162800000000000</v>
      </c>
    </row>
    <row r="20" spans="1:33" x14ac:dyDescent="0.25">
      <c r="A20" s="22" t="s">
        <v>79</v>
      </c>
      <c r="B20" s="22">
        <v>317500000000000</v>
      </c>
      <c r="C20" s="22">
        <v>299400000000000</v>
      </c>
      <c r="D20" s="22">
        <v>286300000000000</v>
      </c>
      <c r="E20" s="22">
        <v>279100000000000</v>
      </c>
      <c r="F20" s="22">
        <v>271900000000000</v>
      </c>
      <c r="G20" s="22">
        <v>264700000000000</v>
      </c>
      <c r="H20" s="22">
        <v>257800000000000</v>
      </c>
      <c r="I20" s="22">
        <v>251200000000000</v>
      </c>
      <c r="J20" s="22">
        <v>245400000000000</v>
      </c>
      <c r="K20" s="22">
        <v>239700000000000</v>
      </c>
      <c r="L20" s="22">
        <v>234300000000000</v>
      </c>
      <c r="M20" s="22">
        <v>229200000000000</v>
      </c>
      <c r="N20" s="22">
        <v>224300000000000</v>
      </c>
      <c r="O20" s="22">
        <v>219500000000000</v>
      </c>
      <c r="P20" s="22">
        <v>214800000000000</v>
      </c>
      <c r="Q20" s="22">
        <v>210300000000000</v>
      </c>
      <c r="R20" s="22">
        <v>206000000000000</v>
      </c>
      <c r="S20" s="22">
        <v>201800000000000</v>
      </c>
      <c r="T20" s="22">
        <v>197800000000000</v>
      </c>
      <c r="U20" s="22">
        <v>193900000000000</v>
      </c>
      <c r="V20" s="22">
        <v>190100000000000</v>
      </c>
      <c r="W20" s="22">
        <v>186600000000000</v>
      </c>
      <c r="X20" s="22">
        <v>183100000000000</v>
      </c>
      <c r="Y20" s="22">
        <v>179500000000000</v>
      </c>
      <c r="Z20" s="22">
        <v>175900000000000</v>
      </c>
      <c r="AA20" s="22">
        <v>172400000000000</v>
      </c>
      <c r="AB20" s="22">
        <v>168800000000000</v>
      </c>
      <c r="AC20" s="22">
        <v>165400000000000</v>
      </c>
      <c r="AD20" s="22">
        <v>162000000000000</v>
      </c>
      <c r="AE20" s="22">
        <v>158600000000000</v>
      </c>
      <c r="AF20" s="22">
        <v>155200000000000</v>
      </c>
      <c r="AG20" s="22">
        <v>151900000000000</v>
      </c>
    </row>
    <row r="21" spans="1:33" x14ac:dyDescent="0.25">
      <c r="A21" t="s">
        <v>80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t="s">
        <v>81</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v>0</v>
      </c>
      <c r="X22">
        <v>0</v>
      </c>
      <c r="Y22">
        <v>0</v>
      </c>
      <c r="Z22">
        <v>0</v>
      </c>
      <c r="AA22">
        <v>0</v>
      </c>
      <c r="AB22">
        <v>0</v>
      </c>
      <c r="AC22">
        <v>0</v>
      </c>
      <c r="AD22">
        <v>0</v>
      </c>
      <c r="AE22">
        <v>0</v>
      </c>
      <c r="AF22">
        <v>0</v>
      </c>
      <c r="AG22">
        <v>0</v>
      </c>
    </row>
    <row r="23" spans="1:33" x14ac:dyDescent="0.25">
      <c r="A23" t="s">
        <v>82</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v>0</v>
      </c>
      <c r="X23">
        <v>0</v>
      </c>
      <c r="Y23">
        <v>0</v>
      </c>
      <c r="Z23">
        <v>0</v>
      </c>
      <c r="AA23">
        <v>0</v>
      </c>
      <c r="AB23">
        <v>0</v>
      </c>
      <c r="AC23">
        <v>0</v>
      </c>
      <c r="AD23">
        <v>0</v>
      </c>
      <c r="AE23">
        <v>0</v>
      </c>
      <c r="AF23">
        <v>0</v>
      </c>
      <c r="AG23">
        <v>0</v>
      </c>
    </row>
    <row r="24" spans="1:33" x14ac:dyDescent="0.25">
      <c r="A24" s="22" t="s">
        <v>83</v>
      </c>
      <c r="B24" s="22">
        <v>39890000000000</v>
      </c>
      <c r="C24" s="22">
        <v>37940000000000</v>
      </c>
      <c r="D24" s="22">
        <v>36180000000000</v>
      </c>
      <c r="E24" s="22">
        <v>34470000000000</v>
      </c>
      <c r="F24" s="22">
        <v>32890000000000</v>
      </c>
      <c r="G24" s="22">
        <v>31480000000000</v>
      </c>
      <c r="H24" s="22">
        <v>30270000000000</v>
      </c>
      <c r="I24" s="22">
        <v>29240000000000</v>
      </c>
      <c r="J24" s="22">
        <v>28430000000000</v>
      </c>
      <c r="K24" s="22">
        <v>27760000000000</v>
      </c>
      <c r="L24" s="22">
        <v>27230000000000</v>
      </c>
      <c r="M24" s="22">
        <v>26870000000000</v>
      </c>
      <c r="N24" s="22">
        <v>26460000000000</v>
      </c>
      <c r="O24" s="22">
        <v>26020000000000</v>
      </c>
      <c r="P24" s="22">
        <v>25560000000000</v>
      </c>
      <c r="Q24" s="22">
        <v>25100000000000</v>
      </c>
      <c r="R24" s="22">
        <v>24620000000000</v>
      </c>
      <c r="S24" s="22">
        <v>24140000000000</v>
      </c>
      <c r="T24" s="22">
        <v>23660000000000</v>
      </c>
      <c r="U24" s="22">
        <v>23180000000000</v>
      </c>
      <c r="V24" s="22">
        <v>22710000000000</v>
      </c>
      <c r="W24" s="22">
        <v>22270000000000</v>
      </c>
      <c r="X24" s="22">
        <v>21830000000000</v>
      </c>
      <c r="Y24" s="22">
        <v>21400000000000</v>
      </c>
      <c r="Z24" s="22">
        <v>20980000000000</v>
      </c>
      <c r="AA24" s="22">
        <v>20590000000000</v>
      </c>
      <c r="AB24" s="22">
        <v>20210000000000</v>
      </c>
      <c r="AC24" s="22">
        <v>19860000000000</v>
      </c>
      <c r="AD24" s="22">
        <v>19520000000000</v>
      </c>
      <c r="AE24" s="22">
        <v>19200000000000</v>
      </c>
      <c r="AF24" s="22">
        <v>18880000000000</v>
      </c>
      <c r="AG24" s="22">
        <v>18570000000000</v>
      </c>
    </row>
    <row r="25" spans="1:33" x14ac:dyDescent="0.25">
      <c r="A25" s="22" t="s">
        <v>84</v>
      </c>
      <c r="B25" s="22">
        <v>6120000000000</v>
      </c>
      <c r="C25" s="22">
        <v>6082000000000</v>
      </c>
      <c r="D25" s="22">
        <v>6054000000000</v>
      </c>
      <c r="E25" s="22">
        <v>6009000000000</v>
      </c>
      <c r="F25" s="22">
        <v>5960000000000</v>
      </c>
      <c r="G25" s="22">
        <v>5908000000000</v>
      </c>
      <c r="H25" s="22">
        <v>5858000000000</v>
      </c>
      <c r="I25" s="22">
        <v>5813000000000</v>
      </c>
      <c r="J25" s="22">
        <v>5776000000000</v>
      </c>
      <c r="K25" s="22">
        <v>5738000000000</v>
      </c>
      <c r="L25" s="22">
        <v>5701000000000</v>
      </c>
      <c r="M25" s="22">
        <v>5667000000000</v>
      </c>
      <c r="N25" s="22">
        <v>5632000000000</v>
      </c>
      <c r="O25" s="22">
        <v>5598000000000</v>
      </c>
      <c r="P25" s="22">
        <v>5563000000000</v>
      </c>
      <c r="Q25" s="22">
        <v>5528000000000</v>
      </c>
      <c r="R25" s="22">
        <v>5495000000000</v>
      </c>
      <c r="S25" s="22">
        <v>5462000000000</v>
      </c>
      <c r="T25" s="22">
        <v>5430000000000</v>
      </c>
      <c r="U25" s="22">
        <v>5400000000000</v>
      </c>
      <c r="V25" s="22">
        <v>5370000000000</v>
      </c>
      <c r="W25" s="22">
        <v>5341000000000</v>
      </c>
      <c r="X25" s="22">
        <v>5314000000000</v>
      </c>
      <c r="Y25" s="22">
        <v>5283000000000</v>
      </c>
      <c r="Z25" s="22">
        <v>5253000000000</v>
      </c>
      <c r="AA25" s="22">
        <v>5225000000000</v>
      </c>
      <c r="AB25" s="22">
        <v>5195000000000</v>
      </c>
      <c r="AC25" s="22">
        <v>5168000000000</v>
      </c>
      <c r="AD25" s="22">
        <v>5140000000000</v>
      </c>
      <c r="AE25" s="22">
        <v>5112000000000</v>
      </c>
      <c r="AF25" s="22">
        <v>5085000000000</v>
      </c>
      <c r="AG25" s="22">
        <v>5059000000000</v>
      </c>
    </row>
    <row r="26" spans="1:33" x14ac:dyDescent="0.25">
      <c r="A26" t="s">
        <v>85</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v>0</v>
      </c>
      <c r="X26">
        <v>0</v>
      </c>
      <c r="Y26">
        <v>0</v>
      </c>
      <c r="Z26">
        <v>0</v>
      </c>
      <c r="AA26">
        <v>0</v>
      </c>
      <c r="AB26">
        <v>0</v>
      </c>
      <c r="AC26">
        <v>0</v>
      </c>
      <c r="AD26">
        <v>0</v>
      </c>
      <c r="AE26">
        <v>0</v>
      </c>
      <c r="AF26">
        <v>0</v>
      </c>
      <c r="AG26">
        <v>0</v>
      </c>
    </row>
    <row r="27" spans="1:33" x14ac:dyDescent="0.25">
      <c r="A27" t="s">
        <v>86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87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t="s">
        <v>88</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v>0</v>
      </c>
      <c r="X29">
        <v>0</v>
      </c>
      <c r="Y29">
        <v>0</v>
      </c>
      <c r="Z29">
        <v>0</v>
      </c>
      <c r="AA29">
        <v>0</v>
      </c>
      <c r="AB29">
        <v>0</v>
      </c>
      <c r="AC29">
        <v>0</v>
      </c>
      <c r="AD29">
        <v>0</v>
      </c>
      <c r="AE29">
        <v>0</v>
      </c>
      <c r="AF29">
        <v>0</v>
      </c>
      <c r="AG29">
        <v>0</v>
      </c>
    </row>
    <row r="30" spans="1:33" x14ac:dyDescent="0.25">
      <c r="A30" t="s">
        <v>89</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v>0</v>
      </c>
      <c r="X30">
        <v>0</v>
      </c>
      <c r="Y30">
        <v>0</v>
      </c>
      <c r="Z30">
        <v>0</v>
      </c>
      <c r="AA30">
        <v>0</v>
      </c>
      <c r="AB30">
        <v>0</v>
      </c>
      <c r="AC30">
        <v>0</v>
      </c>
      <c r="AD30">
        <v>0</v>
      </c>
      <c r="AE30">
        <v>0</v>
      </c>
      <c r="AF30">
        <v>0</v>
      </c>
      <c r="AG30">
        <v>0</v>
      </c>
    </row>
    <row r="31" spans="1:33" x14ac:dyDescent="0.25">
      <c r="A31" t="s">
        <v>90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91</v>
      </c>
      <c r="B32" s="22">
        <v>423700000000000</v>
      </c>
      <c r="C32" s="22">
        <v>398900000000000</v>
      </c>
      <c r="D32" s="22">
        <v>378800000000000</v>
      </c>
      <c r="E32" s="22">
        <v>371800000000000</v>
      </c>
      <c r="F32" s="22">
        <v>366100000000000</v>
      </c>
      <c r="G32" s="22">
        <v>361300000000000</v>
      </c>
      <c r="H32" s="22">
        <v>356000000000000</v>
      </c>
      <c r="I32" s="22">
        <v>351100000000000</v>
      </c>
      <c r="J32" s="22">
        <v>345200000000000</v>
      </c>
      <c r="K32" s="22">
        <v>340000000000000</v>
      </c>
      <c r="L32" s="22">
        <v>334600000000000</v>
      </c>
      <c r="M32" s="22">
        <v>328900000000000</v>
      </c>
      <c r="N32" s="22">
        <v>323400000000000</v>
      </c>
      <c r="O32" s="22">
        <v>317700000000000</v>
      </c>
      <c r="P32" s="22">
        <v>312600000000000</v>
      </c>
      <c r="Q32" s="22">
        <v>307300000000000</v>
      </c>
      <c r="R32" s="22">
        <v>302000000000000</v>
      </c>
      <c r="S32" s="22">
        <v>296600000000000</v>
      </c>
      <c r="T32" s="22">
        <v>291100000000000</v>
      </c>
      <c r="U32" s="22">
        <v>286000000000000</v>
      </c>
      <c r="V32" s="22">
        <v>281200000000000</v>
      </c>
      <c r="W32" s="22">
        <v>276000000000000</v>
      </c>
      <c r="X32" s="22">
        <v>271300000000000</v>
      </c>
      <c r="Y32" s="22">
        <v>267500000000000</v>
      </c>
      <c r="Z32" s="22">
        <v>264000000000000</v>
      </c>
      <c r="AA32" s="22">
        <v>260600000000000</v>
      </c>
      <c r="AB32" s="22">
        <v>257800000000000</v>
      </c>
      <c r="AC32" s="22">
        <v>254900000000000</v>
      </c>
      <c r="AD32" s="22">
        <v>252200000000000</v>
      </c>
      <c r="AE32" s="22">
        <v>249700000000000</v>
      </c>
      <c r="AF32" s="22">
        <v>247200000000000</v>
      </c>
      <c r="AG32" s="22">
        <v>244300000000000</v>
      </c>
    </row>
    <row r="33" spans="1:33" x14ac:dyDescent="0.25">
      <c r="A33" t="s">
        <v>92</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v>0</v>
      </c>
      <c r="X33">
        <v>0</v>
      </c>
      <c r="Y33">
        <v>0</v>
      </c>
      <c r="Z33">
        <v>0</v>
      </c>
      <c r="AA33">
        <v>0</v>
      </c>
      <c r="AB33">
        <v>0</v>
      </c>
      <c r="AC33">
        <v>0</v>
      </c>
      <c r="AD33">
        <v>0</v>
      </c>
      <c r="AE33">
        <v>0</v>
      </c>
      <c r="AF33">
        <v>0</v>
      </c>
      <c r="AG33">
        <v>0</v>
      </c>
    </row>
    <row r="34" spans="1:33" x14ac:dyDescent="0.25">
      <c r="A34" t="s">
        <v>93</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v>0</v>
      </c>
      <c r="X34">
        <v>0</v>
      </c>
      <c r="Y34">
        <v>0</v>
      </c>
      <c r="Z34">
        <v>0</v>
      </c>
      <c r="AA34">
        <v>0</v>
      </c>
      <c r="AB34">
        <v>0</v>
      </c>
      <c r="AC34">
        <v>0</v>
      </c>
      <c r="AD34">
        <v>0</v>
      </c>
      <c r="AE34">
        <v>0</v>
      </c>
      <c r="AF34">
        <v>0</v>
      </c>
      <c r="AG34">
        <v>0</v>
      </c>
    </row>
    <row r="35" spans="1:33" x14ac:dyDescent="0.25">
      <c r="A35" t="s">
        <v>94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t="s">
        <v>95</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v>0</v>
      </c>
      <c r="X36">
        <v>0</v>
      </c>
      <c r="Y36">
        <v>0</v>
      </c>
      <c r="Z36">
        <v>0</v>
      </c>
      <c r="AA36">
        <v>0</v>
      </c>
      <c r="AB36">
        <v>0</v>
      </c>
      <c r="AC36">
        <v>0</v>
      </c>
      <c r="AD36">
        <v>0</v>
      </c>
      <c r="AE36">
        <v>0</v>
      </c>
      <c r="AF36">
        <v>0</v>
      </c>
      <c r="AG36">
        <v>0</v>
      </c>
    </row>
    <row r="37" spans="1:33" x14ac:dyDescent="0.25">
      <c r="A37" t="s">
        <v>96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97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t="s">
        <v>98</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v>0</v>
      </c>
      <c r="X39">
        <v>0</v>
      </c>
      <c r="Y39">
        <v>0</v>
      </c>
      <c r="Z39">
        <v>0</v>
      </c>
      <c r="AA39">
        <v>0</v>
      </c>
      <c r="AB39">
        <v>0</v>
      </c>
      <c r="AC39">
        <v>0</v>
      </c>
      <c r="AD39">
        <v>0</v>
      </c>
      <c r="AE39">
        <v>0</v>
      </c>
      <c r="AF39">
        <v>0</v>
      </c>
      <c r="AG39">
        <v>0</v>
      </c>
    </row>
    <row r="40" spans="1:33" x14ac:dyDescent="0.25">
      <c r="A40" t="s">
        <v>99</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v>0</v>
      </c>
      <c r="X40">
        <v>0</v>
      </c>
      <c r="Y40">
        <v>0</v>
      </c>
      <c r="Z40">
        <v>0</v>
      </c>
      <c r="AA40">
        <v>0</v>
      </c>
      <c r="AB40">
        <v>0</v>
      </c>
      <c r="AC40">
        <v>0</v>
      </c>
      <c r="AD40">
        <v>0</v>
      </c>
      <c r="AE40">
        <v>0</v>
      </c>
      <c r="AF40">
        <v>0</v>
      </c>
      <c r="AG40">
        <v>0</v>
      </c>
    </row>
    <row r="41" spans="1:33" x14ac:dyDescent="0.25">
      <c r="A41" t="s">
        <v>100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t="s">
        <v>101</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v>0</v>
      </c>
      <c r="X42">
        <v>0</v>
      </c>
      <c r="Y42">
        <v>0</v>
      </c>
      <c r="Z42">
        <v>0</v>
      </c>
      <c r="AA42">
        <v>0</v>
      </c>
      <c r="AB42">
        <v>0</v>
      </c>
      <c r="AC42">
        <v>0</v>
      </c>
      <c r="AD42">
        <v>0</v>
      </c>
      <c r="AE42">
        <v>0</v>
      </c>
      <c r="AF42">
        <v>0</v>
      </c>
      <c r="AG42">
        <v>0</v>
      </c>
    </row>
    <row r="43" spans="1:33" x14ac:dyDescent="0.25">
      <c r="A43" t="s">
        <v>102</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v>0</v>
      </c>
      <c r="X43">
        <v>0</v>
      </c>
      <c r="Y43">
        <v>0</v>
      </c>
      <c r="Z43">
        <v>0</v>
      </c>
      <c r="AA43">
        <v>0</v>
      </c>
      <c r="AB43">
        <v>0</v>
      </c>
      <c r="AC43">
        <v>0</v>
      </c>
      <c r="AD43">
        <v>0</v>
      </c>
      <c r="AE43">
        <v>0</v>
      </c>
      <c r="AF43">
        <v>0</v>
      </c>
      <c r="AG43">
        <v>0</v>
      </c>
    </row>
    <row r="44" spans="1:33" x14ac:dyDescent="0.25">
      <c r="A44" t="s">
        <v>103</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v>0</v>
      </c>
      <c r="X44">
        <v>0</v>
      </c>
      <c r="Y44">
        <v>0</v>
      </c>
      <c r="Z44">
        <v>0</v>
      </c>
      <c r="AA44">
        <v>0</v>
      </c>
      <c r="AB44">
        <v>0</v>
      </c>
      <c r="AC44">
        <v>0</v>
      </c>
      <c r="AD44">
        <v>0</v>
      </c>
      <c r="AE44">
        <v>0</v>
      </c>
      <c r="AF44">
        <v>0</v>
      </c>
      <c r="AG44">
        <v>0</v>
      </c>
    </row>
    <row r="45" spans="1:33" x14ac:dyDescent="0.25">
      <c r="A45" t="s">
        <v>104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t="s">
        <v>105</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v>0</v>
      </c>
      <c r="X46">
        <v>0</v>
      </c>
      <c r="Y46">
        <v>0</v>
      </c>
      <c r="Z46">
        <v>0</v>
      </c>
      <c r="AA46">
        <v>0</v>
      </c>
      <c r="AB46">
        <v>0</v>
      </c>
      <c r="AC46">
        <v>0</v>
      </c>
      <c r="AD46">
        <v>0</v>
      </c>
      <c r="AE46">
        <v>0</v>
      </c>
      <c r="AF46">
        <v>0</v>
      </c>
      <c r="AG46">
        <v>0</v>
      </c>
    </row>
    <row r="47" spans="1:33" x14ac:dyDescent="0.25">
      <c r="A47" t="s">
        <v>106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107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t="s">
        <v>108</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v>0</v>
      </c>
      <c r="X49">
        <v>0</v>
      </c>
      <c r="Y49">
        <v>0</v>
      </c>
      <c r="Z49">
        <v>0</v>
      </c>
      <c r="AA49">
        <v>0</v>
      </c>
      <c r="AB49">
        <v>0</v>
      </c>
      <c r="AC49">
        <v>0</v>
      </c>
      <c r="AD49">
        <v>0</v>
      </c>
      <c r="AE49">
        <v>0</v>
      </c>
      <c r="AF49">
        <v>0</v>
      </c>
      <c r="AG49">
        <v>0</v>
      </c>
    </row>
    <row r="50" spans="1:33" x14ac:dyDescent="0.25">
      <c r="A50" s="22" t="s">
        <v>109</v>
      </c>
      <c r="B50" s="22">
        <v>250300000000000</v>
      </c>
      <c r="C50" s="22">
        <v>238200000000000</v>
      </c>
      <c r="D50" s="22">
        <v>230800000000000</v>
      </c>
      <c r="E50" s="22">
        <v>227000000000000</v>
      </c>
      <c r="F50" s="22">
        <v>222800000000000</v>
      </c>
      <c r="G50" s="22">
        <v>218500000000000</v>
      </c>
      <c r="H50" s="22">
        <v>214100000000000</v>
      </c>
      <c r="I50" s="22">
        <v>209600000000000</v>
      </c>
      <c r="J50" s="22">
        <v>205300000000000</v>
      </c>
      <c r="K50" s="22">
        <v>201400000000000</v>
      </c>
      <c r="L50" s="22">
        <v>197800000000000</v>
      </c>
      <c r="M50" s="22">
        <v>194700000000000</v>
      </c>
      <c r="N50" s="22">
        <v>191900000000000</v>
      </c>
      <c r="O50" s="22">
        <v>189300000000000</v>
      </c>
      <c r="P50" s="22">
        <v>186800000000000</v>
      </c>
      <c r="Q50" s="22">
        <v>184300000000000</v>
      </c>
      <c r="R50" s="22">
        <v>181900000000000</v>
      </c>
      <c r="S50" s="22">
        <v>179500000000000</v>
      </c>
      <c r="T50" s="22">
        <v>177200000000000</v>
      </c>
      <c r="U50" s="22">
        <v>174900000000000</v>
      </c>
      <c r="V50" s="22">
        <v>172700000000000</v>
      </c>
      <c r="W50" s="22">
        <v>170600000000000</v>
      </c>
      <c r="X50" s="22">
        <v>168600000000000</v>
      </c>
      <c r="Y50" s="22">
        <v>166500000000000</v>
      </c>
      <c r="Z50" s="22">
        <v>164500000000000</v>
      </c>
      <c r="AA50" s="22">
        <v>162500000000000</v>
      </c>
      <c r="AB50" s="22">
        <v>160500000000000</v>
      </c>
      <c r="AC50" s="22">
        <v>158600000000000</v>
      </c>
      <c r="AD50" s="22">
        <v>156700000000000</v>
      </c>
      <c r="AE50" s="22">
        <v>154800000000000</v>
      </c>
      <c r="AF50" s="22">
        <v>153000000000000</v>
      </c>
      <c r="AG50" s="22">
        <v>151200000000000</v>
      </c>
    </row>
    <row r="51" spans="1:33" x14ac:dyDescent="0.25">
      <c r="A51" t="s">
        <v>110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t="s">
        <v>111</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v>0</v>
      </c>
      <c r="X52">
        <v>0</v>
      </c>
      <c r="Y52">
        <v>0</v>
      </c>
      <c r="Z52">
        <v>0</v>
      </c>
      <c r="AA52">
        <v>0</v>
      </c>
      <c r="AB52">
        <v>0</v>
      </c>
      <c r="AC52">
        <v>0</v>
      </c>
      <c r="AD52">
        <v>0</v>
      </c>
      <c r="AE52">
        <v>0</v>
      </c>
      <c r="AF52">
        <v>0</v>
      </c>
      <c r="AG52">
        <v>0</v>
      </c>
    </row>
    <row r="53" spans="1:33" x14ac:dyDescent="0.25">
      <c r="A53" t="s">
        <v>112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s="22" t="s">
        <v>113</v>
      </c>
      <c r="B54" s="22">
        <v>65490000000000</v>
      </c>
      <c r="C54" s="22">
        <v>62980000000000</v>
      </c>
      <c r="D54" s="22">
        <v>60810000000000</v>
      </c>
      <c r="E54" s="22">
        <v>58710000000000</v>
      </c>
      <c r="F54" s="22">
        <v>56720000000000</v>
      </c>
      <c r="G54" s="22">
        <v>54890000000000</v>
      </c>
      <c r="H54" s="22">
        <v>53190000000000</v>
      </c>
      <c r="I54" s="22">
        <v>51600000000000</v>
      </c>
      <c r="J54" s="22">
        <v>50150000000000</v>
      </c>
      <c r="K54" s="22">
        <v>48880000000000</v>
      </c>
      <c r="L54" s="22">
        <v>47780000000000</v>
      </c>
      <c r="M54" s="22">
        <v>46860000000000</v>
      </c>
      <c r="N54" s="22">
        <v>45930000000000</v>
      </c>
      <c r="O54" s="22">
        <v>44970000000000</v>
      </c>
      <c r="P54" s="22">
        <v>44020000000000</v>
      </c>
      <c r="Q54" s="22">
        <v>43070000000000</v>
      </c>
      <c r="R54" s="22">
        <v>42140000000000</v>
      </c>
      <c r="S54" s="22">
        <v>41230000000000</v>
      </c>
      <c r="T54" s="22">
        <v>40350000000000</v>
      </c>
      <c r="U54" s="22">
        <v>39470000000000</v>
      </c>
      <c r="V54" s="22">
        <v>38620000000000</v>
      </c>
      <c r="W54" s="22">
        <v>37790000000000</v>
      </c>
      <c r="X54" s="22">
        <v>37010000000000</v>
      </c>
      <c r="Y54" s="22">
        <v>36260000000000</v>
      </c>
      <c r="Z54" s="22">
        <v>35550000000000</v>
      </c>
      <c r="AA54" s="22">
        <v>34900000000000</v>
      </c>
      <c r="AB54" s="22">
        <v>34290000000000</v>
      </c>
      <c r="AC54" s="22">
        <v>33720000000000</v>
      </c>
      <c r="AD54" s="22">
        <v>33180000000000</v>
      </c>
      <c r="AE54" s="22">
        <v>32670000000000</v>
      </c>
      <c r="AF54" s="22">
        <v>32180000000000</v>
      </c>
      <c r="AG54" s="22">
        <v>31710000000000</v>
      </c>
    </row>
    <row r="55" spans="1:33" x14ac:dyDescent="0.25">
      <c r="A55" s="22" t="s">
        <v>114</v>
      </c>
      <c r="B55" s="22">
        <v>54350000000000</v>
      </c>
      <c r="C55" s="22">
        <v>55400000000000</v>
      </c>
      <c r="D55" s="22">
        <v>56600000000000</v>
      </c>
      <c r="E55" s="22">
        <v>57710000000000</v>
      </c>
      <c r="F55" s="22">
        <v>58740000000000</v>
      </c>
      <c r="G55" s="22">
        <v>59750000000000</v>
      </c>
      <c r="H55" s="22">
        <v>60720000000000</v>
      </c>
      <c r="I55" s="22">
        <v>61650000000000</v>
      </c>
      <c r="J55" s="22">
        <v>62590000000000</v>
      </c>
      <c r="K55" s="22">
        <v>63590000000000</v>
      </c>
      <c r="L55" s="22">
        <v>64680000000000</v>
      </c>
      <c r="M55" s="22">
        <v>65820000000000</v>
      </c>
      <c r="N55" s="22">
        <v>67050000000000</v>
      </c>
      <c r="O55" s="22">
        <v>68320000000000</v>
      </c>
      <c r="P55" s="22">
        <v>69590000000000</v>
      </c>
      <c r="Q55" s="22">
        <v>70850000000000</v>
      </c>
      <c r="R55" s="22">
        <v>72110000000000</v>
      </c>
      <c r="S55" s="22">
        <v>73360000000000</v>
      </c>
      <c r="T55" s="22">
        <v>74590000000000</v>
      </c>
      <c r="U55" s="22">
        <v>75800000000000</v>
      </c>
      <c r="V55" s="22">
        <v>77010000000000</v>
      </c>
      <c r="W55" s="22">
        <v>78230000000000</v>
      </c>
      <c r="X55" s="22">
        <v>79460000000000</v>
      </c>
      <c r="Y55" s="22">
        <v>80700000000000</v>
      </c>
      <c r="Z55" s="22">
        <v>81950000000000</v>
      </c>
      <c r="AA55" s="22">
        <v>83220000000000</v>
      </c>
      <c r="AB55" s="22">
        <v>84520000000000</v>
      </c>
      <c r="AC55" s="22">
        <v>85840000000000</v>
      </c>
      <c r="AD55" s="22">
        <v>87170000000000</v>
      </c>
      <c r="AE55" s="22">
        <v>88490000000000</v>
      </c>
      <c r="AF55" s="22">
        <v>89820000000000</v>
      </c>
      <c r="AG55" s="22">
        <v>91150000000000</v>
      </c>
    </row>
    <row r="56" spans="1:33" x14ac:dyDescent="0.25">
      <c r="A56" t="s">
        <v>115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116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117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118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119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120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121</v>
      </c>
      <c r="B62" s="22">
        <v>141600000000000</v>
      </c>
      <c r="C62" s="22">
        <v>139000000000000</v>
      </c>
      <c r="D62" s="22">
        <v>134800000000000</v>
      </c>
      <c r="E62" s="22">
        <v>133700000000000</v>
      </c>
      <c r="F62" s="22">
        <v>132200000000000</v>
      </c>
      <c r="G62" s="22">
        <v>130600000000000</v>
      </c>
      <c r="H62" s="22">
        <v>128900000000000</v>
      </c>
      <c r="I62" s="22">
        <v>127200000000000</v>
      </c>
      <c r="J62" s="22">
        <v>125600000000000</v>
      </c>
      <c r="K62" s="22">
        <v>124300000000000</v>
      </c>
      <c r="L62" s="22">
        <v>123100000000000</v>
      </c>
      <c r="M62" s="22">
        <v>121900000000000</v>
      </c>
      <c r="N62" s="22">
        <v>120900000000000</v>
      </c>
      <c r="O62" s="22">
        <v>119900000000000</v>
      </c>
      <c r="P62" s="22">
        <v>118800000000000</v>
      </c>
      <c r="Q62" s="22">
        <v>117700000000000</v>
      </c>
      <c r="R62" s="22">
        <v>116800000000000</v>
      </c>
      <c r="S62" s="22">
        <v>115900000000000</v>
      </c>
      <c r="T62" s="22">
        <v>115000000000000</v>
      </c>
      <c r="U62" s="22">
        <v>114100000000000</v>
      </c>
      <c r="V62" s="22">
        <v>113200000000000</v>
      </c>
      <c r="W62" s="22">
        <v>112300000000000</v>
      </c>
      <c r="X62" s="22">
        <v>111500000000000</v>
      </c>
      <c r="Y62" s="22">
        <v>110600000000000</v>
      </c>
      <c r="Z62" s="22">
        <v>109800000000000</v>
      </c>
      <c r="AA62" s="22">
        <v>108900000000000</v>
      </c>
      <c r="AB62" s="22">
        <v>108100000000000</v>
      </c>
      <c r="AC62" s="22">
        <v>107300000000000</v>
      </c>
      <c r="AD62" s="22">
        <v>106600000000000</v>
      </c>
      <c r="AE62" s="22">
        <v>105800000000000</v>
      </c>
      <c r="AF62" s="22">
        <v>105200000000000</v>
      </c>
      <c r="AG62" s="22">
        <v>104500000000000</v>
      </c>
    </row>
    <row r="63" spans="1:33" x14ac:dyDescent="0.25">
      <c r="A63" s="22" t="s">
        <v>122</v>
      </c>
      <c r="B63" s="22">
        <v>170900000000000</v>
      </c>
      <c r="C63" s="22">
        <v>154500000000000</v>
      </c>
      <c r="D63" s="22">
        <v>177000000000000</v>
      </c>
      <c r="E63" s="22">
        <v>179800000000000</v>
      </c>
      <c r="F63" s="22">
        <v>181600000000000</v>
      </c>
      <c r="G63" s="22">
        <v>183200000000000</v>
      </c>
      <c r="H63" s="22">
        <v>184500000000000</v>
      </c>
      <c r="I63" s="22">
        <v>185900000000000</v>
      </c>
      <c r="J63" s="22">
        <v>187400000000000</v>
      </c>
      <c r="K63" s="22">
        <v>189400000000000</v>
      </c>
      <c r="L63" s="22">
        <v>191700000000000</v>
      </c>
      <c r="M63" s="22">
        <v>194200000000000</v>
      </c>
      <c r="N63" s="22">
        <v>196900000000000</v>
      </c>
      <c r="O63" s="22">
        <v>199800000000000</v>
      </c>
      <c r="P63" s="22">
        <v>202500000000000</v>
      </c>
      <c r="Q63" s="22">
        <v>205300000000000</v>
      </c>
      <c r="R63" s="22">
        <v>208400000000000</v>
      </c>
      <c r="S63" s="22">
        <v>211700000000000</v>
      </c>
      <c r="T63" s="22">
        <v>215100000000000</v>
      </c>
      <c r="U63" s="22">
        <v>218500000000000</v>
      </c>
      <c r="V63" s="22">
        <v>221800000000000</v>
      </c>
      <c r="W63" s="22">
        <v>225300000000000</v>
      </c>
      <c r="X63" s="22">
        <v>228900000000000</v>
      </c>
      <c r="Y63" s="22">
        <v>232600000000000</v>
      </c>
      <c r="Z63" s="22">
        <v>236200000000000</v>
      </c>
      <c r="AA63" s="22">
        <v>239900000000000</v>
      </c>
      <c r="AB63" s="22">
        <v>243800000000000</v>
      </c>
      <c r="AC63" s="22">
        <v>248000000000000</v>
      </c>
      <c r="AD63" s="22">
        <v>252100000000000</v>
      </c>
      <c r="AE63" s="22">
        <v>256400000000000</v>
      </c>
      <c r="AF63" s="22">
        <v>260800000000000</v>
      </c>
      <c r="AG63" s="22">
        <v>265200000000000</v>
      </c>
    </row>
    <row r="64" spans="1:33" x14ac:dyDescent="0.25">
      <c r="A64" t="s">
        <v>123</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v>0</v>
      </c>
      <c r="X64">
        <v>0</v>
      </c>
      <c r="Y64">
        <v>0</v>
      </c>
      <c r="Z64">
        <v>0</v>
      </c>
      <c r="AA64">
        <v>0</v>
      </c>
      <c r="AB64">
        <v>0</v>
      </c>
      <c r="AC64">
        <v>0</v>
      </c>
      <c r="AD64">
        <v>0</v>
      </c>
      <c r="AE64">
        <v>0</v>
      </c>
      <c r="AF64">
        <v>0</v>
      </c>
      <c r="AG64">
        <v>0</v>
      </c>
    </row>
    <row r="65" spans="1:33" x14ac:dyDescent="0.25">
      <c r="A65" s="22" t="s">
        <v>124</v>
      </c>
      <c r="B65" s="22">
        <v>50910000000000</v>
      </c>
      <c r="C65" s="22">
        <v>47480000000000</v>
      </c>
      <c r="D65" s="22">
        <v>45850000000000</v>
      </c>
      <c r="E65" s="22">
        <v>44840000000000</v>
      </c>
      <c r="F65" s="22">
        <v>44050000000000</v>
      </c>
      <c r="G65" s="22">
        <v>43550000000000</v>
      </c>
      <c r="H65" s="22">
        <v>43160000000000</v>
      </c>
      <c r="I65" s="22">
        <v>42770000000000</v>
      </c>
      <c r="J65" s="22">
        <v>42500000000000</v>
      </c>
      <c r="K65" s="22">
        <v>42340000000000</v>
      </c>
      <c r="L65" s="22">
        <v>42320000000000</v>
      </c>
      <c r="M65" s="22">
        <v>39870000000000</v>
      </c>
      <c r="N65" s="22">
        <v>38110000000000</v>
      </c>
      <c r="O65" s="22">
        <v>37130000000000</v>
      </c>
      <c r="P65" s="22">
        <v>36880000000000</v>
      </c>
      <c r="Q65" s="22">
        <v>36790000000000</v>
      </c>
      <c r="R65" s="22">
        <v>36910000000000</v>
      </c>
      <c r="S65" s="22">
        <v>37120000000000</v>
      </c>
      <c r="T65" s="22">
        <v>37350000000000</v>
      </c>
      <c r="U65" s="22">
        <v>37560000000000</v>
      </c>
      <c r="V65" s="22">
        <v>37790000000000</v>
      </c>
      <c r="W65" s="22">
        <v>37420000000000</v>
      </c>
      <c r="X65" s="22">
        <v>37160000000000</v>
      </c>
      <c r="Y65" s="22">
        <v>37000000000000</v>
      </c>
      <c r="Z65" s="22">
        <v>36920000000000</v>
      </c>
      <c r="AA65" s="22">
        <v>36850000000000</v>
      </c>
      <c r="AB65" s="22">
        <v>36790000000000</v>
      </c>
      <c r="AC65" s="22">
        <v>36740000000000</v>
      </c>
      <c r="AD65" s="22">
        <v>36700000000000</v>
      </c>
      <c r="AE65" s="22">
        <v>36670000000000</v>
      </c>
      <c r="AF65" s="22">
        <v>36660000000000</v>
      </c>
      <c r="AG65" s="22">
        <v>36670000000000</v>
      </c>
    </row>
    <row r="66" spans="1:33" x14ac:dyDescent="0.25">
      <c r="A66" s="22" t="s">
        <v>125</v>
      </c>
      <c r="B66" s="22">
        <v>254400000000000</v>
      </c>
      <c r="C66" s="22">
        <v>255700000000000</v>
      </c>
      <c r="D66" s="22">
        <v>256300000000000</v>
      </c>
      <c r="E66" s="22">
        <v>256500000000000</v>
      </c>
      <c r="F66" s="22">
        <v>256600000000000</v>
      </c>
      <c r="G66" s="22">
        <v>256300000000000</v>
      </c>
      <c r="H66" s="22">
        <v>255800000000000</v>
      </c>
      <c r="I66" s="22">
        <v>255200000000000</v>
      </c>
      <c r="J66" s="22">
        <v>254700000000000</v>
      </c>
      <c r="K66" s="22">
        <v>254600000000000</v>
      </c>
      <c r="L66" s="22">
        <v>254800000000000</v>
      </c>
      <c r="M66" s="22">
        <v>255100000000000</v>
      </c>
      <c r="N66" s="22">
        <v>255700000000000</v>
      </c>
      <c r="O66" s="22">
        <v>256500000000000</v>
      </c>
      <c r="P66" s="22">
        <v>257300000000000</v>
      </c>
      <c r="Q66" s="22">
        <v>258200000000000</v>
      </c>
      <c r="R66" s="22">
        <v>259500000000000</v>
      </c>
      <c r="S66" s="22">
        <v>260900000000000</v>
      </c>
      <c r="T66" s="22">
        <v>262500000000000</v>
      </c>
      <c r="U66" s="22">
        <v>264000000000000</v>
      </c>
      <c r="V66" s="22">
        <v>265500000000000</v>
      </c>
      <c r="W66" s="22">
        <v>267100000000000</v>
      </c>
      <c r="X66" s="22">
        <v>268700000000000</v>
      </c>
      <c r="Y66" s="22">
        <v>270500000000000</v>
      </c>
      <c r="Z66" s="22">
        <v>272200000000000</v>
      </c>
      <c r="AA66" s="22">
        <v>274000000000000</v>
      </c>
      <c r="AB66" s="22">
        <v>275900000000000</v>
      </c>
      <c r="AC66" s="22">
        <v>277800000000000</v>
      </c>
      <c r="AD66" s="22">
        <v>279800000000000</v>
      </c>
      <c r="AE66" s="22">
        <v>281800000000000</v>
      </c>
      <c r="AF66" s="22">
        <v>283900000000000</v>
      </c>
      <c r="AG66" s="22">
        <v>286000000000000</v>
      </c>
    </row>
    <row r="67" spans="1:33" x14ac:dyDescent="0.25">
      <c r="A67" s="22" t="s">
        <v>126</v>
      </c>
      <c r="B67" s="22">
        <v>356600000000000</v>
      </c>
      <c r="C67" s="22">
        <v>362200000000000</v>
      </c>
      <c r="D67" s="22">
        <v>365400000000000</v>
      </c>
      <c r="E67" s="22">
        <v>364900000000000</v>
      </c>
      <c r="F67" s="22">
        <v>363900000000000</v>
      </c>
      <c r="G67" s="22">
        <v>363300000000000</v>
      </c>
      <c r="H67" s="22">
        <v>363000000000000</v>
      </c>
      <c r="I67" s="22">
        <v>364700000000000</v>
      </c>
      <c r="J67" s="22">
        <v>366800000000000</v>
      </c>
      <c r="K67" s="22">
        <v>369700000000000</v>
      </c>
      <c r="L67" s="22">
        <v>373400000000000</v>
      </c>
      <c r="M67" s="22">
        <v>377300000000000</v>
      </c>
      <c r="N67" s="22">
        <v>381600000000000</v>
      </c>
      <c r="O67" s="22">
        <v>386200000000000</v>
      </c>
      <c r="P67" s="22">
        <v>390600000000000</v>
      </c>
      <c r="Q67" s="22">
        <v>395700000000000</v>
      </c>
      <c r="R67" s="22">
        <v>400900000000000</v>
      </c>
      <c r="S67" s="22">
        <v>406300000000000</v>
      </c>
      <c r="T67" s="22">
        <v>411700000000000</v>
      </c>
      <c r="U67" s="22">
        <v>416900000000000</v>
      </c>
      <c r="V67" s="22">
        <v>422200000000000</v>
      </c>
      <c r="W67" s="22">
        <v>427800000000000</v>
      </c>
      <c r="X67" s="22">
        <v>433300000000000</v>
      </c>
      <c r="Y67" s="22">
        <v>438800000000000</v>
      </c>
      <c r="Z67" s="22">
        <v>444400000000000</v>
      </c>
      <c r="AA67" s="22">
        <v>450000000000000</v>
      </c>
      <c r="AB67" s="22">
        <v>455900000000000</v>
      </c>
      <c r="AC67" s="22">
        <v>462000000000000</v>
      </c>
      <c r="AD67" s="22">
        <v>468100000000000</v>
      </c>
      <c r="AE67" s="22">
        <v>474300000000000</v>
      </c>
      <c r="AF67" s="22">
        <v>480700000000000</v>
      </c>
      <c r="AG67" s="22">
        <v>487200000000000</v>
      </c>
    </row>
    <row r="68" spans="1:33" x14ac:dyDescent="0.25">
      <c r="A68" t="s">
        <v>127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t="s">
        <v>128</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v>0</v>
      </c>
      <c r="X69">
        <v>0</v>
      </c>
      <c r="Y69">
        <v>0</v>
      </c>
      <c r="Z69">
        <v>0</v>
      </c>
      <c r="AA69">
        <v>0</v>
      </c>
      <c r="AB69">
        <v>0</v>
      </c>
      <c r="AC69">
        <v>0</v>
      </c>
      <c r="AD69">
        <v>0</v>
      </c>
      <c r="AE69">
        <v>0</v>
      </c>
      <c r="AF69">
        <v>0</v>
      </c>
      <c r="AG69">
        <v>0</v>
      </c>
    </row>
    <row r="70" spans="1:33" x14ac:dyDescent="0.25">
      <c r="A70" t="s">
        <v>129</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v>0</v>
      </c>
      <c r="X70">
        <v>0</v>
      </c>
      <c r="Y70">
        <v>0</v>
      </c>
      <c r="Z70">
        <v>0</v>
      </c>
      <c r="AA70">
        <v>0</v>
      </c>
      <c r="AB70">
        <v>0</v>
      </c>
      <c r="AC70">
        <v>0</v>
      </c>
      <c r="AD70">
        <v>0</v>
      </c>
      <c r="AE70">
        <v>0</v>
      </c>
      <c r="AF70">
        <v>0</v>
      </c>
      <c r="AG70">
        <v>0</v>
      </c>
    </row>
    <row r="71" spans="1:33" x14ac:dyDescent="0.25">
      <c r="A71" t="s">
        <v>130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t="s">
        <v>131</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v>0</v>
      </c>
      <c r="X72">
        <v>0</v>
      </c>
      <c r="Y72">
        <v>0</v>
      </c>
      <c r="Z72">
        <v>0</v>
      </c>
      <c r="AA72">
        <v>0</v>
      </c>
      <c r="AB72">
        <v>0</v>
      </c>
      <c r="AC72">
        <v>0</v>
      </c>
      <c r="AD72">
        <v>0</v>
      </c>
      <c r="AE72">
        <v>0</v>
      </c>
      <c r="AF72">
        <v>0</v>
      </c>
      <c r="AG72">
        <v>0</v>
      </c>
    </row>
    <row r="73" spans="1:33" x14ac:dyDescent="0.25">
      <c r="A73" t="s">
        <v>132</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v>0</v>
      </c>
      <c r="X73">
        <v>0</v>
      </c>
      <c r="Y73">
        <v>0</v>
      </c>
      <c r="Z73">
        <v>0</v>
      </c>
      <c r="AA73">
        <v>0</v>
      </c>
      <c r="AB73">
        <v>0</v>
      </c>
      <c r="AC73">
        <v>0</v>
      </c>
      <c r="AD73">
        <v>0</v>
      </c>
      <c r="AE73">
        <v>0</v>
      </c>
      <c r="AF73">
        <v>0</v>
      </c>
      <c r="AG73">
        <v>0</v>
      </c>
    </row>
    <row r="74" spans="1:33" x14ac:dyDescent="0.25">
      <c r="A74" s="22" t="s">
        <v>133</v>
      </c>
      <c r="B74" s="22">
        <v>754700000000000</v>
      </c>
      <c r="C74" s="22">
        <v>734400000000000</v>
      </c>
      <c r="D74" s="22">
        <v>717200000000000</v>
      </c>
      <c r="E74" s="22">
        <v>714400000000000</v>
      </c>
      <c r="F74" s="22">
        <v>710900000000000</v>
      </c>
      <c r="G74" s="22">
        <v>707300000000000</v>
      </c>
      <c r="H74" s="22">
        <v>702800000000000</v>
      </c>
      <c r="I74" s="22">
        <v>697500000000000</v>
      </c>
      <c r="J74" s="22">
        <v>692100000000000</v>
      </c>
      <c r="K74" s="22">
        <v>686900000000000</v>
      </c>
      <c r="L74" s="22">
        <v>682300000000000</v>
      </c>
      <c r="M74" s="22">
        <v>677900000000000</v>
      </c>
      <c r="N74" s="22">
        <v>674200000000000</v>
      </c>
      <c r="O74" s="22">
        <v>670600000000000</v>
      </c>
      <c r="P74" s="22">
        <v>666800000000000</v>
      </c>
      <c r="Q74" s="22">
        <v>663000000000000</v>
      </c>
      <c r="R74" s="22">
        <v>659700000000000</v>
      </c>
      <c r="S74" s="22">
        <v>656800000000000</v>
      </c>
      <c r="T74" s="22">
        <v>653700000000000</v>
      </c>
      <c r="U74" s="22">
        <v>650700000000000</v>
      </c>
      <c r="V74" s="22">
        <v>647800000000000</v>
      </c>
      <c r="W74" s="22">
        <v>645100000000000</v>
      </c>
      <c r="X74" s="22">
        <v>642500000000000</v>
      </c>
      <c r="Y74" s="22">
        <v>639800000000000</v>
      </c>
      <c r="Z74" s="22">
        <v>637200000000000</v>
      </c>
      <c r="AA74" s="22">
        <v>634700000000000</v>
      </c>
      <c r="AB74" s="22">
        <v>632100000000000</v>
      </c>
      <c r="AC74" s="22">
        <v>629600000000000</v>
      </c>
      <c r="AD74" s="22">
        <v>627000000000000</v>
      </c>
      <c r="AE74" s="22">
        <v>624300000000000</v>
      </c>
      <c r="AF74" s="22">
        <v>621700000000000</v>
      </c>
      <c r="AG74" s="22">
        <v>618900000000000</v>
      </c>
    </row>
    <row r="75" spans="1:33" x14ac:dyDescent="0.25">
      <c r="A75" s="22" t="s">
        <v>134</v>
      </c>
      <c r="B75" s="22">
        <v>12040000000000</v>
      </c>
      <c r="C75" s="22">
        <v>10540000000000</v>
      </c>
      <c r="D75" s="22">
        <v>11820000000000</v>
      </c>
      <c r="E75" s="22">
        <v>11780000000000</v>
      </c>
      <c r="F75" s="22">
        <v>11710000000000</v>
      </c>
      <c r="G75" s="22">
        <v>11640000000000</v>
      </c>
      <c r="H75" s="22">
        <v>11560000000000</v>
      </c>
      <c r="I75" s="22">
        <v>11480000000000</v>
      </c>
      <c r="J75" s="22">
        <v>11400000000000</v>
      </c>
      <c r="K75" s="22">
        <v>11330000000000</v>
      </c>
      <c r="L75" s="22">
        <v>11260000000000</v>
      </c>
      <c r="M75" s="22">
        <v>11190000000000</v>
      </c>
      <c r="N75" s="22">
        <v>11130000000000</v>
      </c>
      <c r="O75" s="22">
        <v>11060000000000</v>
      </c>
      <c r="P75" s="22">
        <v>10990000000000</v>
      </c>
      <c r="Q75" s="22">
        <v>10930000000000</v>
      </c>
      <c r="R75" s="22">
        <v>10880000000000</v>
      </c>
      <c r="S75" s="22">
        <v>10850000000000</v>
      </c>
      <c r="T75" s="22">
        <v>10850000000000</v>
      </c>
      <c r="U75" s="22">
        <v>10860000000000</v>
      </c>
      <c r="V75" s="22">
        <v>10860000000000</v>
      </c>
      <c r="W75" s="22">
        <v>10870000000000</v>
      </c>
      <c r="X75" s="22">
        <v>10880000000000</v>
      </c>
      <c r="Y75" s="22">
        <v>10880000000000</v>
      </c>
      <c r="Z75" s="22">
        <v>10890000000000</v>
      </c>
      <c r="AA75" s="22">
        <v>10890000000000</v>
      </c>
      <c r="AB75" s="22">
        <v>10890000000000</v>
      </c>
      <c r="AC75" s="22">
        <v>10900000000000</v>
      </c>
      <c r="AD75" s="22">
        <v>10900000000000</v>
      </c>
      <c r="AE75" s="22">
        <v>10910000000000</v>
      </c>
      <c r="AF75" s="22">
        <v>10910000000000</v>
      </c>
      <c r="AG75" s="22">
        <v>10920000000000</v>
      </c>
    </row>
    <row r="76" spans="1:33" x14ac:dyDescent="0.25">
      <c r="A76" t="s">
        <v>135</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v>0</v>
      </c>
      <c r="X76">
        <v>0</v>
      </c>
      <c r="Y76">
        <v>0</v>
      </c>
      <c r="Z76">
        <v>0</v>
      </c>
      <c r="AA76">
        <v>0</v>
      </c>
      <c r="AB76">
        <v>0</v>
      </c>
      <c r="AC76">
        <v>0</v>
      </c>
      <c r="AD76">
        <v>0</v>
      </c>
      <c r="AE76">
        <v>0</v>
      </c>
      <c r="AF76">
        <v>0</v>
      </c>
      <c r="AG76">
        <v>0</v>
      </c>
    </row>
    <row r="77" spans="1:33" x14ac:dyDescent="0.25">
      <c r="A77" t="s">
        <v>136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s="22" t="s">
        <v>137</v>
      </c>
      <c r="B78" s="22">
        <v>226400000000000</v>
      </c>
      <c r="C78" s="22">
        <v>227000000000000</v>
      </c>
      <c r="D78" s="22">
        <v>227400000000000</v>
      </c>
      <c r="E78" s="22">
        <v>228100000000000</v>
      </c>
      <c r="F78" s="22">
        <v>229000000000000</v>
      </c>
      <c r="G78" s="22">
        <v>230100000000000</v>
      </c>
      <c r="H78" s="22">
        <v>231200000000000</v>
      </c>
      <c r="I78" s="22">
        <v>232300000000000</v>
      </c>
      <c r="J78" s="22">
        <v>233400000000000</v>
      </c>
      <c r="K78" s="22">
        <v>234700000000000</v>
      </c>
      <c r="L78" s="22">
        <v>236400000000000</v>
      </c>
      <c r="M78" s="22">
        <v>237900000000000</v>
      </c>
      <c r="N78" s="22">
        <v>239600000000000</v>
      </c>
      <c r="O78" s="22">
        <v>241300000000000</v>
      </c>
      <c r="P78" s="22">
        <v>243000000000000</v>
      </c>
      <c r="Q78" s="22">
        <v>244600000000000</v>
      </c>
      <c r="R78" s="22">
        <v>246300000000000</v>
      </c>
      <c r="S78" s="22">
        <v>247900000000000</v>
      </c>
      <c r="T78" s="22">
        <v>249400000000000</v>
      </c>
      <c r="U78" s="22">
        <v>250800000000000</v>
      </c>
      <c r="V78" s="22">
        <v>252100000000000</v>
      </c>
      <c r="W78" s="22">
        <v>253400000000000</v>
      </c>
      <c r="X78" s="22">
        <v>254700000000000</v>
      </c>
      <c r="Y78" s="22">
        <v>256000000000000</v>
      </c>
      <c r="Z78" s="22">
        <v>257400000000000</v>
      </c>
      <c r="AA78" s="22">
        <v>258800000000000</v>
      </c>
      <c r="AB78" s="22">
        <v>260400000000000</v>
      </c>
      <c r="AC78" s="22">
        <v>261900000000000</v>
      </c>
      <c r="AD78" s="22">
        <v>263500000000000</v>
      </c>
      <c r="AE78" s="22">
        <v>265200000000000</v>
      </c>
      <c r="AF78" s="22">
        <v>266800000000000</v>
      </c>
      <c r="AG78" s="22">
        <v>268400000000000</v>
      </c>
    </row>
    <row r="79" spans="1:33" x14ac:dyDescent="0.25">
      <c r="A79" s="22" t="s">
        <v>138</v>
      </c>
      <c r="B79" s="22">
        <v>45750000000000</v>
      </c>
      <c r="C79" s="22">
        <v>45770000000000</v>
      </c>
      <c r="D79" s="22">
        <v>45640000000000</v>
      </c>
      <c r="E79" s="22">
        <v>45530000000000</v>
      </c>
      <c r="F79" s="22">
        <v>45410000000000</v>
      </c>
      <c r="G79" s="22">
        <v>45270000000000</v>
      </c>
      <c r="H79" s="22">
        <v>45100000000000</v>
      </c>
      <c r="I79" s="22">
        <v>44860000000000</v>
      </c>
      <c r="J79" s="22">
        <v>44610000000000</v>
      </c>
      <c r="K79" s="22">
        <v>44370000000000</v>
      </c>
      <c r="L79" s="22">
        <v>44170000000000</v>
      </c>
      <c r="M79" s="22">
        <v>43860000000000</v>
      </c>
      <c r="N79" s="22">
        <v>43610000000000</v>
      </c>
      <c r="O79" s="22">
        <v>43410000000000</v>
      </c>
      <c r="P79" s="22">
        <v>43210000000000</v>
      </c>
      <c r="Q79" s="22">
        <v>43010000000000</v>
      </c>
      <c r="R79" s="22">
        <v>42830000000000</v>
      </c>
      <c r="S79" s="22">
        <v>42670000000000</v>
      </c>
      <c r="T79" s="22">
        <v>42500000000000</v>
      </c>
      <c r="U79" s="22">
        <v>42330000000000</v>
      </c>
      <c r="V79" s="22">
        <v>42170000000000</v>
      </c>
      <c r="W79" s="22">
        <v>42010000000000</v>
      </c>
      <c r="X79" s="22">
        <v>41850000000000</v>
      </c>
      <c r="Y79" s="22">
        <v>41690000000000</v>
      </c>
      <c r="Z79" s="22">
        <v>41530000000000</v>
      </c>
      <c r="AA79" s="22">
        <v>41370000000000</v>
      </c>
      <c r="AB79" s="22">
        <v>41210000000000</v>
      </c>
      <c r="AC79" s="22">
        <v>41050000000000</v>
      </c>
      <c r="AD79" s="22">
        <v>40880000000000</v>
      </c>
      <c r="AE79" s="22">
        <v>40720000000000</v>
      </c>
      <c r="AF79" s="22">
        <v>40550000000000</v>
      </c>
      <c r="AG79" s="22">
        <v>40390000000000</v>
      </c>
    </row>
    <row r="80" spans="1:33" x14ac:dyDescent="0.25">
      <c r="A80" s="22" t="s">
        <v>139</v>
      </c>
      <c r="B80" s="22">
        <v>78790000000000</v>
      </c>
      <c r="C80" s="22">
        <v>74290000000000</v>
      </c>
      <c r="D80" s="22">
        <v>71050000000000</v>
      </c>
      <c r="E80" s="22">
        <v>69270000000000</v>
      </c>
      <c r="F80" s="22">
        <v>67480000000000</v>
      </c>
      <c r="G80" s="22">
        <v>65690000000000</v>
      </c>
      <c r="H80" s="22">
        <v>63960000000000</v>
      </c>
      <c r="I80" s="22">
        <v>62340000000000</v>
      </c>
      <c r="J80" s="22">
        <v>60900000000000</v>
      </c>
      <c r="K80" s="22">
        <v>59480000000000</v>
      </c>
      <c r="L80" s="22">
        <v>58140000000000</v>
      </c>
      <c r="M80" s="22">
        <v>56880000000000</v>
      </c>
      <c r="N80" s="22">
        <v>55660000000000</v>
      </c>
      <c r="O80" s="22">
        <v>54470000000000</v>
      </c>
      <c r="P80" s="22">
        <v>53310000000000</v>
      </c>
      <c r="Q80" s="22">
        <v>52190000000000</v>
      </c>
      <c r="R80" s="22">
        <v>51110000000000</v>
      </c>
      <c r="S80" s="22">
        <v>50070000000000</v>
      </c>
      <c r="T80" s="22">
        <v>49080000000000</v>
      </c>
      <c r="U80" s="22">
        <v>48120000000000</v>
      </c>
      <c r="V80" s="22">
        <v>47180000000000</v>
      </c>
      <c r="W80" s="22">
        <v>46300000000000</v>
      </c>
      <c r="X80" s="22">
        <v>45430000000000</v>
      </c>
      <c r="Y80" s="22">
        <v>44540000000000</v>
      </c>
      <c r="Z80" s="22">
        <v>43650000000000</v>
      </c>
      <c r="AA80" s="22">
        <v>42770000000000</v>
      </c>
      <c r="AB80" s="22">
        <v>41900000000000</v>
      </c>
      <c r="AC80" s="22">
        <v>41050000000000</v>
      </c>
      <c r="AD80" s="22">
        <v>40210000000000</v>
      </c>
      <c r="AE80" s="22">
        <v>39350000000000</v>
      </c>
      <c r="AF80" s="22">
        <v>38520000000000</v>
      </c>
      <c r="AG80" s="22">
        <v>37700000000000</v>
      </c>
    </row>
    <row r="81" spans="1:33" x14ac:dyDescent="0.25">
      <c r="A81" t="s">
        <v>140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row r="82" spans="1:33" x14ac:dyDescent="0.25">
      <c r="A82" t="s">
        <v>141</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v>0</v>
      </c>
      <c r="X82">
        <v>0</v>
      </c>
      <c r="Y82">
        <v>0</v>
      </c>
      <c r="Z82">
        <v>0</v>
      </c>
      <c r="AA82">
        <v>0</v>
      </c>
      <c r="AB82">
        <v>0</v>
      </c>
      <c r="AC82">
        <v>0</v>
      </c>
      <c r="AD82">
        <v>0</v>
      </c>
      <c r="AE82">
        <v>0</v>
      </c>
      <c r="AF82">
        <v>0</v>
      </c>
      <c r="AG82">
        <v>0</v>
      </c>
    </row>
    <row r="83" spans="1:33" x14ac:dyDescent="0.25">
      <c r="A83" t="s">
        <v>142</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v>0</v>
      </c>
      <c r="X83">
        <v>0</v>
      </c>
      <c r="Y83">
        <v>0</v>
      </c>
      <c r="Z83">
        <v>0</v>
      </c>
      <c r="AA83">
        <v>0</v>
      </c>
      <c r="AB83">
        <v>0</v>
      </c>
      <c r="AC83">
        <v>0</v>
      </c>
      <c r="AD83">
        <v>0</v>
      </c>
      <c r="AE83">
        <v>0</v>
      </c>
      <c r="AF83">
        <v>0</v>
      </c>
      <c r="AG83">
        <v>0</v>
      </c>
    </row>
    <row r="84" spans="1:33" x14ac:dyDescent="0.25">
      <c r="A84" s="22" t="s">
        <v>143</v>
      </c>
      <c r="B84" s="22">
        <v>9900000000000</v>
      </c>
      <c r="C84" s="22">
        <v>9416000000000</v>
      </c>
      <c r="D84" s="22">
        <v>8978000000000</v>
      </c>
      <c r="E84" s="22">
        <v>8554000000000</v>
      </c>
      <c r="F84" s="22">
        <v>8162000000000</v>
      </c>
      <c r="G84" s="22">
        <v>7812000000000</v>
      </c>
      <c r="H84" s="22">
        <v>7512000000000</v>
      </c>
      <c r="I84" s="22">
        <v>7257000000000</v>
      </c>
      <c r="J84" s="22">
        <v>7055000000000</v>
      </c>
      <c r="K84" s="22">
        <v>6889000000000</v>
      </c>
      <c r="L84" s="22">
        <v>6758000000000</v>
      </c>
      <c r="M84" s="22">
        <v>6667000000000</v>
      </c>
      <c r="N84" s="22">
        <v>6565000000000</v>
      </c>
      <c r="O84" s="22">
        <v>6457000000000</v>
      </c>
      <c r="P84" s="22">
        <v>6343000000000</v>
      </c>
      <c r="Q84" s="22">
        <v>6228000000000</v>
      </c>
      <c r="R84" s="22">
        <v>6109000000000</v>
      </c>
      <c r="S84" s="22">
        <v>5990000000000</v>
      </c>
      <c r="T84" s="22">
        <v>5871000000000</v>
      </c>
      <c r="U84" s="22">
        <v>5753000000000</v>
      </c>
      <c r="V84" s="22">
        <v>5637000000000</v>
      </c>
      <c r="W84" s="22">
        <v>5526000000000</v>
      </c>
      <c r="X84" s="22">
        <v>5417000000000</v>
      </c>
      <c r="Y84" s="22">
        <v>5310000000000</v>
      </c>
      <c r="Z84" s="22">
        <v>5207000000000</v>
      </c>
      <c r="AA84" s="22">
        <v>5110000000000</v>
      </c>
      <c r="AB84" s="22">
        <v>5016000000000</v>
      </c>
      <c r="AC84" s="22">
        <v>4929000000000</v>
      </c>
      <c r="AD84" s="22">
        <v>4845000000000</v>
      </c>
      <c r="AE84" s="22">
        <v>4763000000000</v>
      </c>
      <c r="AF84" s="22">
        <v>4684000000000</v>
      </c>
      <c r="AG84" s="22">
        <v>4609000000000</v>
      </c>
    </row>
    <row r="85" spans="1:33" x14ac:dyDescent="0.25">
      <c r="A85" s="22" t="s">
        <v>144</v>
      </c>
      <c r="B85" s="22">
        <v>1519000000000</v>
      </c>
      <c r="C85" s="22">
        <v>1509000000000</v>
      </c>
      <c r="D85" s="22">
        <v>1502000000000</v>
      </c>
      <c r="E85" s="22">
        <v>1491000000000</v>
      </c>
      <c r="F85" s="22">
        <v>1479000000000</v>
      </c>
      <c r="G85" s="22">
        <v>1466000000000</v>
      </c>
      <c r="H85" s="22">
        <v>1454000000000</v>
      </c>
      <c r="I85" s="22">
        <v>1442000000000</v>
      </c>
      <c r="J85" s="22">
        <v>1433000000000</v>
      </c>
      <c r="K85" s="22">
        <v>1424000000000</v>
      </c>
      <c r="L85" s="22">
        <v>1415000000000</v>
      </c>
      <c r="M85" s="22">
        <v>1406000000000</v>
      </c>
      <c r="N85" s="22">
        <v>1398000000000</v>
      </c>
      <c r="O85" s="22">
        <v>1389000000000</v>
      </c>
      <c r="P85" s="22">
        <v>1380000000000</v>
      </c>
      <c r="Q85" s="22">
        <v>1372000000000</v>
      </c>
      <c r="R85" s="22">
        <v>1363000000000</v>
      </c>
      <c r="S85" s="22">
        <v>1355000000000</v>
      </c>
      <c r="T85" s="22">
        <v>1348000000000</v>
      </c>
      <c r="U85" s="22">
        <v>1340000000000</v>
      </c>
      <c r="V85" s="22">
        <v>1332000000000</v>
      </c>
      <c r="W85" s="22">
        <v>1326000000000</v>
      </c>
      <c r="X85" s="22">
        <v>1319000000000</v>
      </c>
      <c r="Y85" s="22">
        <v>1311000000000</v>
      </c>
      <c r="Z85" s="22">
        <v>1304000000000</v>
      </c>
      <c r="AA85" s="22">
        <v>1296000000000</v>
      </c>
      <c r="AB85" s="22">
        <v>1289000000000</v>
      </c>
      <c r="AC85" s="22">
        <v>1282000000000</v>
      </c>
      <c r="AD85" s="22">
        <v>1276000000000</v>
      </c>
      <c r="AE85" s="22">
        <v>1269000000000</v>
      </c>
      <c r="AF85" s="22">
        <v>1262000000000</v>
      </c>
      <c r="AG85" s="22">
        <v>1256000000000</v>
      </c>
    </row>
    <row r="86" spans="1:33" x14ac:dyDescent="0.25">
      <c r="A86" t="s">
        <v>145</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v>0</v>
      </c>
      <c r="X86">
        <v>0</v>
      </c>
      <c r="Y86">
        <v>0</v>
      </c>
      <c r="Z86">
        <v>0</v>
      </c>
      <c r="AA86">
        <v>0</v>
      </c>
      <c r="AB86">
        <v>0</v>
      </c>
      <c r="AC86">
        <v>0</v>
      </c>
      <c r="AD86">
        <v>0</v>
      </c>
      <c r="AE86">
        <v>0</v>
      </c>
      <c r="AF86">
        <v>0</v>
      </c>
      <c r="AG86">
        <v>0</v>
      </c>
    </row>
    <row r="87" spans="1:33" x14ac:dyDescent="0.25">
      <c r="A87" t="s">
        <v>146</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v>0</v>
      </c>
      <c r="X87">
        <v>0</v>
      </c>
      <c r="Y87">
        <v>0</v>
      </c>
      <c r="Z87">
        <v>0</v>
      </c>
      <c r="AA87">
        <v>0</v>
      </c>
      <c r="AB87">
        <v>0</v>
      </c>
      <c r="AC87">
        <v>0</v>
      </c>
      <c r="AD87">
        <v>0</v>
      </c>
      <c r="AE87">
        <v>0</v>
      </c>
      <c r="AF87">
        <v>0</v>
      </c>
      <c r="AG87">
        <v>0</v>
      </c>
    </row>
    <row r="88" spans="1:33" x14ac:dyDescent="0.25">
      <c r="A88" t="s">
        <v>147</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v>0</v>
      </c>
      <c r="X88">
        <v>0</v>
      </c>
      <c r="Y88">
        <v>0</v>
      </c>
      <c r="Z88">
        <v>0</v>
      </c>
      <c r="AA88">
        <v>0</v>
      </c>
      <c r="AB88">
        <v>0</v>
      </c>
      <c r="AC88">
        <v>0</v>
      </c>
      <c r="AD88">
        <v>0</v>
      </c>
      <c r="AE88">
        <v>0</v>
      </c>
      <c r="AF88">
        <v>0</v>
      </c>
      <c r="AG88">
        <v>0</v>
      </c>
    </row>
    <row r="89" spans="1:33" x14ac:dyDescent="0.25">
      <c r="A89" t="s">
        <v>148</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v>0</v>
      </c>
      <c r="X89">
        <v>0</v>
      </c>
      <c r="Y89">
        <v>0</v>
      </c>
      <c r="Z89">
        <v>0</v>
      </c>
      <c r="AA89">
        <v>0</v>
      </c>
      <c r="AB89">
        <v>0</v>
      </c>
      <c r="AC89">
        <v>0</v>
      </c>
      <c r="AD89">
        <v>0</v>
      </c>
      <c r="AE89">
        <v>0</v>
      </c>
      <c r="AF89">
        <v>0</v>
      </c>
      <c r="AG89">
        <v>0</v>
      </c>
    </row>
    <row r="90" spans="1:33" x14ac:dyDescent="0.25">
      <c r="A90" t="s">
        <v>149</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v>0</v>
      </c>
      <c r="X90">
        <v>0</v>
      </c>
      <c r="Y90">
        <v>0</v>
      </c>
      <c r="Z90">
        <v>0</v>
      </c>
      <c r="AA90">
        <v>0</v>
      </c>
      <c r="AB90">
        <v>0</v>
      </c>
      <c r="AC90">
        <v>0</v>
      </c>
      <c r="AD90">
        <v>0</v>
      </c>
      <c r="AE90">
        <v>0</v>
      </c>
      <c r="AF90">
        <v>0</v>
      </c>
      <c r="AG90">
        <v>0</v>
      </c>
    </row>
    <row r="91" spans="1:33" x14ac:dyDescent="0.25">
      <c r="A91" t="s">
        <v>150</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v>0</v>
      </c>
      <c r="X91">
        <v>0</v>
      </c>
      <c r="Y91">
        <v>0</v>
      </c>
      <c r="Z91">
        <v>0</v>
      </c>
      <c r="AA91">
        <v>0</v>
      </c>
      <c r="AB91">
        <v>0</v>
      </c>
      <c r="AC91">
        <v>0</v>
      </c>
      <c r="AD91">
        <v>0</v>
      </c>
      <c r="AE91">
        <v>0</v>
      </c>
      <c r="AF91">
        <v>0</v>
      </c>
      <c r="AG91">
        <v>0</v>
      </c>
    </row>
    <row r="92" spans="1:33" x14ac:dyDescent="0.25">
      <c r="A92" s="22" t="s">
        <v>151</v>
      </c>
      <c r="B92" s="22">
        <v>105100000000000</v>
      </c>
      <c r="C92" s="22">
        <v>98980000000000</v>
      </c>
      <c r="D92" s="22">
        <v>93990000000000</v>
      </c>
      <c r="E92" s="22">
        <v>92250000000000</v>
      </c>
      <c r="F92" s="22">
        <v>90840000000000</v>
      </c>
      <c r="G92" s="22">
        <v>89650000000000</v>
      </c>
      <c r="H92" s="22">
        <v>88330000000000</v>
      </c>
      <c r="I92" s="22">
        <v>87130000000000</v>
      </c>
      <c r="J92" s="22">
        <v>85670000000000</v>
      </c>
      <c r="K92" s="22">
        <v>84360000000000</v>
      </c>
      <c r="L92" s="22">
        <v>83040000000000</v>
      </c>
      <c r="M92" s="22">
        <v>81610000000000</v>
      </c>
      <c r="N92" s="22">
        <v>80240000000000</v>
      </c>
      <c r="O92" s="22">
        <v>78830000000000</v>
      </c>
      <c r="P92" s="22">
        <v>77580000000000</v>
      </c>
      <c r="Q92" s="22">
        <v>76270000000000</v>
      </c>
      <c r="R92" s="22">
        <v>74940000000000</v>
      </c>
      <c r="S92" s="22">
        <v>73590000000000</v>
      </c>
      <c r="T92" s="22">
        <v>72240000000000</v>
      </c>
      <c r="U92" s="22">
        <v>70970000000000</v>
      </c>
      <c r="V92" s="22">
        <v>69780000000000</v>
      </c>
      <c r="W92" s="22">
        <v>68500000000000</v>
      </c>
      <c r="X92" s="22">
        <v>67330000000000</v>
      </c>
      <c r="Y92" s="22">
        <v>66390000000000</v>
      </c>
      <c r="Z92" s="22">
        <v>65510000000000</v>
      </c>
      <c r="AA92" s="22">
        <v>64660000000000</v>
      </c>
      <c r="AB92" s="22">
        <v>63970000000000</v>
      </c>
      <c r="AC92" s="22">
        <v>63250000000000</v>
      </c>
      <c r="AD92" s="22">
        <v>62590000000000</v>
      </c>
      <c r="AE92" s="22">
        <v>61970000000000</v>
      </c>
      <c r="AF92" s="22">
        <v>61340000000000</v>
      </c>
      <c r="AG92" s="22">
        <v>60630000000000</v>
      </c>
    </row>
    <row r="93" spans="1:33" x14ac:dyDescent="0.25">
      <c r="A93" t="s">
        <v>152</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v>0</v>
      </c>
      <c r="X93">
        <v>0</v>
      </c>
      <c r="Y93">
        <v>0</v>
      </c>
      <c r="Z93">
        <v>0</v>
      </c>
      <c r="AA93">
        <v>0</v>
      </c>
      <c r="AB93">
        <v>0</v>
      </c>
      <c r="AC93">
        <v>0</v>
      </c>
      <c r="AD93">
        <v>0</v>
      </c>
      <c r="AE93">
        <v>0</v>
      </c>
      <c r="AF93">
        <v>0</v>
      </c>
      <c r="AG93">
        <v>0</v>
      </c>
    </row>
    <row r="94" spans="1:33" x14ac:dyDescent="0.25">
      <c r="A94" t="s">
        <v>153</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v>0</v>
      </c>
      <c r="X94">
        <v>0</v>
      </c>
      <c r="Y94">
        <v>0</v>
      </c>
      <c r="Z94">
        <v>0</v>
      </c>
      <c r="AA94">
        <v>0</v>
      </c>
      <c r="AB94">
        <v>0</v>
      </c>
      <c r="AC94">
        <v>0</v>
      </c>
      <c r="AD94">
        <v>0</v>
      </c>
      <c r="AE94">
        <v>0</v>
      </c>
      <c r="AF94">
        <v>0</v>
      </c>
      <c r="AG94">
        <v>0</v>
      </c>
    </row>
    <row r="95" spans="1:33" x14ac:dyDescent="0.25">
      <c r="A95" t="s">
        <v>154</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v>0</v>
      </c>
      <c r="X95">
        <v>0</v>
      </c>
      <c r="Y95">
        <v>0</v>
      </c>
      <c r="Z95">
        <v>0</v>
      </c>
      <c r="AA95">
        <v>0</v>
      </c>
      <c r="AB95">
        <v>0</v>
      </c>
      <c r="AC95">
        <v>0</v>
      </c>
      <c r="AD95">
        <v>0</v>
      </c>
      <c r="AE95">
        <v>0</v>
      </c>
      <c r="AF95">
        <v>0</v>
      </c>
      <c r="AG95">
        <v>0</v>
      </c>
    </row>
    <row r="96" spans="1:33" x14ac:dyDescent="0.25">
      <c r="A96" t="s">
        <v>155</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v>0</v>
      </c>
      <c r="X96">
        <v>0</v>
      </c>
      <c r="Y96">
        <v>0</v>
      </c>
      <c r="Z96">
        <v>0</v>
      </c>
      <c r="AA96">
        <v>0</v>
      </c>
      <c r="AB96">
        <v>0</v>
      </c>
      <c r="AC96">
        <v>0</v>
      </c>
      <c r="AD96">
        <v>0</v>
      </c>
      <c r="AE96">
        <v>0</v>
      </c>
      <c r="AF96">
        <v>0</v>
      </c>
      <c r="AG96">
        <v>0</v>
      </c>
    </row>
    <row r="97" spans="1:33" x14ac:dyDescent="0.25">
      <c r="A97" t="s">
        <v>156</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v>0</v>
      </c>
      <c r="X97">
        <v>0</v>
      </c>
      <c r="Y97">
        <v>0</v>
      </c>
      <c r="Z97">
        <v>0</v>
      </c>
      <c r="AA97">
        <v>0</v>
      </c>
      <c r="AB97">
        <v>0</v>
      </c>
      <c r="AC97">
        <v>0</v>
      </c>
      <c r="AD97">
        <v>0</v>
      </c>
      <c r="AE97">
        <v>0</v>
      </c>
      <c r="AF97">
        <v>0</v>
      </c>
      <c r="AG97">
        <v>0</v>
      </c>
    </row>
    <row r="98" spans="1:33" x14ac:dyDescent="0.25">
      <c r="A98" t="s">
        <v>157</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v>0</v>
      </c>
      <c r="X98">
        <v>0</v>
      </c>
      <c r="Y98">
        <v>0</v>
      </c>
      <c r="Z98">
        <v>0</v>
      </c>
      <c r="AA98">
        <v>0</v>
      </c>
      <c r="AB98">
        <v>0</v>
      </c>
      <c r="AC98">
        <v>0</v>
      </c>
      <c r="AD98">
        <v>0</v>
      </c>
      <c r="AE98">
        <v>0</v>
      </c>
      <c r="AF98">
        <v>0</v>
      </c>
      <c r="AG98">
        <v>0</v>
      </c>
    </row>
    <row r="99" spans="1:33" x14ac:dyDescent="0.25">
      <c r="A99" t="s">
        <v>158</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v>0</v>
      </c>
      <c r="X99">
        <v>0</v>
      </c>
      <c r="Y99">
        <v>0</v>
      </c>
      <c r="Z99">
        <v>0</v>
      </c>
      <c r="AA99">
        <v>0</v>
      </c>
      <c r="AB99">
        <v>0</v>
      </c>
      <c r="AC99">
        <v>0</v>
      </c>
      <c r="AD99">
        <v>0</v>
      </c>
      <c r="AE99">
        <v>0</v>
      </c>
      <c r="AF99">
        <v>0</v>
      </c>
      <c r="AG99">
        <v>0</v>
      </c>
    </row>
    <row r="100" spans="1:33" x14ac:dyDescent="0.25">
      <c r="A100" t="s">
        <v>159</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v>0</v>
      </c>
      <c r="X100">
        <v>0</v>
      </c>
      <c r="Y100">
        <v>0</v>
      </c>
      <c r="Z100">
        <v>0</v>
      </c>
      <c r="AA100">
        <v>0</v>
      </c>
      <c r="AB100">
        <v>0</v>
      </c>
      <c r="AC100">
        <v>0</v>
      </c>
      <c r="AD100">
        <v>0</v>
      </c>
      <c r="AE100">
        <v>0</v>
      </c>
      <c r="AF100">
        <v>0</v>
      </c>
      <c r="AG100">
        <v>0</v>
      </c>
    </row>
    <row r="101" spans="1:33" x14ac:dyDescent="0.25">
      <c r="A101" t="s">
        <v>160</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v>0</v>
      </c>
      <c r="X101">
        <v>0</v>
      </c>
      <c r="Y101">
        <v>0</v>
      </c>
      <c r="Z101">
        <v>0</v>
      </c>
      <c r="AA101">
        <v>0</v>
      </c>
      <c r="AB101">
        <v>0</v>
      </c>
      <c r="AC101">
        <v>0</v>
      </c>
      <c r="AD101">
        <v>0</v>
      </c>
      <c r="AE101">
        <v>0</v>
      </c>
      <c r="AF101">
        <v>0</v>
      </c>
      <c r="AG101">
        <v>0</v>
      </c>
    </row>
    <row r="102" spans="1:33" x14ac:dyDescent="0.25">
      <c r="A102" t="s">
        <v>161</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v>0</v>
      </c>
      <c r="X102">
        <v>0</v>
      </c>
      <c r="Y102">
        <v>0</v>
      </c>
      <c r="Z102">
        <v>0</v>
      </c>
      <c r="AA102">
        <v>0</v>
      </c>
      <c r="AB102">
        <v>0</v>
      </c>
      <c r="AC102">
        <v>0</v>
      </c>
      <c r="AD102">
        <v>0</v>
      </c>
      <c r="AE102">
        <v>0</v>
      </c>
      <c r="AF102">
        <v>0</v>
      </c>
      <c r="AG102">
        <v>0</v>
      </c>
    </row>
    <row r="103" spans="1:33" x14ac:dyDescent="0.25">
      <c r="A103" t="s">
        <v>162</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v>0</v>
      </c>
      <c r="X103">
        <v>0</v>
      </c>
      <c r="Y103">
        <v>0</v>
      </c>
      <c r="Z103">
        <v>0</v>
      </c>
      <c r="AA103">
        <v>0</v>
      </c>
      <c r="AB103">
        <v>0</v>
      </c>
      <c r="AC103">
        <v>0</v>
      </c>
      <c r="AD103">
        <v>0</v>
      </c>
      <c r="AE103">
        <v>0</v>
      </c>
      <c r="AF103">
        <v>0</v>
      </c>
      <c r="AG103">
        <v>0</v>
      </c>
    </row>
    <row r="104" spans="1:33" x14ac:dyDescent="0.25">
      <c r="A104" t="s">
        <v>163</v>
      </c>
      <c r="B104">
        <v>0</v>
      </c>
      <c r="C104">
        <v>0</v>
      </c>
      <c r="D104">
        <v>0</v>
      </c>
      <c r="E104">
        <v>0</v>
      </c>
      <c r="F104">
        <v>0</v>
      </c>
      <c r="G104">
        <v>0</v>
      </c>
      <c r="H104">
        <v>0</v>
      </c>
      <c r="I104">
        <v>0</v>
      </c>
      <c r="J104">
        <v>0</v>
      </c>
      <c r="K104">
        <v>0</v>
      </c>
      <c r="L104">
        <v>0</v>
      </c>
      <c r="M104">
        <v>0</v>
      </c>
      <c r="N104">
        <v>0</v>
      </c>
      <c r="O104">
        <v>0</v>
      </c>
      <c r="P104">
        <v>0</v>
      </c>
      <c r="Q104">
        <v>0</v>
      </c>
      <c r="R104">
        <v>0</v>
      </c>
      <c r="S104">
        <v>0</v>
      </c>
      <c r="T104">
        <v>0</v>
      </c>
      <c r="U104">
        <v>0</v>
      </c>
      <c r="V104">
        <v>0</v>
      </c>
      <c r="W104">
        <v>0</v>
      </c>
      <c r="X104">
        <v>0</v>
      </c>
      <c r="Y104">
        <v>0</v>
      </c>
      <c r="Z104">
        <v>0</v>
      </c>
      <c r="AA104">
        <v>0</v>
      </c>
      <c r="AB104">
        <v>0</v>
      </c>
      <c r="AC104">
        <v>0</v>
      </c>
      <c r="AD104">
        <v>0</v>
      </c>
      <c r="AE104">
        <v>0</v>
      </c>
      <c r="AF104">
        <v>0</v>
      </c>
      <c r="AG104">
        <v>0</v>
      </c>
    </row>
    <row r="105" spans="1:33" x14ac:dyDescent="0.25">
      <c r="A105" t="s">
        <v>164</v>
      </c>
      <c r="B105">
        <v>0</v>
      </c>
      <c r="C105">
        <v>0</v>
      </c>
      <c r="D105">
        <v>0</v>
      </c>
      <c r="E105">
        <v>0</v>
      </c>
      <c r="F105">
        <v>0</v>
      </c>
      <c r="G105">
        <v>0</v>
      </c>
      <c r="H105">
        <v>0</v>
      </c>
      <c r="I105">
        <v>0</v>
      </c>
      <c r="J105">
        <v>0</v>
      </c>
      <c r="K105">
        <v>0</v>
      </c>
      <c r="L105">
        <v>0</v>
      </c>
      <c r="M105">
        <v>0</v>
      </c>
      <c r="N105">
        <v>0</v>
      </c>
      <c r="O105">
        <v>0</v>
      </c>
      <c r="P105">
        <v>0</v>
      </c>
      <c r="Q105">
        <v>0</v>
      </c>
      <c r="R105">
        <v>0</v>
      </c>
      <c r="S105">
        <v>0</v>
      </c>
      <c r="T105">
        <v>0</v>
      </c>
      <c r="U105">
        <v>0</v>
      </c>
      <c r="V105">
        <v>0</v>
      </c>
      <c r="W105">
        <v>0</v>
      </c>
      <c r="X105">
        <v>0</v>
      </c>
      <c r="Y105">
        <v>0</v>
      </c>
      <c r="Z105">
        <v>0</v>
      </c>
      <c r="AA105">
        <v>0</v>
      </c>
      <c r="AB105">
        <v>0</v>
      </c>
      <c r="AC105">
        <v>0</v>
      </c>
      <c r="AD105">
        <v>0</v>
      </c>
      <c r="AE105">
        <v>0</v>
      </c>
      <c r="AF105">
        <v>0</v>
      </c>
      <c r="AG105">
        <v>0</v>
      </c>
    </row>
    <row r="106" spans="1:33" x14ac:dyDescent="0.25">
      <c r="A106" t="s">
        <v>165</v>
      </c>
      <c r="B106">
        <v>0</v>
      </c>
      <c r="C106">
        <v>0</v>
      </c>
      <c r="D106">
        <v>0</v>
      </c>
      <c r="E106">
        <v>0</v>
      </c>
      <c r="F106">
        <v>0</v>
      </c>
      <c r="G106">
        <v>0</v>
      </c>
      <c r="H106">
        <v>0</v>
      </c>
      <c r="I106">
        <v>0</v>
      </c>
      <c r="J106">
        <v>0</v>
      </c>
      <c r="K106">
        <v>0</v>
      </c>
      <c r="L106">
        <v>0</v>
      </c>
      <c r="M106">
        <v>0</v>
      </c>
      <c r="N106">
        <v>0</v>
      </c>
      <c r="O106">
        <v>0</v>
      </c>
      <c r="P106">
        <v>0</v>
      </c>
      <c r="Q106">
        <v>0</v>
      </c>
      <c r="R106">
        <v>0</v>
      </c>
      <c r="S106">
        <v>0</v>
      </c>
      <c r="T106">
        <v>0</v>
      </c>
      <c r="U106">
        <v>0</v>
      </c>
      <c r="V106">
        <v>0</v>
      </c>
      <c r="W106">
        <v>0</v>
      </c>
      <c r="X106">
        <v>0</v>
      </c>
      <c r="Y106">
        <v>0</v>
      </c>
      <c r="Z106">
        <v>0</v>
      </c>
      <c r="AA106">
        <v>0</v>
      </c>
      <c r="AB106">
        <v>0</v>
      </c>
      <c r="AC106">
        <v>0</v>
      </c>
      <c r="AD106">
        <v>0</v>
      </c>
      <c r="AE106">
        <v>0</v>
      </c>
      <c r="AF106">
        <v>0</v>
      </c>
      <c r="AG106">
        <v>0</v>
      </c>
    </row>
    <row r="107" spans="1:33" x14ac:dyDescent="0.25">
      <c r="A107" t="s">
        <v>166</v>
      </c>
      <c r="B107">
        <v>0</v>
      </c>
      <c r="C107">
        <v>0</v>
      </c>
      <c r="D107">
        <v>0</v>
      </c>
      <c r="E107">
        <v>0</v>
      </c>
      <c r="F107">
        <v>0</v>
      </c>
      <c r="G107">
        <v>0</v>
      </c>
      <c r="H107">
        <v>0</v>
      </c>
      <c r="I107">
        <v>0</v>
      </c>
      <c r="J107">
        <v>0</v>
      </c>
      <c r="K107">
        <v>0</v>
      </c>
      <c r="L107">
        <v>0</v>
      </c>
      <c r="M107">
        <v>0</v>
      </c>
      <c r="N107">
        <v>0</v>
      </c>
      <c r="O107">
        <v>0</v>
      </c>
      <c r="P107">
        <v>0</v>
      </c>
      <c r="Q107">
        <v>0</v>
      </c>
      <c r="R107">
        <v>0</v>
      </c>
      <c r="S107">
        <v>0</v>
      </c>
      <c r="T107">
        <v>0</v>
      </c>
      <c r="U107">
        <v>0</v>
      </c>
      <c r="V107">
        <v>0</v>
      </c>
      <c r="W107">
        <v>0</v>
      </c>
      <c r="X107">
        <v>0</v>
      </c>
      <c r="Y107">
        <v>0</v>
      </c>
      <c r="Z107">
        <v>0</v>
      </c>
      <c r="AA107">
        <v>0</v>
      </c>
      <c r="AB107">
        <v>0</v>
      </c>
      <c r="AC107">
        <v>0</v>
      </c>
      <c r="AD107">
        <v>0</v>
      </c>
      <c r="AE107">
        <v>0</v>
      </c>
      <c r="AF107">
        <v>0</v>
      </c>
      <c r="AG107">
        <v>0</v>
      </c>
    </row>
    <row r="108" spans="1:33" x14ac:dyDescent="0.25">
      <c r="A108" t="s">
        <v>167</v>
      </c>
      <c r="B108">
        <v>0</v>
      </c>
      <c r="C108">
        <v>0</v>
      </c>
      <c r="D108">
        <v>0</v>
      </c>
      <c r="E108">
        <v>0</v>
      </c>
      <c r="F108">
        <v>0</v>
      </c>
      <c r="G108">
        <v>0</v>
      </c>
      <c r="H108">
        <v>0</v>
      </c>
      <c r="I108">
        <v>0</v>
      </c>
      <c r="J108">
        <v>0</v>
      </c>
      <c r="K108">
        <v>0</v>
      </c>
      <c r="L108">
        <v>0</v>
      </c>
      <c r="M108">
        <v>0</v>
      </c>
      <c r="N108">
        <v>0</v>
      </c>
      <c r="O108">
        <v>0</v>
      </c>
      <c r="P108">
        <v>0</v>
      </c>
      <c r="Q108">
        <v>0</v>
      </c>
      <c r="R108">
        <v>0</v>
      </c>
      <c r="S108">
        <v>0</v>
      </c>
      <c r="T108">
        <v>0</v>
      </c>
      <c r="U108">
        <v>0</v>
      </c>
      <c r="V108">
        <v>0</v>
      </c>
      <c r="W108">
        <v>0</v>
      </c>
      <c r="X108">
        <v>0</v>
      </c>
      <c r="Y108">
        <v>0</v>
      </c>
      <c r="Z108">
        <v>0</v>
      </c>
      <c r="AA108">
        <v>0</v>
      </c>
      <c r="AB108">
        <v>0</v>
      </c>
      <c r="AC108">
        <v>0</v>
      </c>
      <c r="AD108">
        <v>0</v>
      </c>
      <c r="AE108">
        <v>0</v>
      </c>
      <c r="AF108">
        <v>0</v>
      </c>
      <c r="AG108">
        <v>0</v>
      </c>
    </row>
    <row r="109" spans="1:33" x14ac:dyDescent="0.25">
      <c r="A109" t="s">
        <v>168</v>
      </c>
      <c r="B109">
        <v>0</v>
      </c>
      <c r="C109">
        <v>0</v>
      </c>
      <c r="D109">
        <v>0</v>
      </c>
      <c r="E109">
        <v>0</v>
      </c>
      <c r="F109">
        <v>0</v>
      </c>
      <c r="G109">
        <v>0</v>
      </c>
      <c r="H109">
        <v>0</v>
      </c>
      <c r="I109">
        <v>0</v>
      </c>
      <c r="J109">
        <v>0</v>
      </c>
      <c r="K109">
        <v>0</v>
      </c>
      <c r="L109">
        <v>0</v>
      </c>
      <c r="M109">
        <v>0</v>
      </c>
      <c r="N109">
        <v>0</v>
      </c>
      <c r="O109">
        <v>0</v>
      </c>
      <c r="P109">
        <v>0</v>
      </c>
      <c r="Q109">
        <v>0</v>
      </c>
      <c r="R109">
        <v>0</v>
      </c>
      <c r="S109">
        <v>0</v>
      </c>
      <c r="T109">
        <v>0</v>
      </c>
      <c r="U109">
        <v>0</v>
      </c>
      <c r="V109">
        <v>0</v>
      </c>
      <c r="W109">
        <v>0</v>
      </c>
      <c r="X109">
        <v>0</v>
      </c>
      <c r="Y109">
        <v>0</v>
      </c>
      <c r="Z109">
        <v>0</v>
      </c>
      <c r="AA109">
        <v>0</v>
      </c>
      <c r="AB109">
        <v>0</v>
      </c>
      <c r="AC109">
        <v>0</v>
      </c>
      <c r="AD109">
        <v>0</v>
      </c>
      <c r="AE109">
        <v>0</v>
      </c>
      <c r="AF109">
        <v>0</v>
      </c>
      <c r="AG109">
        <v>0</v>
      </c>
    </row>
    <row r="110" spans="1:33" x14ac:dyDescent="0.25">
      <c r="A110" s="22" t="s">
        <v>169</v>
      </c>
      <c r="B110" s="22">
        <v>62110000000000</v>
      </c>
      <c r="C110" s="22">
        <v>59120000000000</v>
      </c>
      <c r="D110" s="22">
        <v>57270000000000</v>
      </c>
      <c r="E110" s="22">
        <v>56320000000000</v>
      </c>
      <c r="F110" s="22">
        <v>55280000000000</v>
      </c>
      <c r="G110" s="22">
        <v>54220000000000</v>
      </c>
      <c r="H110" s="22">
        <v>53130000000000</v>
      </c>
      <c r="I110" s="22">
        <v>52000000000000</v>
      </c>
      <c r="J110" s="22">
        <v>50940000000000</v>
      </c>
      <c r="K110" s="22">
        <v>49970000000000</v>
      </c>
      <c r="L110" s="22">
        <v>49090000000000</v>
      </c>
      <c r="M110" s="22">
        <v>48310000000000</v>
      </c>
      <c r="N110" s="22">
        <v>47620000000000</v>
      </c>
      <c r="O110" s="22">
        <v>46970000000000</v>
      </c>
      <c r="P110" s="22">
        <v>46350000000000</v>
      </c>
      <c r="Q110" s="22">
        <v>45730000000000</v>
      </c>
      <c r="R110" s="22">
        <v>45140000000000</v>
      </c>
      <c r="S110" s="22">
        <v>44550000000000</v>
      </c>
      <c r="T110" s="22">
        <v>43970000000000</v>
      </c>
      <c r="U110" s="22">
        <v>43410000000000</v>
      </c>
      <c r="V110" s="22">
        <v>42860000000000</v>
      </c>
      <c r="W110" s="22">
        <v>42330000000000</v>
      </c>
      <c r="X110" s="22">
        <v>41830000000000</v>
      </c>
      <c r="Y110" s="22">
        <v>41320000000000</v>
      </c>
      <c r="Z110" s="22">
        <v>40820000000000</v>
      </c>
      <c r="AA110" s="22">
        <v>40320000000000</v>
      </c>
      <c r="AB110" s="22">
        <v>39840000000000</v>
      </c>
      <c r="AC110" s="22">
        <v>39360000000000</v>
      </c>
      <c r="AD110" s="22">
        <v>38890000000000</v>
      </c>
      <c r="AE110" s="22">
        <v>38430000000000</v>
      </c>
      <c r="AF110" s="22">
        <v>37970000000000</v>
      </c>
      <c r="AG110" s="22">
        <v>37530000000000</v>
      </c>
    </row>
    <row r="111" spans="1:33" x14ac:dyDescent="0.25">
      <c r="A111" t="s">
        <v>170</v>
      </c>
      <c r="B111">
        <v>0</v>
      </c>
      <c r="C111">
        <v>0</v>
      </c>
      <c r="D111">
        <v>0</v>
      </c>
      <c r="E111">
        <v>0</v>
      </c>
      <c r="F111">
        <v>0</v>
      </c>
      <c r="G111">
        <v>0</v>
      </c>
      <c r="H111">
        <v>0</v>
      </c>
      <c r="I111">
        <v>0</v>
      </c>
      <c r="J111">
        <v>0</v>
      </c>
      <c r="K111">
        <v>0</v>
      </c>
      <c r="L111">
        <v>0</v>
      </c>
      <c r="M111">
        <v>0</v>
      </c>
      <c r="N111">
        <v>0</v>
      </c>
      <c r="O111">
        <v>0</v>
      </c>
      <c r="P111">
        <v>0</v>
      </c>
      <c r="Q111">
        <v>0</v>
      </c>
      <c r="R111">
        <v>0</v>
      </c>
      <c r="S111">
        <v>0</v>
      </c>
      <c r="T111">
        <v>0</v>
      </c>
      <c r="U111">
        <v>0</v>
      </c>
      <c r="V111">
        <v>0</v>
      </c>
      <c r="W111">
        <v>0</v>
      </c>
      <c r="X111">
        <v>0</v>
      </c>
      <c r="Y111">
        <v>0</v>
      </c>
      <c r="Z111">
        <v>0</v>
      </c>
      <c r="AA111">
        <v>0</v>
      </c>
      <c r="AB111">
        <v>0</v>
      </c>
      <c r="AC111">
        <v>0</v>
      </c>
      <c r="AD111">
        <v>0</v>
      </c>
      <c r="AE111">
        <v>0</v>
      </c>
      <c r="AF111">
        <v>0</v>
      </c>
      <c r="AG111">
        <v>0</v>
      </c>
    </row>
    <row r="112" spans="1:33" x14ac:dyDescent="0.25">
      <c r="A112" t="s">
        <v>171</v>
      </c>
      <c r="B112">
        <v>0</v>
      </c>
      <c r="C112">
        <v>0</v>
      </c>
      <c r="D112">
        <v>0</v>
      </c>
      <c r="E112">
        <v>0</v>
      </c>
      <c r="F112">
        <v>0</v>
      </c>
      <c r="G112">
        <v>0</v>
      </c>
      <c r="H112">
        <v>0</v>
      </c>
      <c r="I112">
        <v>0</v>
      </c>
      <c r="J112">
        <v>0</v>
      </c>
      <c r="K112">
        <v>0</v>
      </c>
      <c r="L112">
        <v>0</v>
      </c>
      <c r="M112">
        <v>0</v>
      </c>
      <c r="N112">
        <v>0</v>
      </c>
      <c r="O112">
        <v>0</v>
      </c>
      <c r="P112">
        <v>0</v>
      </c>
      <c r="Q112">
        <v>0</v>
      </c>
      <c r="R112">
        <v>0</v>
      </c>
      <c r="S112">
        <v>0</v>
      </c>
      <c r="T112">
        <v>0</v>
      </c>
      <c r="U112">
        <v>0</v>
      </c>
      <c r="V112">
        <v>0</v>
      </c>
      <c r="W112">
        <v>0</v>
      </c>
      <c r="X112">
        <v>0</v>
      </c>
      <c r="Y112">
        <v>0</v>
      </c>
      <c r="Z112">
        <v>0</v>
      </c>
      <c r="AA112">
        <v>0</v>
      </c>
      <c r="AB112">
        <v>0</v>
      </c>
      <c r="AC112">
        <v>0</v>
      </c>
      <c r="AD112">
        <v>0</v>
      </c>
      <c r="AE112">
        <v>0</v>
      </c>
      <c r="AF112">
        <v>0</v>
      </c>
      <c r="AG112">
        <v>0</v>
      </c>
    </row>
    <row r="113" spans="1:33" x14ac:dyDescent="0.25">
      <c r="A113" t="s">
        <v>172</v>
      </c>
      <c r="B113">
        <v>0</v>
      </c>
      <c r="C113">
        <v>0</v>
      </c>
      <c r="D113">
        <v>0</v>
      </c>
      <c r="E113">
        <v>0</v>
      </c>
      <c r="F113">
        <v>0</v>
      </c>
      <c r="G113">
        <v>0</v>
      </c>
      <c r="H113">
        <v>0</v>
      </c>
      <c r="I113">
        <v>0</v>
      </c>
      <c r="J113">
        <v>0</v>
      </c>
      <c r="K113">
        <v>0</v>
      </c>
      <c r="L113">
        <v>0</v>
      </c>
      <c r="M113">
        <v>0</v>
      </c>
      <c r="N113">
        <v>0</v>
      </c>
      <c r="O113">
        <v>0</v>
      </c>
      <c r="P113">
        <v>0</v>
      </c>
      <c r="Q113">
        <v>0</v>
      </c>
      <c r="R113">
        <v>0</v>
      </c>
      <c r="S113">
        <v>0</v>
      </c>
      <c r="T113">
        <v>0</v>
      </c>
      <c r="U113">
        <v>0</v>
      </c>
      <c r="V113">
        <v>0</v>
      </c>
      <c r="W113">
        <v>0</v>
      </c>
      <c r="X113">
        <v>0</v>
      </c>
      <c r="Y113">
        <v>0</v>
      </c>
      <c r="Z113">
        <v>0</v>
      </c>
      <c r="AA113">
        <v>0</v>
      </c>
      <c r="AB113">
        <v>0</v>
      </c>
      <c r="AC113">
        <v>0</v>
      </c>
      <c r="AD113">
        <v>0</v>
      </c>
      <c r="AE113">
        <v>0</v>
      </c>
      <c r="AF113">
        <v>0</v>
      </c>
      <c r="AG113">
        <v>0</v>
      </c>
    </row>
    <row r="114" spans="1:33" x14ac:dyDescent="0.25">
      <c r="A114" s="22" t="s">
        <v>173</v>
      </c>
      <c r="B114" s="22">
        <v>16250000000000</v>
      </c>
      <c r="C114" s="22">
        <v>15630000000000</v>
      </c>
      <c r="D114" s="22">
        <v>15090000000000</v>
      </c>
      <c r="E114" s="22">
        <v>14570000000000</v>
      </c>
      <c r="F114" s="22">
        <v>14070000000000</v>
      </c>
      <c r="G114" s="22">
        <v>13620000000000</v>
      </c>
      <c r="H114" s="22">
        <v>13200000000000</v>
      </c>
      <c r="I114" s="22">
        <v>12810000000000</v>
      </c>
      <c r="J114" s="22">
        <v>12440000000000</v>
      </c>
      <c r="K114" s="22">
        <v>12130000000000</v>
      </c>
      <c r="L114" s="22">
        <v>11860000000000</v>
      </c>
      <c r="M114" s="22">
        <v>11630000000000</v>
      </c>
      <c r="N114" s="22">
        <v>11400000000000</v>
      </c>
      <c r="O114" s="22">
        <v>11160000000000</v>
      </c>
      <c r="P114" s="22">
        <v>10920000000000</v>
      </c>
      <c r="Q114" s="22">
        <v>10690000000000</v>
      </c>
      <c r="R114" s="22">
        <v>10460000000000</v>
      </c>
      <c r="S114" s="22">
        <v>10230000000000</v>
      </c>
      <c r="T114" s="22">
        <v>10010000000000</v>
      </c>
      <c r="U114" s="22">
        <v>9795000000000</v>
      </c>
      <c r="V114" s="22">
        <v>9583000000000</v>
      </c>
      <c r="W114" s="22">
        <v>9378000000000</v>
      </c>
      <c r="X114" s="22">
        <v>9183000000000</v>
      </c>
      <c r="Y114" s="22">
        <v>8998000000000</v>
      </c>
      <c r="Z114" s="22">
        <v>8823000000000</v>
      </c>
      <c r="AA114" s="22">
        <v>8660000000000</v>
      </c>
      <c r="AB114" s="22">
        <v>8508000000000</v>
      </c>
      <c r="AC114" s="22">
        <v>8367000000000</v>
      </c>
      <c r="AD114" s="22">
        <v>8234000000000</v>
      </c>
      <c r="AE114" s="22">
        <v>8108000000000</v>
      </c>
      <c r="AF114" s="22">
        <v>7986000000000</v>
      </c>
      <c r="AG114" s="22">
        <v>7869000000000</v>
      </c>
    </row>
    <row r="115" spans="1:33" x14ac:dyDescent="0.25">
      <c r="A115" s="22" t="s">
        <v>174</v>
      </c>
      <c r="B115" s="22">
        <v>13490000000000</v>
      </c>
      <c r="C115" s="22">
        <v>13750000000000</v>
      </c>
      <c r="D115" s="22">
        <v>14050000000000</v>
      </c>
      <c r="E115" s="22">
        <v>14320000000000</v>
      </c>
      <c r="F115" s="22">
        <v>14580000000000</v>
      </c>
      <c r="G115" s="22">
        <v>14830000000000</v>
      </c>
      <c r="H115" s="22">
        <v>15070000000000</v>
      </c>
      <c r="I115" s="22">
        <v>15300000000000</v>
      </c>
      <c r="J115" s="22">
        <v>15530000000000</v>
      </c>
      <c r="K115" s="22">
        <v>15780000000000</v>
      </c>
      <c r="L115" s="22">
        <v>16050000000000</v>
      </c>
      <c r="M115" s="22">
        <v>16330000000000</v>
      </c>
      <c r="N115" s="22">
        <v>16640000000000</v>
      </c>
      <c r="O115" s="22">
        <v>16950000000000</v>
      </c>
      <c r="P115" s="22">
        <v>17270000000000</v>
      </c>
      <c r="Q115" s="22">
        <v>17580000000000</v>
      </c>
      <c r="R115" s="22">
        <v>17900000000000</v>
      </c>
      <c r="S115" s="22">
        <v>18200000000000</v>
      </c>
      <c r="T115" s="22">
        <v>18510000000000</v>
      </c>
      <c r="U115" s="22">
        <v>18810000000000</v>
      </c>
      <c r="V115" s="22">
        <v>19110000000000</v>
      </c>
      <c r="W115" s="22">
        <v>19410000000000</v>
      </c>
      <c r="X115" s="22">
        <v>19720000000000</v>
      </c>
      <c r="Y115" s="22">
        <v>20030000000000</v>
      </c>
      <c r="Z115" s="22">
        <v>20330000000000</v>
      </c>
      <c r="AA115" s="22">
        <v>20650000000000</v>
      </c>
      <c r="AB115" s="22">
        <v>20970000000000</v>
      </c>
      <c r="AC115" s="22">
        <v>21300000000000</v>
      </c>
      <c r="AD115" s="22">
        <v>21630000000000</v>
      </c>
      <c r="AE115" s="22">
        <v>21960000000000</v>
      </c>
      <c r="AF115" s="22">
        <v>22290000000000</v>
      </c>
      <c r="AG115" s="22">
        <v>22620000000000</v>
      </c>
    </row>
    <row r="116" spans="1:33" x14ac:dyDescent="0.25">
      <c r="A116" t="s">
        <v>175</v>
      </c>
      <c r="B116">
        <v>0</v>
      </c>
      <c r="C116">
        <v>0</v>
      </c>
      <c r="D116">
        <v>0</v>
      </c>
      <c r="E116">
        <v>0</v>
      </c>
      <c r="F116">
        <v>0</v>
      </c>
      <c r="G116">
        <v>0</v>
      </c>
      <c r="H116">
        <v>0</v>
      </c>
      <c r="I116">
        <v>0</v>
      </c>
      <c r="J116">
        <v>0</v>
      </c>
      <c r="K116">
        <v>0</v>
      </c>
      <c r="L116">
        <v>0</v>
      </c>
      <c r="M116">
        <v>0</v>
      </c>
      <c r="N116">
        <v>0</v>
      </c>
      <c r="O116">
        <v>0</v>
      </c>
      <c r="P116">
        <v>0</v>
      </c>
      <c r="Q116">
        <v>0</v>
      </c>
      <c r="R116">
        <v>0</v>
      </c>
      <c r="S116">
        <v>0</v>
      </c>
      <c r="T116">
        <v>0</v>
      </c>
      <c r="U116">
        <v>0</v>
      </c>
      <c r="V116">
        <v>0</v>
      </c>
      <c r="W116">
        <v>0</v>
      </c>
      <c r="X116">
        <v>0</v>
      </c>
      <c r="Y116">
        <v>0</v>
      </c>
      <c r="Z116">
        <v>0</v>
      </c>
      <c r="AA116">
        <v>0</v>
      </c>
      <c r="AB116">
        <v>0</v>
      </c>
      <c r="AC116">
        <v>0</v>
      </c>
      <c r="AD116">
        <v>0</v>
      </c>
      <c r="AE116">
        <v>0</v>
      </c>
      <c r="AF116">
        <v>0</v>
      </c>
      <c r="AG116">
        <v>0</v>
      </c>
    </row>
    <row r="117" spans="1:33" x14ac:dyDescent="0.25">
      <c r="A117" t="s">
        <v>176</v>
      </c>
      <c r="B117">
        <v>0</v>
      </c>
      <c r="C117">
        <v>0</v>
      </c>
      <c r="D117">
        <v>0</v>
      </c>
      <c r="E117">
        <v>0</v>
      </c>
      <c r="F117">
        <v>0</v>
      </c>
      <c r="G117">
        <v>0</v>
      </c>
      <c r="H117">
        <v>0</v>
      </c>
      <c r="I117">
        <v>0</v>
      </c>
      <c r="J117">
        <v>0</v>
      </c>
      <c r="K117">
        <v>0</v>
      </c>
      <c r="L117">
        <v>0</v>
      </c>
      <c r="M117">
        <v>0</v>
      </c>
      <c r="N117">
        <v>0</v>
      </c>
      <c r="O117">
        <v>0</v>
      </c>
      <c r="P117">
        <v>0</v>
      </c>
      <c r="Q117">
        <v>0</v>
      </c>
      <c r="R117">
        <v>0</v>
      </c>
      <c r="S117">
        <v>0</v>
      </c>
      <c r="T117">
        <v>0</v>
      </c>
      <c r="U117">
        <v>0</v>
      </c>
      <c r="V117">
        <v>0</v>
      </c>
      <c r="W117">
        <v>0</v>
      </c>
      <c r="X117">
        <v>0</v>
      </c>
      <c r="Y117">
        <v>0</v>
      </c>
      <c r="Z117">
        <v>0</v>
      </c>
      <c r="AA117">
        <v>0</v>
      </c>
      <c r="AB117">
        <v>0</v>
      </c>
      <c r="AC117">
        <v>0</v>
      </c>
      <c r="AD117">
        <v>0</v>
      </c>
      <c r="AE117">
        <v>0</v>
      </c>
      <c r="AF117">
        <v>0</v>
      </c>
      <c r="AG117">
        <v>0</v>
      </c>
    </row>
    <row r="118" spans="1:33" x14ac:dyDescent="0.25">
      <c r="A118" t="s">
        <v>177</v>
      </c>
      <c r="B118">
        <v>0</v>
      </c>
      <c r="C118">
        <v>0</v>
      </c>
      <c r="D118">
        <v>0</v>
      </c>
      <c r="E118">
        <v>0</v>
      </c>
      <c r="F118">
        <v>0</v>
      </c>
      <c r="G118">
        <v>0</v>
      </c>
      <c r="H118">
        <v>0</v>
      </c>
      <c r="I118">
        <v>0</v>
      </c>
      <c r="J118">
        <v>0</v>
      </c>
      <c r="K118">
        <v>0</v>
      </c>
      <c r="L118">
        <v>0</v>
      </c>
      <c r="M118">
        <v>0</v>
      </c>
      <c r="N118">
        <v>0</v>
      </c>
      <c r="O118">
        <v>0</v>
      </c>
      <c r="P118">
        <v>0</v>
      </c>
      <c r="Q118">
        <v>0</v>
      </c>
      <c r="R118">
        <v>0</v>
      </c>
      <c r="S118">
        <v>0</v>
      </c>
      <c r="T118">
        <v>0</v>
      </c>
      <c r="U118">
        <v>0</v>
      </c>
      <c r="V118">
        <v>0</v>
      </c>
      <c r="W118">
        <v>0</v>
      </c>
      <c r="X118">
        <v>0</v>
      </c>
      <c r="Y118">
        <v>0</v>
      </c>
      <c r="Z118">
        <v>0</v>
      </c>
      <c r="AA118">
        <v>0</v>
      </c>
      <c r="AB118">
        <v>0</v>
      </c>
      <c r="AC118">
        <v>0</v>
      </c>
      <c r="AD118">
        <v>0</v>
      </c>
      <c r="AE118">
        <v>0</v>
      </c>
      <c r="AF118">
        <v>0</v>
      </c>
      <c r="AG118">
        <v>0</v>
      </c>
    </row>
    <row r="119" spans="1:33" x14ac:dyDescent="0.25">
      <c r="A119" t="s">
        <v>178</v>
      </c>
      <c r="B119">
        <v>0</v>
      </c>
      <c r="C119">
        <v>0</v>
      </c>
      <c r="D119">
        <v>0</v>
      </c>
      <c r="E119">
        <v>0</v>
      </c>
      <c r="F119">
        <v>0</v>
      </c>
      <c r="G119">
        <v>0</v>
      </c>
      <c r="H119">
        <v>0</v>
      </c>
      <c r="I119">
        <v>0</v>
      </c>
      <c r="J119">
        <v>0</v>
      </c>
      <c r="K119">
        <v>0</v>
      </c>
      <c r="L119">
        <v>0</v>
      </c>
      <c r="M119">
        <v>0</v>
      </c>
      <c r="N119">
        <v>0</v>
      </c>
      <c r="O119">
        <v>0</v>
      </c>
      <c r="P119">
        <v>0</v>
      </c>
      <c r="Q119">
        <v>0</v>
      </c>
      <c r="R119">
        <v>0</v>
      </c>
      <c r="S119">
        <v>0</v>
      </c>
      <c r="T119">
        <v>0</v>
      </c>
      <c r="U119">
        <v>0</v>
      </c>
      <c r="V119">
        <v>0</v>
      </c>
      <c r="W119">
        <v>0</v>
      </c>
      <c r="X119">
        <v>0</v>
      </c>
      <c r="Y119">
        <v>0</v>
      </c>
      <c r="Z119">
        <v>0</v>
      </c>
      <c r="AA119">
        <v>0</v>
      </c>
      <c r="AB119">
        <v>0</v>
      </c>
      <c r="AC119">
        <v>0</v>
      </c>
      <c r="AD119">
        <v>0</v>
      </c>
      <c r="AE119">
        <v>0</v>
      </c>
      <c r="AF119">
        <v>0</v>
      </c>
      <c r="AG119">
        <v>0</v>
      </c>
    </row>
    <row r="120" spans="1:33" x14ac:dyDescent="0.25">
      <c r="A120" t="s">
        <v>179</v>
      </c>
      <c r="B120">
        <v>0</v>
      </c>
      <c r="C120">
        <v>0</v>
      </c>
      <c r="D120">
        <v>0</v>
      </c>
      <c r="E120">
        <v>0</v>
      </c>
      <c r="F120">
        <v>0</v>
      </c>
      <c r="G120">
        <v>0</v>
      </c>
      <c r="H120">
        <v>0</v>
      </c>
      <c r="I120">
        <v>0</v>
      </c>
      <c r="J120">
        <v>0</v>
      </c>
      <c r="K120">
        <v>0</v>
      </c>
      <c r="L120">
        <v>0</v>
      </c>
      <c r="M120">
        <v>0</v>
      </c>
      <c r="N120">
        <v>0</v>
      </c>
      <c r="O120">
        <v>0</v>
      </c>
      <c r="P120">
        <v>0</v>
      </c>
      <c r="Q120">
        <v>0</v>
      </c>
      <c r="R120">
        <v>0</v>
      </c>
      <c r="S120">
        <v>0</v>
      </c>
      <c r="T120">
        <v>0</v>
      </c>
      <c r="U120">
        <v>0</v>
      </c>
      <c r="V120">
        <v>0</v>
      </c>
      <c r="W120">
        <v>0</v>
      </c>
      <c r="X120">
        <v>0</v>
      </c>
      <c r="Y120">
        <v>0</v>
      </c>
      <c r="Z120">
        <v>0</v>
      </c>
      <c r="AA120">
        <v>0</v>
      </c>
      <c r="AB120">
        <v>0</v>
      </c>
      <c r="AC120">
        <v>0</v>
      </c>
      <c r="AD120">
        <v>0</v>
      </c>
      <c r="AE120">
        <v>0</v>
      </c>
      <c r="AF120">
        <v>0</v>
      </c>
      <c r="AG120">
        <v>0</v>
      </c>
    </row>
    <row r="121" spans="1:33" x14ac:dyDescent="0.25">
      <c r="A121" t="s">
        <v>180</v>
      </c>
      <c r="B121">
        <v>0</v>
      </c>
      <c r="C121">
        <v>0</v>
      </c>
      <c r="D121">
        <v>0</v>
      </c>
      <c r="E121">
        <v>0</v>
      </c>
      <c r="F121">
        <v>0</v>
      </c>
      <c r="G121">
        <v>0</v>
      </c>
      <c r="H121">
        <v>0</v>
      </c>
      <c r="I121">
        <v>0</v>
      </c>
      <c r="J121">
        <v>0</v>
      </c>
      <c r="K121">
        <v>0</v>
      </c>
      <c r="L121">
        <v>0</v>
      </c>
      <c r="M121">
        <v>0</v>
      </c>
      <c r="N121">
        <v>0</v>
      </c>
      <c r="O121">
        <v>0</v>
      </c>
      <c r="P121">
        <v>0</v>
      </c>
      <c r="Q121">
        <v>0</v>
      </c>
      <c r="R121">
        <v>0</v>
      </c>
      <c r="S121">
        <v>0</v>
      </c>
      <c r="T121">
        <v>0</v>
      </c>
      <c r="U121">
        <v>0</v>
      </c>
      <c r="V121">
        <v>0</v>
      </c>
      <c r="W121">
        <v>0</v>
      </c>
      <c r="X121">
        <v>0</v>
      </c>
      <c r="Y121">
        <v>0</v>
      </c>
      <c r="Z121">
        <v>0</v>
      </c>
      <c r="AA121">
        <v>0</v>
      </c>
      <c r="AB121">
        <v>0</v>
      </c>
      <c r="AC121">
        <v>0</v>
      </c>
      <c r="AD121">
        <v>0</v>
      </c>
      <c r="AE121">
        <v>0</v>
      </c>
      <c r="AF121">
        <v>0</v>
      </c>
      <c r="AG121">
        <v>0</v>
      </c>
    </row>
    <row r="122" spans="1:33" x14ac:dyDescent="0.25">
      <c r="A122" s="22" t="s">
        <v>181</v>
      </c>
      <c r="B122" s="22">
        <v>123700000000000</v>
      </c>
      <c r="C122" s="22">
        <v>120800000000000</v>
      </c>
      <c r="D122" s="22">
        <v>118400000000000</v>
      </c>
      <c r="E122" s="22">
        <v>117200000000000</v>
      </c>
      <c r="F122" s="22">
        <v>116400000000000</v>
      </c>
      <c r="G122" s="22">
        <v>115300000000000</v>
      </c>
      <c r="H122" s="22">
        <v>114000000000000</v>
      </c>
      <c r="I122" s="22">
        <v>112600000000000</v>
      </c>
      <c r="J122" s="22">
        <v>111400000000000</v>
      </c>
      <c r="K122" s="22">
        <v>110400000000000</v>
      </c>
      <c r="L122" s="22">
        <v>109400000000000</v>
      </c>
      <c r="M122" s="22">
        <v>108500000000000</v>
      </c>
      <c r="N122" s="22">
        <v>107500000000000</v>
      </c>
      <c r="O122" s="22">
        <v>106600000000000</v>
      </c>
      <c r="P122" s="22">
        <v>105500000000000</v>
      </c>
      <c r="Q122" s="22">
        <v>104300000000000</v>
      </c>
      <c r="R122" s="22">
        <v>103300000000000</v>
      </c>
      <c r="S122" s="22">
        <v>102200000000000</v>
      </c>
      <c r="T122" s="22">
        <v>101100000000000</v>
      </c>
      <c r="U122" s="22">
        <v>99970000000000</v>
      </c>
      <c r="V122" s="22">
        <v>98850000000000</v>
      </c>
      <c r="W122" s="22">
        <v>97800000000000</v>
      </c>
      <c r="X122" s="22">
        <v>96790000000000</v>
      </c>
      <c r="Y122" s="22">
        <v>95760000000000</v>
      </c>
      <c r="Z122" s="22">
        <v>94840000000000</v>
      </c>
      <c r="AA122" s="22">
        <v>93930000000000</v>
      </c>
      <c r="AB122" s="22">
        <v>93000000000000</v>
      </c>
      <c r="AC122" s="22">
        <v>92080000000000</v>
      </c>
      <c r="AD122" s="22">
        <v>91180000000000</v>
      </c>
      <c r="AE122" s="22">
        <v>90330000000000</v>
      </c>
      <c r="AF122" s="22">
        <v>89490000000000</v>
      </c>
      <c r="AG122" s="22">
        <v>88660000000000</v>
      </c>
    </row>
    <row r="123" spans="1:33" x14ac:dyDescent="0.25">
      <c r="A123" s="22" t="s">
        <v>182</v>
      </c>
      <c r="B123" s="22">
        <v>1042000000000000</v>
      </c>
      <c r="C123" s="22">
        <v>996200000000000</v>
      </c>
      <c r="D123" s="22">
        <v>1048000000000000</v>
      </c>
      <c r="E123" s="22">
        <v>1047000000000000</v>
      </c>
      <c r="F123" s="22">
        <v>1046000000000000</v>
      </c>
      <c r="G123" s="22">
        <v>1044000000000000</v>
      </c>
      <c r="H123" s="22">
        <v>1040000000000000</v>
      </c>
      <c r="I123" s="22">
        <v>1027000000000000</v>
      </c>
      <c r="J123" s="22">
        <v>1016000000000000</v>
      </c>
      <c r="K123" s="22">
        <v>1008000000000000</v>
      </c>
      <c r="L123" s="22">
        <v>1004000000000000</v>
      </c>
      <c r="M123" s="22">
        <v>998700000000000</v>
      </c>
      <c r="N123" s="22">
        <v>995500000000000</v>
      </c>
      <c r="O123" s="22">
        <v>993800000000000</v>
      </c>
      <c r="P123" s="22">
        <v>991500000000000</v>
      </c>
      <c r="Q123" s="22">
        <v>989300000000000</v>
      </c>
      <c r="R123" s="22">
        <v>988800000000000</v>
      </c>
      <c r="S123" s="22">
        <v>988700000000000</v>
      </c>
      <c r="T123" s="22">
        <v>989800000000000</v>
      </c>
      <c r="U123" s="22">
        <v>990300000000000</v>
      </c>
      <c r="V123" s="22">
        <v>991800000000000</v>
      </c>
      <c r="W123" s="22">
        <v>993700000000000</v>
      </c>
      <c r="X123" s="22">
        <v>996100000000000</v>
      </c>
      <c r="Y123" s="22">
        <v>999100000000000</v>
      </c>
      <c r="Z123" s="22">
        <v>1003000000000000</v>
      </c>
      <c r="AA123" s="22">
        <v>1006000000000000</v>
      </c>
      <c r="AB123" s="22">
        <v>1011000000000000</v>
      </c>
      <c r="AC123" s="22">
        <v>1017000000000000</v>
      </c>
      <c r="AD123" s="22">
        <v>1022000000000000</v>
      </c>
      <c r="AE123" s="22">
        <v>1029000000000000</v>
      </c>
      <c r="AF123" s="22">
        <v>1037000000000000</v>
      </c>
      <c r="AG123" s="22">
        <v>1045000000000000</v>
      </c>
    </row>
    <row r="124" spans="1:33" x14ac:dyDescent="0.25">
      <c r="A124" t="s">
        <v>183</v>
      </c>
      <c r="B124">
        <v>0</v>
      </c>
      <c r="C124">
        <v>0</v>
      </c>
      <c r="D124">
        <v>0</v>
      </c>
      <c r="E124">
        <v>0</v>
      </c>
      <c r="F124">
        <v>0</v>
      </c>
      <c r="G124">
        <v>0</v>
      </c>
      <c r="H124">
        <v>0</v>
      </c>
      <c r="I124">
        <v>0</v>
      </c>
      <c r="J124">
        <v>0</v>
      </c>
      <c r="K124">
        <v>0</v>
      </c>
      <c r="L124">
        <v>0</v>
      </c>
      <c r="M124">
        <v>0</v>
      </c>
      <c r="N124">
        <v>0</v>
      </c>
      <c r="O124">
        <v>0</v>
      </c>
      <c r="P124">
        <v>0</v>
      </c>
      <c r="Q124">
        <v>0</v>
      </c>
      <c r="R124">
        <v>0</v>
      </c>
      <c r="S124">
        <v>0</v>
      </c>
      <c r="T124">
        <v>0</v>
      </c>
      <c r="U124">
        <v>0</v>
      </c>
      <c r="V124">
        <v>0</v>
      </c>
      <c r="W124">
        <v>0</v>
      </c>
      <c r="X124">
        <v>0</v>
      </c>
      <c r="Y124">
        <v>0</v>
      </c>
      <c r="Z124">
        <v>0</v>
      </c>
      <c r="AA124">
        <v>0</v>
      </c>
      <c r="AB124">
        <v>0</v>
      </c>
      <c r="AC124">
        <v>0</v>
      </c>
      <c r="AD124">
        <v>0</v>
      </c>
      <c r="AE124">
        <v>0</v>
      </c>
      <c r="AF124">
        <v>0</v>
      </c>
      <c r="AG124">
        <v>0</v>
      </c>
    </row>
    <row r="125" spans="1:33" x14ac:dyDescent="0.25">
      <c r="A125" s="22" t="s">
        <v>184</v>
      </c>
      <c r="B125" s="22">
        <v>482000000000000</v>
      </c>
      <c r="C125" s="22">
        <v>469900000000000</v>
      </c>
      <c r="D125" s="22">
        <v>459100000000000</v>
      </c>
      <c r="E125" s="22">
        <v>449800000000000</v>
      </c>
      <c r="F125" s="22">
        <v>442400000000000</v>
      </c>
      <c r="G125" s="22">
        <v>435900000000000</v>
      </c>
      <c r="H125" s="22">
        <v>429400000000000</v>
      </c>
      <c r="I125" s="22">
        <v>423600000000000</v>
      </c>
      <c r="J125" s="22">
        <v>419400000000000</v>
      </c>
      <c r="K125" s="22">
        <v>417100000000000</v>
      </c>
      <c r="L125" s="22">
        <v>416100000000000</v>
      </c>
      <c r="M125" s="22">
        <v>408200000000000</v>
      </c>
      <c r="N125" s="22">
        <v>402100000000000</v>
      </c>
      <c r="O125" s="22">
        <v>397400000000000</v>
      </c>
      <c r="P125" s="22">
        <v>392900000000000</v>
      </c>
      <c r="Q125" s="22">
        <v>389000000000000</v>
      </c>
      <c r="R125" s="22">
        <v>386200000000000</v>
      </c>
      <c r="S125" s="22">
        <v>383900000000000</v>
      </c>
      <c r="T125" s="22">
        <v>382400000000000</v>
      </c>
      <c r="U125" s="22">
        <v>380700000000000</v>
      </c>
      <c r="V125" s="22">
        <v>379900000000000</v>
      </c>
      <c r="W125" s="22">
        <v>371400000000000</v>
      </c>
      <c r="X125" s="22">
        <v>364300000000000</v>
      </c>
      <c r="Y125" s="22">
        <v>358400000000000</v>
      </c>
      <c r="Z125" s="22">
        <v>353600000000000</v>
      </c>
      <c r="AA125" s="22">
        <v>349200000000000</v>
      </c>
      <c r="AB125" s="22">
        <v>345300000000000</v>
      </c>
      <c r="AC125" s="22">
        <v>342000000000000</v>
      </c>
      <c r="AD125" s="22">
        <v>339300000000000</v>
      </c>
      <c r="AE125" s="22">
        <v>337200000000000</v>
      </c>
      <c r="AF125" s="22">
        <v>336000000000000</v>
      </c>
      <c r="AG125" s="22">
        <v>335000000000000</v>
      </c>
    </row>
    <row r="126" spans="1:33" x14ac:dyDescent="0.25">
      <c r="A126" s="22" t="s">
        <v>185</v>
      </c>
      <c r="B126" s="22">
        <v>771000000000000</v>
      </c>
      <c r="C126" s="22">
        <v>775400000000000</v>
      </c>
      <c r="D126" s="22">
        <v>776400000000000</v>
      </c>
      <c r="E126" s="22">
        <v>775300000000000</v>
      </c>
      <c r="F126" s="22">
        <v>774300000000000</v>
      </c>
      <c r="G126" s="22">
        <v>773400000000000</v>
      </c>
      <c r="H126" s="22">
        <v>772400000000000</v>
      </c>
      <c r="I126" s="22">
        <v>772000000000000</v>
      </c>
      <c r="J126" s="22">
        <v>772700000000000</v>
      </c>
      <c r="K126" s="22">
        <v>774900000000000</v>
      </c>
      <c r="L126" s="22">
        <v>778300000000000</v>
      </c>
      <c r="M126" s="22">
        <v>780200000000000</v>
      </c>
      <c r="N126" s="22">
        <v>782800000000000</v>
      </c>
      <c r="O126" s="22">
        <v>786200000000000</v>
      </c>
      <c r="P126" s="22">
        <v>789500000000000</v>
      </c>
      <c r="Q126" s="22">
        <v>792800000000000</v>
      </c>
      <c r="R126" s="22">
        <v>796500000000000</v>
      </c>
      <c r="S126" s="22">
        <v>800400000000000</v>
      </c>
      <c r="T126" s="22">
        <v>804300000000000</v>
      </c>
      <c r="U126" s="22">
        <v>808000000000000</v>
      </c>
      <c r="V126" s="22">
        <v>812000000000000</v>
      </c>
      <c r="W126" s="22">
        <v>816100000000000</v>
      </c>
      <c r="X126" s="22">
        <v>820500000000000</v>
      </c>
      <c r="Y126" s="22">
        <v>824900000000000</v>
      </c>
      <c r="Z126" s="22">
        <v>829700000000000</v>
      </c>
      <c r="AA126" s="22">
        <v>834600000000000</v>
      </c>
      <c r="AB126" s="22">
        <v>839700000000000</v>
      </c>
      <c r="AC126" s="22">
        <v>845000000000000</v>
      </c>
      <c r="AD126" s="22">
        <v>850500000000000</v>
      </c>
      <c r="AE126" s="22">
        <v>856100000000000</v>
      </c>
      <c r="AF126" s="22">
        <v>862000000000000</v>
      </c>
      <c r="AG126" s="22">
        <v>868000000000000</v>
      </c>
    </row>
    <row r="127" spans="1:33" x14ac:dyDescent="0.25">
      <c r="A127" s="22" t="s">
        <v>186</v>
      </c>
      <c r="B127" s="22">
        <v>2236000000000000</v>
      </c>
      <c r="C127" s="22">
        <v>2292000000000000</v>
      </c>
      <c r="D127" s="22">
        <v>2342000000000000</v>
      </c>
      <c r="E127" s="22">
        <v>2393000000000000</v>
      </c>
      <c r="F127" s="22">
        <v>2423000000000000</v>
      </c>
      <c r="G127" s="22">
        <v>2453000000000000</v>
      </c>
      <c r="H127" s="22">
        <v>2481000000000000</v>
      </c>
      <c r="I127" s="22">
        <v>2509000000000000</v>
      </c>
      <c r="J127" s="22">
        <v>2537000000000000</v>
      </c>
      <c r="K127" s="22">
        <v>2568000000000000</v>
      </c>
      <c r="L127" s="22">
        <v>2601000000000000</v>
      </c>
      <c r="M127" s="22">
        <v>2633000000000000</v>
      </c>
      <c r="N127" s="22">
        <v>2668000000000000</v>
      </c>
      <c r="O127" s="22">
        <v>2705000000000000</v>
      </c>
      <c r="P127" s="22">
        <v>2740000000000000</v>
      </c>
      <c r="Q127" s="22">
        <v>2776000000000000</v>
      </c>
      <c r="R127" s="22">
        <v>2813000000000000</v>
      </c>
      <c r="S127" s="22">
        <v>2851000000000000</v>
      </c>
      <c r="T127" s="22">
        <v>2890000000000000</v>
      </c>
      <c r="U127" s="22">
        <v>2929000000000000</v>
      </c>
      <c r="V127" s="22">
        <v>2969000000000000</v>
      </c>
      <c r="W127" s="22">
        <v>3013000000000000</v>
      </c>
      <c r="X127" s="22">
        <v>3058000000000000</v>
      </c>
      <c r="Y127" s="22">
        <v>3105000000000000</v>
      </c>
      <c r="Z127" s="22">
        <v>3154000000000000</v>
      </c>
      <c r="AA127" s="22">
        <v>3204000000000000</v>
      </c>
      <c r="AB127" s="22">
        <v>3257000000000000</v>
      </c>
      <c r="AC127" s="22">
        <v>3312000000000000</v>
      </c>
      <c r="AD127" s="22">
        <v>3370000000000000</v>
      </c>
      <c r="AE127" s="22">
        <v>3430000000000000</v>
      </c>
      <c r="AF127" s="22">
        <v>3495000000000000</v>
      </c>
      <c r="AG127" s="22">
        <v>3561000000000000</v>
      </c>
    </row>
    <row r="128" spans="1:33" x14ac:dyDescent="0.25">
      <c r="A128" t="s">
        <v>187</v>
      </c>
      <c r="B128">
        <v>0</v>
      </c>
      <c r="C128">
        <v>0</v>
      </c>
      <c r="D128">
        <v>0</v>
      </c>
      <c r="E128">
        <v>0</v>
      </c>
      <c r="F128">
        <v>0</v>
      </c>
      <c r="G128">
        <v>0</v>
      </c>
      <c r="H128">
        <v>0</v>
      </c>
      <c r="I128">
        <v>0</v>
      </c>
      <c r="J128">
        <v>0</v>
      </c>
      <c r="K128">
        <v>0</v>
      </c>
      <c r="L128">
        <v>0</v>
      </c>
      <c r="M128">
        <v>0</v>
      </c>
      <c r="N128">
        <v>0</v>
      </c>
      <c r="O128">
        <v>0</v>
      </c>
      <c r="P128">
        <v>0</v>
      </c>
      <c r="Q128">
        <v>0</v>
      </c>
      <c r="R128">
        <v>0</v>
      </c>
      <c r="S128">
        <v>0</v>
      </c>
      <c r="T128">
        <v>0</v>
      </c>
      <c r="U128">
        <v>0</v>
      </c>
      <c r="V128">
        <v>0</v>
      </c>
      <c r="W128">
        <v>0</v>
      </c>
      <c r="X128">
        <v>0</v>
      </c>
      <c r="Y128">
        <v>0</v>
      </c>
      <c r="Z128">
        <v>0</v>
      </c>
      <c r="AA128">
        <v>0</v>
      </c>
      <c r="AB128">
        <v>0</v>
      </c>
      <c r="AC128">
        <v>0</v>
      </c>
      <c r="AD128">
        <v>0</v>
      </c>
      <c r="AE128">
        <v>0</v>
      </c>
      <c r="AF128">
        <v>0</v>
      </c>
      <c r="AG128">
        <v>0</v>
      </c>
    </row>
    <row r="129" spans="1:33" x14ac:dyDescent="0.25">
      <c r="A129" t="s">
        <v>188</v>
      </c>
      <c r="B129">
        <v>0</v>
      </c>
      <c r="C129">
        <v>0</v>
      </c>
      <c r="D129">
        <v>0</v>
      </c>
      <c r="E129">
        <v>0</v>
      </c>
      <c r="F129">
        <v>0</v>
      </c>
      <c r="G129">
        <v>0</v>
      </c>
      <c r="H129">
        <v>0</v>
      </c>
      <c r="I129">
        <v>0</v>
      </c>
      <c r="J129">
        <v>0</v>
      </c>
      <c r="K129">
        <v>0</v>
      </c>
      <c r="L129">
        <v>0</v>
      </c>
      <c r="M129">
        <v>0</v>
      </c>
      <c r="N129">
        <v>0</v>
      </c>
      <c r="O129">
        <v>0</v>
      </c>
      <c r="P129">
        <v>0</v>
      </c>
      <c r="Q129">
        <v>0</v>
      </c>
      <c r="R129">
        <v>0</v>
      </c>
      <c r="S129">
        <v>0</v>
      </c>
      <c r="T129">
        <v>0</v>
      </c>
      <c r="U129">
        <v>0</v>
      </c>
      <c r="V129">
        <v>0</v>
      </c>
      <c r="W129">
        <v>0</v>
      </c>
      <c r="X129">
        <v>0</v>
      </c>
      <c r="Y129">
        <v>0</v>
      </c>
      <c r="Z129">
        <v>0</v>
      </c>
      <c r="AA129">
        <v>0</v>
      </c>
      <c r="AB129">
        <v>0</v>
      </c>
      <c r="AC129">
        <v>0</v>
      </c>
      <c r="AD129">
        <v>0</v>
      </c>
      <c r="AE129">
        <v>0</v>
      </c>
      <c r="AF129">
        <v>0</v>
      </c>
      <c r="AG129">
        <v>0</v>
      </c>
    </row>
    <row r="130" spans="1:33" x14ac:dyDescent="0.25">
      <c r="A130" t="s">
        <v>189</v>
      </c>
      <c r="B130">
        <v>0</v>
      </c>
      <c r="C130">
        <v>0</v>
      </c>
      <c r="D130">
        <v>0</v>
      </c>
      <c r="E130">
        <v>0</v>
      </c>
      <c r="F130">
        <v>0</v>
      </c>
      <c r="G130">
        <v>0</v>
      </c>
      <c r="H130">
        <v>0</v>
      </c>
      <c r="I130">
        <v>0</v>
      </c>
      <c r="J130">
        <v>0</v>
      </c>
      <c r="K130">
        <v>0</v>
      </c>
      <c r="L130">
        <v>0</v>
      </c>
      <c r="M130">
        <v>0</v>
      </c>
      <c r="N130">
        <v>0</v>
      </c>
      <c r="O130">
        <v>0</v>
      </c>
      <c r="P130">
        <v>0</v>
      </c>
      <c r="Q130">
        <v>0</v>
      </c>
      <c r="R130">
        <v>0</v>
      </c>
      <c r="S130">
        <v>0</v>
      </c>
      <c r="T130">
        <v>0</v>
      </c>
      <c r="U130">
        <v>0</v>
      </c>
      <c r="V130">
        <v>0</v>
      </c>
      <c r="W130">
        <v>0</v>
      </c>
      <c r="X130">
        <v>0</v>
      </c>
      <c r="Y130">
        <v>0</v>
      </c>
      <c r="Z130">
        <v>0</v>
      </c>
      <c r="AA130">
        <v>0</v>
      </c>
      <c r="AB130">
        <v>0</v>
      </c>
      <c r="AC130">
        <v>0</v>
      </c>
      <c r="AD130">
        <v>0</v>
      </c>
      <c r="AE130">
        <v>0</v>
      </c>
      <c r="AF130">
        <v>0</v>
      </c>
      <c r="AG130">
        <v>0</v>
      </c>
    </row>
    <row r="131" spans="1:33" x14ac:dyDescent="0.25">
      <c r="A131" t="s">
        <v>190</v>
      </c>
      <c r="B131">
        <v>0</v>
      </c>
      <c r="C131">
        <v>0</v>
      </c>
      <c r="D131">
        <v>0</v>
      </c>
      <c r="E131">
        <v>0</v>
      </c>
      <c r="F131">
        <v>0</v>
      </c>
      <c r="G131">
        <v>0</v>
      </c>
      <c r="H131">
        <v>0</v>
      </c>
      <c r="I131">
        <v>0</v>
      </c>
      <c r="J131">
        <v>0</v>
      </c>
      <c r="K131">
        <v>0</v>
      </c>
      <c r="L131">
        <v>0</v>
      </c>
      <c r="M131">
        <v>0</v>
      </c>
      <c r="N131">
        <v>0</v>
      </c>
      <c r="O131">
        <v>0</v>
      </c>
      <c r="P131">
        <v>0</v>
      </c>
      <c r="Q131">
        <v>0</v>
      </c>
      <c r="R131">
        <v>0</v>
      </c>
      <c r="S131">
        <v>0</v>
      </c>
      <c r="T131">
        <v>0</v>
      </c>
      <c r="U131">
        <v>0</v>
      </c>
      <c r="V131">
        <v>0</v>
      </c>
      <c r="W131">
        <v>0</v>
      </c>
      <c r="X131">
        <v>0</v>
      </c>
      <c r="Y131">
        <v>0</v>
      </c>
      <c r="Z131">
        <v>0</v>
      </c>
      <c r="AA131">
        <v>0</v>
      </c>
      <c r="AB131">
        <v>0</v>
      </c>
      <c r="AC131">
        <v>0</v>
      </c>
      <c r="AD131">
        <v>0</v>
      </c>
      <c r="AE131">
        <v>0</v>
      </c>
      <c r="AF131">
        <v>0</v>
      </c>
      <c r="AG131">
        <v>0</v>
      </c>
    </row>
    <row r="132" spans="1:33" x14ac:dyDescent="0.25">
      <c r="A132" t="s">
        <v>191</v>
      </c>
      <c r="B132">
        <v>0</v>
      </c>
      <c r="C132">
        <v>0</v>
      </c>
      <c r="D132">
        <v>0</v>
      </c>
      <c r="E132">
        <v>0</v>
      </c>
      <c r="F132">
        <v>0</v>
      </c>
      <c r="G132">
        <v>0</v>
      </c>
      <c r="H132">
        <v>0</v>
      </c>
      <c r="I132">
        <v>0</v>
      </c>
      <c r="J132">
        <v>0</v>
      </c>
      <c r="K132">
        <v>0</v>
      </c>
      <c r="L132">
        <v>0</v>
      </c>
      <c r="M132">
        <v>0</v>
      </c>
      <c r="N132">
        <v>0</v>
      </c>
      <c r="O132">
        <v>0</v>
      </c>
      <c r="P132">
        <v>0</v>
      </c>
      <c r="Q132">
        <v>0</v>
      </c>
      <c r="R132">
        <v>0</v>
      </c>
      <c r="S132">
        <v>0</v>
      </c>
      <c r="T132">
        <v>0</v>
      </c>
      <c r="U132">
        <v>0</v>
      </c>
      <c r="V132">
        <v>0</v>
      </c>
      <c r="W132">
        <v>0</v>
      </c>
      <c r="X132">
        <v>0</v>
      </c>
      <c r="Y132">
        <v>0</v>
      </c>
      <c r="Z132">
        <v>0</v>
      </c>
      <c r="AA132">
        <v>0</v>
      </c>
      <c r="AB132">
        <v>0</v>
      </c>
      <c r="AC132">
        <v>0</v>
      </c>
      <c r="AD132">
        <v>0</v>
      </c>
      <c r="AE132">
        <v>0</v>
      </c>
      <c r="AF132">
        <v>0</v>
      </c>
      <c r="AG132">
        <v>0</v>
      </c>
    </row>
    <row r="133" spans="1:33" x14ac:dyDescent="0.25">
      <c r="A133" s="22" t="s">
        <v>192</v>
      </c>
      <c r="B133" s="22">
        <v>21730000000000</v>
      </c>
      <c r="C133" s="22">
        <v>22090000000000</v>
      </c>
      <c r="D133" s="22">
        <v>22210000000000</v>
      </c>
      <c r="E133" s="22">
        <v>22360000000000</v>
      </c>
      <c r="F133" s="22">
        <v>22390000000000</v>
      </c>
      <c r="G133" s="22">
        <v>22420000000000</v>
      </c>
      <c r="H133" s="22">
        <v>22460000000000</v>
      </c>
      <c r="I133" s="22">
        <v>22530000000000</v>
      </c>
      <c r="J133" s="22">
        <v>22590000000000</v>
      </c>
      <c r="K133" s="22">
        <v>22680000000000</v>
      </c>
      <c r="L133" s="22">
        <v>22760000000000</v>
      </c>
      <c r="M133" s="22">
        <v>22840000000000</v>
      </c>
      <c r="N133" s="22">
        <v>22930000000000</v>
      </c>
      <c r="O133" s="22">
        <v>23010000000000</v>
      </c>
      <c r="P133" s="22">
        <v>23090000000000</v>
      </c>
      <c r="Q133" s="22">
        <v>23170000000000</v>
      </c>
      <c r="R133" s="22">
        <v>23250000000000</v>
      </c>
      <c r="S133" s="22">
        <v>23330000000000</v>
      </c>
      <c r="T133" s="22">
        <v>23410000000000</v>
      </c>
      <c r="U133" s="22">
        <v>23490000000000</v>
      </c>
      <c r="V133" s="22">
        <v>23560000000000</v>
      </c>
      <c r="W133" s="22">
        <v>23650000000000</v>
      </c>
      <c r="X133" s="22">
        <v>23730000000000</v>
      </c>
      <c r="Y133" s="22">
        <v>23800000000000</v>
      </c>
      <c r="Z133" s="22">
        <v>23870000000000</v>
      </c>
      <c r="AA133" s="22">
        <v>23950000000000</v>
      </c>
      <c r="AB133" s="22">
        <v>24020000000000</v>
      </c>
      <c r="AC133" s="22">
        <v>24110000000000</v>
      </c>
      <c r="AD133" s="22">
        <v>24180000000000</v>
      </c>
      <c r="AE133" s="22">
        <v>24260000000000</v>
      </c>
      <c r="AF133" s="22">
        <v>24340000000000</v>
      </c>
      <c r="AG133" s="22">
        <v>24420000000000</v>
      </c>
    </row>
    <row r="134" spans="1:33" x14ac:dyDescent="0.25">
      <c r="A134" s="22" t="s">
        <v>193</v>
      </c>
      <c r="B134" s="22">
        <v>1882000000000000</v>
      </c>
      <c r="C134" s="22">
        <v>1861000000000000</v>
      </c>
      <c r="D134" s="22">
        <v>1843000000000000</v>
      </c>
      <c r="E134" s="22">
        <v>1845000000000000</v>
      </c>
      <c r="F134" s="22">
        <v>1843000000000000</v>
      </c>
      <c r="G134" s="22">
        <v>1839000000000000</v>
      </c>
      <c r="H134" s="22">
        <v>1829000000000000</v>
      </c>
      <c r="I134" s="22">
        <v>1820000000000000</v>
      </c>
      <c r="J134" s="22">
        <v>1811000000000000</v>
      </c>
      <c r="K134" s="22">
        <v>1806000000000000</v>
      </c>
      <c r="L134" s="22">
        <v>1804000000000000</v>
      </c>
      <c r="M134" s="22">
        <v>1803000000000000</v>
      </c>
      <c r="N134" s="22">
        <v>1804000000000000</v>
      </c>
      <c r="O134" s="22">
        <v>1806000000000000</v>
      </c>
      <c r="P134" s="22">
        <v>1806000000000000</v>
      </c>
      <c r="Q134" s="22">
        <v>1805000000000000</v>
      </c>
      <c r="R134" s="22">
        <v>1806000000000000</v>
      </c>
      <c r="S134" s="22">
        <v>1808000000000000</v>
      </c>
      <c r="T134" s="22">
        <v>1809000000000000</v>
      </c>
      <c r="U134" s="22">
        <v>1810000000000000</v>
      </c>
      <c r="V134" s="22">
        <v>1810000000000000</v>
      </c>
      <c r="W134" s="22">
        <v>1812000000000000</v>
      </c>
      <c r="X134" s="22">
        <v>1813000000000000</v>
      </c>
      <c r="Y134" s="22">
        <v>1815000000000000</v>
      </c>
      <c r="Z134" s="22">
        <v>1817000000000000</v>
      </c>
      <c r="AA134" s="22">
        <v>1819000000000000</v>
      </c>
      <c r="AB134" s="22">
        <v>1821000000000000</v>
      </c>
      <c r="AC134" s="22">
        <v>1822000000000000</v>
      </c>
      <c r="AD134" s="22">
        <v>1823000000000000</v>
      </c>
      <c r="AE134" s="22">
        <v>1825000000000000</v>
      </c>
      <c r="AF134" s="22">
        <v>1827000000000000</v>
      </c>
      <c r="AG134" s="22">
        <v>1828000000000000</v>
      </c>
    </row>
    <row r="135" spans="1:33" x14ac:dyDescent="0.25">
      <c r="A135" s="22" t="s">
        <v>194</v>
      </c>
      <c r="B135" s="22">
        <v>27450000000000</v>
      </c>
      <c r="C135" s="22">
        <v>23040000000000</v>
      </c>
      <c r="D135" s="22">
        <v>26890000000000</v>
      </c>
      <c r="E135" s="22">
        <v>26610000000000</v>
      </c>
      <c r="F135" s="22">
        <v>26320000000000</v>
      </c>
      <c r="G135" s="22">
        <v>26000000000000</v>
      </c>
      <c r="H135" s="22">
        <v>25630000000000</v>
      </c>
      <c r="I135" s="22">
        <v>25290000000000</v>
      </c>
      <c r="J135" s="22">
        <v>25000000000000</v>
      </c>
      <c r="K135" s="22">
        <v>24750000000000</v>
      </c>
      <c r="L135" s="22">
        <v>24560000000000</v>
      </c>
      <c r="M135" s="22">
        <v>24390000000000</v>
      </c>
      <c r="N135" s="22">
        <v>24250000000000</v>
      </c>
      <c r="O135" s="22">
        <v>24120000000000</v>
      </c>
      <c r="P135" s="22">
        <v>23980000000000</v>
      </c>
      <c r="Q135" s="22">
        <v>23840000000000</v>
      </c>
      <c r="R135" s="22">
        <v>23720000000000</v>
      </c>
      <c r="S135" s="22">
        <v>23640000000000</v>
      </c>
      <c r="T135" s="22">
        <v>23550000000000</v>
      </c>
      <c r="U135" s="22">
        <v>23460000000000</v>
      </c>
      <c r="V135" s="22">
        <v>23370000000000</v>
      </c>
      <c r="W135" s="22">
        <v>23310000000000</v>
      </c>
      <c r="X135" s="22">
        <v>23250000000000</v>
      </c>
      <c r="Y135" s="22">
        <v>23210000000000</v>
      </c>
      <c r="Z135" s="22">
        <v>23170000000000</v>
      </c>
      <c r="AA135" s="22">
        <v>23140000000000</v>
      </c>
      <c r="AB135" s="22">
        <v>23120000000000</v>
      </c>
      <c r="AC135" s="22">
        <v>23100000000000</v>
      </c>
      <c r="AD135" s="22">
        <v>23080000000000</v>
      </c>
      <c r="AE135" s="22">
        <v>23080000000000</v>
      </c>
      <c r="AF135" s="22">
        <v>23090000000000</v>
      </c>
      <c r="AG135" s="22">
        <v>23090000000000</v>
      </c>
    </row>
    <row r="136" spans="1:33" x14ac:dyDescent="0.25">
      <c r="A136" t="s">
        <v>195</v>
      </c>
      <c r="B136">
        <v>0</v>
      </c>
      <c r="C136">
        <v>0</v>
      </c>
      <c r="D136">
        <v>0</v>
      </c>
      <c r="E136">
        <v>0</v>
      </c>
      <c r="F136">
        <v>0</v>
      </c>
      <c r="G136">
        <v>0</v>
      </c>
      <c r="H136">
        <v>0</v>
      </c>
      <c r="I136">
        <v>0</v>
      </c>
      <c r="J136">
        <v>0</v>
      </c>
      <c r="K136">
        <v>0</v>
      </c>
      <c r="L136">
        <v>0</v>
      </c>
      <c r="M136">
        <v>0</v>
      </c>
      <c r="N136">
        <v>0</v>
      </c>
      <c r="O136">
        <v>0</v>
      </c>
      <c r="P136">
        <v>0</v>
      </c>
      <c r="Q136">
        <v>0</v>
      </c>
      <c r="R136">
        <v>0</v>
      </c>
      <c r="S136">
        <v>0</v>
      </c>
      <c r="T136">
        <v>0</v>
      </c>
      <c r="U136">
        <v>0</v>
      </c>
      <c r="V136">
        <v>0</v>
      </c>
      <c r="W136">
        <v>0</v>
      </c>
      <c r="X136">
        <v>0</v>
      </c>
      <c r="Y136">
        <v>0</v>
      </c>
      <c r="Z136">
        <v>0</v>
      </c>
      <c r="AA136">
        <v>0</v>
      </c>
      <c r="AB136">
        <v>0</v>
      </c>
      <c r="AC136">
        <v>0</v>
      </c>
      <c r="AD136">
        <v>0</v>
      </c>
      <c r="AE136">
        <v>0</v>
      </c>
      <c r="AF136">
        <v>0</v>
      </c>
      <c r="AG136">
        <v>0</v>
      </c>
    </row>
    <row r="137" spans="1:33" x14ac:dyDescent="0.25">
      <c r="A137" t="s">
        <v>196</v>
      </c>
      <c r="B137">
        <v>0</v>
      </c>
      <c r="C137">
        <v>0</v>
      </c>
      <c r="D137">
        <v>0</v>
      </c>
      <c r="E137">
        <v>0</v>
      </c>
      <c r="F137">
        <v>0</v>
      </c>
      <c r="G137">
        <v>0</v>
      </c>
      <c r="H137">
        <v>0</v>
      </c>
      <c r="I137">
        <v>0</v>
      </c>
      <c r="J137">
        <v>0</v>
      </c>
      <c r="K137">
        <v>0</v>
      </c>
      <c r="L137">
        <v>0</v>
      </c>
      <c r="M137">
        <v>0</v>
      </c>
      <c r="N137">
        <v>0</v>
      </c>
      <c r="O137">
        <v>0</v>
      </c>
      <c r="P137">
        <v>0</v>
      </c>
      <c r="Q137">
        <v>0</v>
      </c>
      <c r="R137">
        <v>0</v>
      </c>
      <c r="S137">
        <v>0</v>
      </c>
      <c r="T137">
        <v>0</v>
      </c>
      <c r="U137">
        <v>0</v>
      </c>
      <c r="V137">
        <v>0</v>
      </c>
      <c r="W137">
        <v>0</v>
      </c>
      <c r="X137">
        <v>0</v>
      </c>
      <c r="Y137">
        <v>0</v>
      </c>
      <c r="Z137">
        <v>0</v>
      </c>
      <c r="AA137">
        <v>0</v>
      </c>
      <c r="AB137">
        <v>0</v>
      </c>
      <c r="AC137">
        <v>0</v>
      </c>
      <c r="AD137">
        <v>0</v>
      </c>
      <c r="AE137">
        <v>0</v>
      </c>
      <c r="AF137">
        <v>0</v>
      </c>
      <c r="AG137">
        <v>0</v>
      </c>
    </row>
    <row r="138" spans="1:33" x14ac:dyDescent="0.25">
      <c r="A138" s="22" t="s">
        <v>197</v>
      </c>
      <c r="B138" s="22">
        <v>951100000000000</v>
      </c>
      <c r="C138" s="22">
        <v>970300000000000</v>
      </c>
      <c r="D138" s="22">
        <v>982700000000000</v>
      </c>
      <c r="E138" s="22">
        <v>992200000000000</v>
      </c>
      <c r="F138" s="22">
        <v>1000000000000000</v>
      </c>
      <c r="G138" s="22">
        <v>1007000000000000</v>
      </c>
      <c r="H138" s="22">
        <v>1011000000000000</v>
      </c>
      <c r="I138" s="22">
        <v>1016000000000000</v>
      </c>
      <c r="J138" s="22">
        <v>1022000000000000</v>
      </c>
      <c r="K138" s="22">
        <v>1029000000000000</v>
      </c>
      <c r="L138" s="22">
        <v>1039000000000000</v>
      </c>
      <c r="M138" s="22">
        <v>1046000000000000</v>
      </c>
      <c r="N138" s="22">
        <v>1056000000000000</v>
      </c>
      <c r="O138" s="22">
        <v>1067000000000000</v>
      </c>
      <c r="P138" s="22">
        <v>1077000000000000</v>
      </c>
      <c r="Q138" s="22">
        <v>1086000000000000</v>
      </c>
      <c r="R138" s="22">
        <v>1097000000000000</v>
      </c>
      <c r="S138" s="22">
        <v>1108000000000000</v>
      </c>
      <c r="T138" s="22">
        <v>1118000000000000</v>
      </c>
      <c r="U138" s="22">
        <v>1128000000000000</v>
      </c>
      <c r="V138" s="22">
        <v>1139000000000000</v>
      </c>
      <c r="W138" s="22">
        <v>1150000000000000</v>
      </c>
      <c r="X138" s="22">
        <v>1160000000000000</v>
      </c>
      <c r="Y138" s="22">
        <v>1171000000000000</v>
      </c>
      <c r="Z138" s="22">
        <v>1182000000000000</v>
      </c>
      <c r="AA138" s="22">
        <v>1193000000000000</v>
      </c>
      <c r="AB138" s="22">
        <v>1204000000000000</v>
      </c>
      <c r="AC138" s="22">
        <v>1215000000000000</v>
      </c>
      <c r="AD138" s="22">
        <v>1225000000000000</v>
      </c>
      <c r="AE138" s="22">
        <v>1236000000000000</v>
      </c>
      <c r="AF138" s="22">
        <v>1247000000000000</v>
      </c>
      <c r="AG138" s="22">
        <v>1258000000000000</v>
      </c>
    </row>
    <row r="139" spans="1:33" x14ac:dyDescent="0.25">
      <c r="A139" s="22" t="s">
        <v>198</v>
      </c>
      <c r="B139" s="22">
        <v>774500000000000</v>
      </c>
      <c r="C139" s="22">
        <v>700000000000000</v>
      </c>
      <c r="D139" s="22">
        <v>751300000000000</v>
      </c>
      <c r="E139" s="22">
        <v>759300000000000</v>
      </c>
      <c r="F139" s="22">
        <v>759700000000000</v>
      </c>
      <c r="G139" s="22">
        <v>759600000000000</v>
      </c>
      <c r="H139" s="22">
        <v>758000000000000</v>
      </c>
      <c r="I139" s="22">
        <v>756500000000000</v>
      </c>
      <c r="J139" s="22">
        <v>755200000000000</v>
      </c>
      <c r="K139" s="22">
        <v>754700000000000</v>
      </c>
      <c r="L139" s="22">
        <v>755300000000000</v>
      </c>
      <c r="M139" s="22">
        <v>756300000000000</v>
      </c>
      <c r="N139" s="22">
        <v>757900000000000</v>
      </c>
      <c r="O139" s="22">
        <v>759400000000000</v>
      </c>
      <c r="P139" s="22">
        <v>760400000000000</v>
      </c>
      <c r="Q139" s="22">
        <v>760900000000000</v>
      </c>
      <c r="R139" s="22">
        <v>761700000000000</v>
      </c>
      <c r="S139" s="22">
        <v>763100000000000</v>
      </c>
      <c r="T139" s="22">
        <v>764100000000000</v>
      </c>
      <c r="U139" s="22">
        <v>765300000000000</v>
      </c>
      <c r="V139" s="22">
        <v>766200000000000</v>
      </c>
      <c r="W139" s="22">
        <v>767400000000000</v>
      </c>
      <c r="X139" s="22">
        <v>768700000000000</v>
      </c>
      <c r="Y139" s="22">
        <v>770100000000000</v>
      </c>
      <c r="Z139" s="22">
        <v>771200000000000</v>
      </c>
      <c r="AA139" s="22">
        <v>772700000000000</v>
      </c>
      <c r="AB139" s="22">
        <v>773700000000000</v>
      </c>
      <c r="AC139" s="22">
        <v>774500000000000</v>
      </c>
      <c r="AD139" s="22">
        <v>775300000000000</v>
      </c>
      <c r="AE139" s="22">
        <v>776100000000000</v>
      </c>
      <c r="AF139" s="22">
        <v>776900000000000</v>
      </c>
      <c r="AG139" s="22">
        <v>777700000000000</v>
      </c>
    </row>
    <row r="140" spans="1:33" x14ac:dyDescent="0.25">
      <c r="A140" s="22" t="s">
        <v>199</v>
      </c>
      <c r="B140" s="22">
        <v>226700000000000</v>
      </c>
      <c r="C140" s="22">
        <v>221100000000000</v>
      </c>
      <c r="D140" s="22">
        <v>217500000000000</v>
      </c>
      <c r="E140" s="22">
        <v>216500000000000</v>
      </c>
      <c r="F140" s="22">
        <v>215700000000000</v>
      </c>
      <c r="G140" s="22">
        <v>214500000000000</v>
      </c>
      <c r="H140" s="22">
        <v>213600000000000</v>
      </c>
      <c r="I140" s="22">
        <v>211600000000000</v>
      </c>
      <c r="J140" s="22">
        <v>209400000000000</v>
      </c>
      <c r="K140" s="22">
        <v>206800000000000</v>
      </c>
      <c r="L140" s="22">
        <v>204300000000000</v>
      </c>
      <c r="M140" s="22">
        <v>202000000000000</v>
      </c>
      <c r="N140" s="22">
        <v>199700000000000</v>
      </c>
      <c r="O140" s="22">
        <v>197500000000000</v>
      </c>
      <c r="P140" s="22">
        <v>195200000000000</v>
      </c>
      <c r="Q140" s="22">
        <v>192900000000000</v>
      </c>
      <c r="R140" s="22">
        <v>190700000000000</v>
      </c>
      <c r="S140" s="22">
        <v>188600000000000</v>
      </c>
      <c r="T140" s="22">
        <v>186500000000000</v>
      </c>
      <c r="U140" s="22">
        <v>184500000000000</v>
      </c>
      <c r="V140" s="22">
        <v>182500000000000</v>
      </c>
      <c r="W140" s="22">
        <v>180700000000000</v>
      </c>
      <c r="X140" s="22">
        <v>178900000000000</v>
      </c>
      <c r="Y140" s="22">
        <v>176900000000000</v>
      </c>
      <c r="Z140" s="22">
        <v>175000000000000</v>
      </c>
      <c r="AA140" s="22">
        <v>173200000000000</v>
      </c>
      <c r="AB140" s="22">
        <v>171300000000000</v>
      </c>
      <c r="AC140" s="22">
        <v>169600000000000</v>
      </c>
      <c r="AD140" s="22">
        <v>168000000000000</v>
      </c>
      <c r="AE140" s="22">
        <v>166300000000000</v>
      </c>
      <c r="AF140" s="22">
        <v>164700000000000</v>
      </c>
      <c r="AG140" s="22">
        <v>163200000000000</v>
      </c>
    </row>
    <row r="141" spans="1:33" x14ac:dyDescent="0.25">
      <c r="A141" t="s">
        <v>200</v>
      </c>
      <c r="B141">
        <v>0</v>
      </c>
      <c r="C141">
        <v>0</v>
      </c>
      <c r="D141">
        <v>0</v>
      </c>
      <c r="E141">
        <v>0</v>
      </c>
      <c r="F141">
        <v>0</v>
      </c>
      <c r="G141">
        <v>0</v>
      </c>
      <c r="H141">
        <v>0</v>
      </c>
      <c r="I141">
        <v>0</v>
      </c>
      <c r="J141">
        <v>0</v>
      </c>
      <c r="K141">
        <v>0</v>
      </c>
      <c r="L141">
        <v>0</v>
      </c>
      <c r="M141">
        <v>0</v>
      </c>
      <c r="N141">
        <v>0</v>
      </c>
      <c r="O141">
        <v>0</v>
      </c>
      <c r="P141">
        <v>0</v>
      </c>
      <c r="Q141">
        <v>0</v>
      </c>
      <c r="R141">
        <v>0</v>
      </c>
      <c r="S141">
        <v>0</v>
      </c>
      <c r="T141">
        <v>0</v>
      </c>
      <c r="U141">
        <v>0</v>
      </c>
      <c r="V141">
        <v>0</v>
      </c>
      <c r="W141">
        <v>0</v>
      </c>
      <c r="X141">
        <v>0</v>
      </c>
      <c r="Y141">
        <v>0</v>
      </c>
      <c r="Z141">
        <v>0</v>
      </c>
      <c r="AA141">
        <v>0</v>
      </c>
      <c r="AB141">
        <v>0</v>
      </c>
      <c r="AC141">
        <v>0</v>
      </c>
      <c r="AD141">
        <v>0</v>
      </c>
      <c r="AE141">
        <v>0</v>
      </c>
      <c r="AF141">
        <v>0</v>
      </c>
      <c r="AG141">
        <v>0</v>
      </c>
    </row>
    <row r="142" spans="1:33" x14ac:dyDescent="0.25">
      <c r="A142" t="s">
        <v>201</v>
      </c>
      <c r="B142">
        <v>0</v>
      </c>
      <c r="C142">
        <v>0</v>
      </c>
      <c r="D142">
        <v>0</v>
      </c>
      <c r="E142">
        <v>0</v>
      </c>
      <c r="F142">
        <v>0</v>
      </c>
      <c r="G142">
        <v>0</v>
      </c>
      <c r="H142">
        <v>0</v>
      </c>
      <c r="I142">
        <v>0</v>
      </c>
      <c r="J142">
        <v>0</v>
      </c>
      <c r="K142">
        <v>0</v>
      </c>
      <c r="L142">
        <v>0</v>
      </c>
      <c r="M142">
        <v>0</v>
      </c>
      <c r="N142">
        <v>0</v>
      </c>
      <c r="O142">
        <v>0</v>
      </c>
      <c r="P142">
        <v>0</v>
      </c>
      <c r="Q142">
        <v>0</v>
      </c>
      <c r="R142">
        <v>0</v>
      </c>
      <c r="S142">
        <v>0</v>
      </c>
      <c r="T142">
        <v>0</v>
      </c>
      <c r="U142">
        <v>0</v>
      </c>
      <c r="V142">
        <v>0</v>
      </c>
      <c r="W142">
        <v>0</v>
      </c>
      <c r="X142">
        <v>0</v>
      </c>
      <c r="Y142">
        <v>0</v>
      </c>
      <c r="Z142">
        <v>0</v>
      </c>
      <c r="AA142">
        <v>0</v>
      </c>
      <c r="AB142">
        <v>0</v>
      </c>
      <c r="AC142">
        <v>0</v>
      </c>
      <c r="AD142">
        <v>0</v>
      </c>
      <c r="AE142">
        <v>0</v>
      </c>
      <c r="AF142">
        <v>0</v>
      </c>
      <c r="AG142">
        <v>0</v>
      </c>
    </row>
    <row r="143" spans="1:33" x14ac:dyDescent="0.25">
      <c r="A143" t="s">
        <v>202</v>
      </c>
      <c r="B143">
        <v>0</v>
      </c>
      <c r="C143">
        <v>0</v>
      </c>
      <c r="D143">
        <v>0</v>
      </c>
      <c r="E143">
        <v>0</v>
      </c>
      <c r="F143">
        <v>0</v>
      </c>
      <c r="G143">
        <v>0</v>
      </c>
      <c r="H143">
        <v>0</v>
      </c>
      <c r="I143">
        <v>0</v>
      </c>
      <c r="J143">
        <v>0</v>
      </c>
      <c r="K143">
        <v>0</v>
      </c>
      <c r="L143">
        <v>0</v>
      </c>
      <c r="M143">
        <v>0</v>
      </c>
      <c r="N143">
        <v>0</v>
      </c>
      <c r="O143">
        <v>0</v>
      </c>
      <c r="P143">
        <v>0</v>
      </c>
      <c r="Q143">
        <v>0</v>
      </c>
      <c r="R143">
        <v>0</v>
      </c>
      <c r="S143">
        <v>0</v>
      </c>
      <c r="T143">
        <v>0</v>
      </c>
      <c r="U143">
        <v>0</v>
      </c>
      <c r="V143">
        <v>0</v>
      </c>
      <c r="W143">
        <v>0</v>
      </c>
      <c r="X143">
        <v>0</v>
      </c>
      <c r="Y143">
        <v>0</v>
      </c>
      <c r="Z143">
        <v>0</v>
      </c>
      <c r="AA143">
        <v>0</v>
      </c>
      <c r="AB143">
        <v>0</v>
      </c>
      <c r="AC143">
        <v>0</v>
      </c>
      <c r="AD143">
        <v>0</v>
      </c>
      <c r="AE143">
        <v>0</v>
      </c>
      <c r="AF143">
        <v>0</v>
      </c>
      <c r="AG143">
        <v>0</v>
      </c>
    </row>
    <row r="144" spans="1:33" x14ac:dyDescent="0.25">
      <c r="A144" s="22" t="s">
        <v>203</v>
      </c>
      <c r="B144" s="22">
        <v>6466000000000</v>
      </c>
      <c r="C144" s="22">
        <v>6428000000000</v>
      </c>
      <c r="D144" s="22">
        <v>6443000000000</v>
      </c>
      <c r="E144" s="22">
        <v>6451000000000</v>
      </c>
      <c r="F144" s="22">
        <v>6459000000000</v>
      </c>
      <c r="G144" s="22">
        <v>6457000000000</v>
      </c>
      <c r="H144" s="22">
        <v>6461000000000</v>
      </c>
      <c r="I144" s="22">
        <v>6439000000000</v>
      </c>
      <c r="J144" s="22">
        <v>6415000000000</v>
      </c>
      <c r="K144" s="22">
        <v>6381000000000</v>
      </c>
      <c r="L144" s="22">
        <v>6350000000000</v>
      </c>
      <c r="M144" s="22">
        <v>6323000000000</v>
      </c>
      <c r="N144" s="22">
        <v>6293000000000</v>
      </c>
      <c r="O144" s="22">
        <v>6264000000000</v>
      </c>
      <c r="P144" s="22">
        <v>6228000000000</v>
      </c>
      <c r="Q144" s="22">
        <v>6192000000000</v>
      </c>
      <c r="R144" s="22">
        <v>6155000000000</v>
      </c>
      <c r="S144" s="22">
        <v>6116000000000</v>
      </c>
      <c r="T144" s="22">
        <v>6080000000000</v>
      </c>
      <c r="U144" s="22">
        <v>6044000000000</v>
      </c>
      <c r="V144" s="22">
        <v>6008000000000</v>
      </c>
      <c r="W144" s="22">
        <v>5981000000000</v>
      </c>
      <c r="X144" s="22">
        <v>5954000000000</v>
      </c>
      <c r="Y144" s="22">
        <v>5915000000000</v>
      </c>
      <c r="Z144" s="22">
        <v>5877000000000</v>
      </c>
      <c r="AA144" s="22">
        <v>5842000000000</v>
      </c>
      <c r="AB144" s="22">
        <v>5804000000000</v>
      </c>
      <c r="AC144" s="22">
        <v>5773000000000</v>
      </c>
      <c r="AD144" s="22">
        <v>5740000000000</v>
      </c>
      <c r="AE144" s="22">
        <v>5706000000000</v>
      </c>
      <c r="AF144" s="22">
        <v>5673000000000</v>
      </c>
      <c r="AG144" s="22">
        <v>5642000000000</v>
      </c>
    </row>
    <row r="145" spans="1:33" x14ac:dyDescent="0.25">
      <c r="A145" s="22" t="s">
        <v>204</v>
      </c>
      <c r="B145" s="22">
        <v>104000000000000</v>
      </c>
      <c r="C145" s="22">
        <v>110300000000000</v>
      </c>
      <c r="D145" s="22">
        <v>110600000000000</v>
      </c>
      <c r="E145" s="22">
        <v>110800000000000</v>
      </c>
      <c r="F145" s="22">
        <v>112100000000000</v>
      </c>
      <c r="G145" s="22">
        <v>113300000000000</v>
      </c>
      <c r="H145" s="22">
        <v>114600000000000</v>
      </c>
      <c r="I145" s="22">
        <v>115200000000000</v>
      </c>
      <c r="J145" s="22">
        <v>115500000000000</v>
      </c>
      <c r="K145" s="22">
        <v>115500000000000</v>
      </c>
      <c r="L145" s="22">
        <v>115600000000000</v>
      </c>
      <c r="M145" s="22">
        <v>115100000000000</v>
      </c>
      <c r="N145" s="22">
        <v>114800000000000</v>
      </c>
      <c r="O145" s="22">
        <v>114800000000000</v>
      </c>
      <c r="P145" s="22">
        <v>114700000000000</v>
      </c>
      <c r="Q145" s="22">
        <v>114700000000000</v>
      </c>
      <c r="R145" s="22">
        <v>114700000000000</v>
      </c>
      <c r="S145" s="22">
        <v>114800000000000</v>
      </c>
      <c r="T145" s="22">
        <v>114900000000000</v>
      </c>
      <c r="U145" s="22">
        <v>115000000000000</v>
      </c>
      <c r="V145" s="22">
        <v>115100000000000</v>
      </c>
      <c r="W145" s="22">
        <v>115300000000000</v>
      </c>
      <c r="X145" s="22">
        <v>115600000000000</v>
      </c>
      <c r="Y145" s="22">
        <v>115600000000000</v>
      </c>
      <c r="Z145" s="22">
        <v>115700000000000</v>
      </c>
      <c r="AA145" s="22">
        <v>115800000000000</v>
      </c>
      <c r="AB145" s="22">
        <v>115800000000000</v>
      </c>
      <c r="AC145" s="22">
        <v>116000000000000</v>
      </c>
      <c r="AD145" s="22">
        <v>116100000000000</v>
      </c>
      <c r="AE145" s="22">
        <v>116200000000000</v>
      </c>
      <c r="AF145" s="22">
        <v>116300000000000</v>
      </c>
      <c r="AG145" s="22">
        <v>116500000000000</v>
      </c>
    </row>
    <row r="146" spans="1:33" x14ac:dyDescent="0.25">
      <c r="A146" s="22" t="s">
        <v>205</v>
      </c>
      <c r="B146" s="22">
        <v>336400000000000</v>
      </c>
      <c r="C146" s="22">
        <v>331900000000000</v>
      </c>
      <c r="D146" s="22">
        <v>328300000000000</v>
      </c>
      <c r="E146" s="22">
        <v>328300000000000</v>
      </c>
      <c r="F146" s="22">
        <v>327700000000000</v>
      </c>
      <c r="G146" s="22">
        <v>326800000000000</v>
      </c>
      <c r="H146" s="22">
        <v>325000000000000</v>
      </c>
      <c r="I146" s="22">
        <v>323000000000000</v>
      </c>
      <c r="J146" s="22">
        <v>321300000000000</v>
      </c>
      <c r="K146" s="22">
        <v>320000000000000</v>
      </c>
      <c r="L146" s="22">
        <v>319200000000000</v>
      </c>
      <c r="M146" s="22">
        <v>318500000000000</v>
      </c>
      <c r="N146" s="22">
        <v>318200000000000</v>
      </c>
      <c r="O146" s="22">
        <v>318000000000000</v>
      </c>
      <c r="P146" s="22">
        <v>317500000000000</v>
      </c>
      <c r="Q146" s="22">
        <v>316800000000000</v>
      </c>
      <c r="R146" s="22">
        <v>316400000000000</v>
      </c>
      <c r="S146" s="22">
        <v>316300000000000</v>
      </c>
      <c r="T146" s="22">
        <v>315900000000000</v>
      </c>
      <c r="U146" s="22">
        <v>315500000000000</v>
      </c>
      <c r="V146" s="22">
        <v>315200000000000</v>
      </c>
      <c r="W146" s="22">
        <v>315000000000000</v>
      </c>
      <c r="X146" s="22">
        <v>314800000000000</v>
      </c>
      <c r="Y146" s="22">
        <v>314600000000000</v>
      </c>
      <c r="Z146" s="22">
        <v>314400000000000</v>
      </c>
      <c r="AA146" s="22">
        <v>314300000000000</v>
      </c>
      <c r="AB146" s="22">
        <v>314200000000000</v>
      </c>
      <c r="AC146" s="22">
        <v>314000000000000</v>
      </c>
      <c r="AD146" s="22">
        <v>313800000000000</v>
      </c>
      <c r="AE146" s="22">
        <v>313700000000000</v>
      </c>
      <c r="AF146" s="22">
        <v>313600000000000</v>
      </c>
      <c r="AG146" s="22">
        <v>313500000000000</v>
      </c>
    </row>
    <row r="147" spans="1:33" x14ac:dyDescent="0.25">
      <c r="A147" t="s">
        <v>206</v>
      </c>
      <c r="B147">
        <v>0</v>
      </c>
      <c r="C147">
        <v>0</v>
      </c>
      <c r="D147">
        <v>0</v>
      </c>
      <c r="E147">
        <v>0</v>
      </c>
      <c r="F147">
        <v>0</v>
      </c>
      <c r="G147">
        <v>0</v>
      </c>
      <c r="H147">
        <v>0</v>
      </c>
      <c r="I147">
        <v>0</v>
      </c>
      <c r="J147">
        <v>0</v>
      </c>
      <c r="K147">
        <v>0</v>
      </c>
      <c r="L147">
        <v>0</v>
      </c>
      <c r="M147">
        <v>0</v>
      </c>
      <c r="N147">
        <v>0</v>
      </c>
      <c r="O147">
        <v>0</v>
      </c>
      <c r="P147">
        <v>0</v>
      </c>
      <c r="Q147">
        <v>0</v>
      </c>
      <c r="R147">
        <v>0</v>
      </c>
      <c r="S147">
        <v>0</v>
      </c>
      <c r="T147">
        <v>0</v>
      </c>
      <c r="U147">
        <v>0</v>
      </c>
      <c r="V147">
        <v>0</v>
      </c>
      <c r="W147">
        <v>0</v>
      </c>
      <c r="X147">
        <v>0</v>
      </c>
      <c r="Y147">
        <v>0</v>
      </c>
      <c r="Z147">
        <v>0</v>
      </c>
      <c r="AA147">
        <v>0</v>
      </c>
      <c r="AB147">
        <v>0</v>
      </c>
      <c r="AC147">
        <v>0</v>
      </c>
      <c r="AD147">
        <v>0</v>
      </c>
      <c r="AE147">
        <v>0</v>
      </c>
      <c r="AF147">
        <v>0</v>
      </c>
      <c r="AG147">
        <v>0</v>
      </c>
    </row>
    <row r="148" spans="1:33" x14ac:dyDescent="0.25">
      <c r="A148" t="s">
        <v>207</v>
      </c>
      <c r="B148">
        <v>0</v>
      </c>
      <c r="C148">
        <v>0</v>
      </c>
      <c r="D148">
        <v>0</v>
      </c>
      <c r="E148">
        <v>0</v>
      </c>
      <c r="F148">
        <v>0</v>
      </c>
      <c r="G148">
        <v>0</v>
      </c>
      <c r="H148">
        <v>0</v>
      </c>
      <c r="I148">
        <v>0</v>
      </c>
      <c r="J148">
        <v>0</v>
      </c>
      <c r="K148">
        <v>0</v>
      </c>
      <c r="L148">
        <v>0</v>
      </c>
      <c r="M148">
        <v>0</v>
      </c>
      <c r="N148">
        <v>0</v>
      </c>
      <c r="O148">
        <v>0</v>
      </c>
      <c r="P148">
        <v>0</v>
      </c>
      <c r="Q148">
        <v>0</v>
      </c>
      <c r="R148">
        <v>0</v>
      </c>
      <c r="S148">
        <v>0</v>
      </c>
      <c r="T148">
        <v>0</v>
      </c>
      <c r="U148">
        <v>0</v>
      </c>
      <c r="V148">
        <v>0</v>
      </c>
      <c r="W148">
        <v>0</v>
      </c>
      <c r="X148">
        <v>0</v>
      </c>
      <c r="Y148">
        <v>0</v>
      </c>
      <c r="Z148">
        <v>0</v>
      </c>
      <c r="AA148">
        <v>0</v>
      </c>
      <c r="AB148">
        <v>0</v>
      </c>
      <c r="AC148">
        <v>0</v>
      </c>
      <c r="AD148">
        <v>0</v>
      </c>
      <c r="AE148">
        <v>0</v>
      </c>
      <c r="AF148">
        <v>0</v>
      </c>
      <c r="AG148">
        <v>0</v>
      </c>
    </row>
    <row r="149" spans="1:33" x14ac:dyDescent="0.25">
      <c r="A149" t="s">
        <v>208</v>
      </c>
      <c r="B149">
        <v>0</v>
      </c>
      <c r="C149">
        <v>0</v>
      </c>
      <c r="D149">
        <v>0</v>
      </c>
      <c r="E149">
        <v>0</v>
      </c>
      <c r="F149">
        <v>0</v>
      </c>
      <c r="G149">
        <v>0</v>
      </c>
      <c r="H149">
        <v>0</v>
      </c>
      <c r="I149">
        <v>0</v>
      </c>
      <c r="J149">
        <v>0</v>
      </c>
      <c r="K149">
        <v>0</v>
      </c>
      <c r="L149">
        <v>0</v>
      </c>
      <c r="M149">
        <v>0</v>
      </c>
      <c r="N149">
        <v>0</v>
      </c>
      <c r="O149">
        <v>0</v>
      </c>
      <c r="P149">
        <v>0</v>
      </c>
      <c r="Q149">
        <v>0</v>
      </c>
      <c r="R149">
        <v>0</v>
      </c>
      <c r="S149">
        <v>0</v>
      </c>
      <c r="T149">
        <v>0</v>
      </c>
      <c r="U149">
        <v>0</v>
      </c>
      <c r="V149">
        <v>0</v>
      </c>
      <c r="W149">
        <v>0</v>
      </c>
      <c r="X149">
        <v>0</v>
      </c>
      <c r="Y149">
        <v>0</v>
      </c>
      <c r="Z149">
        <v>0</v>
      </c>
      <c r="AA149">
        <v>0</v>
      </c>
      <c r="AB149">
        <v>0</v>
      </c>
      <c r="AC149">
        <v>0</v>
      </c>
      <c r="AD149">
        <v>0</v>
      </c>
      <c r="AE149">
        <v>0</v>
      </c>
      <c r="AF149">
        <v>0</v>
      </c>
      <c r="AG149">
        <v>0</v>
      </c>
    </row>
    <row r="150" spans="1:33" x14ac:dyDescent="0.25">
      <c r="A150" t="s">
        <v>209</v>
      </c>
      <c r="B150">
        <v>0</v>
      </c>
      <c r="C150">
        <v>0</v>
      </c>
      <c r="D150">
        <v>0</v>
      </c>
      <c r="E150">
        <v>0</v>
      </c>
      <c r="F150">
        <v>0</v>
      </c>
      <c r="G150">
        <v>0</v>
      </c>
      <c r="H150">
        <v>0</v>
      </c>
      <c r="I150">
        <v>0</v>
      </c>
      <c r="J150">
        <v>0</v>
      </c>
      <c r="K150">
        <v>0</v>
      </c>
      <c r="L150">
        <v>0</v>
      </c>
      <c r="M150">
        <v>0</v>
      </c>
      <c r="N150">
        <v>0</v>
      </c>
      <c r="O150">
        <v>0</v>
      </c>
      <c r="P150">
        <v>0</v>
      </c>
      <c r="Q150">
        <v>0</v>
      </c>
      <c r="R150">
        <v>0</v>
      </c>
      <c r="S150">
        <v>0</v>
      </c>
      <c r="T150">
        <v>0</v>
      </c>
      <c r="U150">
        <v>0</v>
      </c>
      <c r="V150">
        <v>0</v>
      </c>
      <c r="W150">
        <v>0</v>
      </c>
      <c r="X150">
        <v>0</v>
      </c>
      <c r="Y150">
        <v>0</v>
      </c>
      <c r="Z150">
        <v>0</v>
      </c>
      <c r="AA150">
        <v>0</v>
      </c>
      <c r="AB150">
        <v>0</v>
      </c>
      <c r="AC150">
        <v>0</v>
      </c>
      <c r="AD150">
        <v>0</v>
      </c>
      <c r="AE150">
        <v>0</v>
      </c>
      <c r="AF150">
        <v>0</v>
      </c>
      <c r="AG150">
        <v>0</v>
      </c>
    </row>
    <row r="151" spans="1:33" x14ac:dyDescent="0.25">
      <c r="A151" t="s">
        <v>210</v>
      </c>
      <c r="B151">
        <v>0</v>
      </c>
      <c r="C151">
        <v>0</v>
      </c>
      <c r="D151">
        <v>0</v>
      </c>
      <c r="E151">
        <v>0</v>
      </c>
      <c r="F151">
        <v>0</v>
      </c>
      <c r="G151">
        <v>0</v>
      </c>
      <c r="H151">
        <v>0</v>
      </c>
      <c r="I151">
        <v>0</v>
      </c>
      <c r="J151">
        <v>0</v>
      </c>
      <c r="K151">
        <v>0</v>
      </c>
      <c r="L151">
        <v>0</v>
      </c>
      <c r="M151">
        <v>0</v>
      </c>
      <c r="N151">
        <v>0</v>
      </c>
      <c r="O151">
        <v>0</v>
      </c>
      <c r="P151">
        <v>0</v>
      </c>
      <c r="Q151">
        <v>0</v>
      </c>
      <c r="R151">
        <v>0</v>
      </c>
      <c r="S151">
        <v>0</v>
      </c>
      <c r="T151">
        <v>0</v>
      </c>
      <c r="U151">
        <v>0</v>
      </c>
      <c r="V151">
        <v>0</v>
      </c>
      <c r="W151">
        <v>0</v>
      </c>
      <c r="X151">
        <v>0</v>
      </c>
      <c r="Y151">
        <v>0</v>
      </c>
      <c r="Z151">
        <v>0</v>
      </c>
      <c r="AA151">
        <v>0</v>
      </c>
      <c r="AB151">
        <v>0</v>
      </c>
      <c r="AC151">
        <v>0</v>
      </c>
      <c r="AD151">
        <v>0</v>
      </c>
      <c r="AE151">
        <v>0</v>
      </c>
      <c r="AF151">
        <v>0</v>
      </c>
      <c r="AG151">
        <v>0</v>
      </c>
    </row>
    <row r="152" spans="1:33" x14ac:dyDescent="0.25">
      <c r="A152" t="s">
        <v>211</v>
      </c>
      <c r="B152">
        <v>0</v>
      </c>
      <c r="C152">
        <v>0</v>
      </c>
      <c r="D152">
        <v>0</v>
      </c>
      <c r="E152">
        <v>0</v>
      </c>
      <c r="F152">
        <v>0</v>
      </c>
      <c r="G152">
        <v>0</v>
      </c>
      <c r="H152">
        <v>0</v>
      </c>
      <c r="I152">
        <v>0</v>
      </c>
      <c r="J152">
        <v>0</v>
      </c>
      <c r="K152">
        <v>0</v>
      </c>
      <c r="L152">
        <v>0</v>
      </c>
      <c r="M152">
        <v>0</v>
      </c>
      <c r="N152">
        <v>0</v>
      </c>
      <c r="O152">
        <v>0</v>
      </c>
      <c r="P152">
        <v>0</v>
      </c>
      <c r="Q152">
        <v>0</v>
      </c>
      <c r="R152">
        <v>0</v>
      </c>
      <c r="S152">
        <v>0</v>
      </c>
      <c r="T152">
        <v>0</v>
      </c>
      <c r="U152">
        <v>0</v>
      </c>
      <c r="V152">
        <v>0</v>
      </c>
      <c r="W152">
        <v>0</v>
      </c>
      <c r="X152">
        <v>0</v>
      </c>
      <c r="Y152">
        <v>0</v>
      </c>
      <c r="Z152">
        <v>0</v>
      </c>
      <c r="AA152">
        <v>0</v>
      </c>
      <c r="AB152">
        <v>0</v>
      </c>
      <c r="AC152">
        <v>0</v>
      </c>
      <c r="AD152">
        <v>0</v>
      </c>
      <c r="AE152">
        <v>0</v>
      </c>
      <c r="AF152">
        <v>0</v>
      </c>
      <c r="AG152">
        <v>0</v>
      </c>
    </row>
    <row r="153" spans="1:33" x14ac:dyDescent="0.25">
      <c r="A153" t="s">
        <v>212</v>
      </c>
      <c r="B153">
        <v>0</v>
      </c>
      <c r="C153">
        <v>0</v>
      </c>
      <c r="D153">
        <v>0</v>
      </c>
      <c r="E153">
        <v>0</v>
      </c>
      <c r="F153">
        <v>0</v>
      </c>
      <c r="G153">
        <v>0</v>
      </c>
      <c r="H153">
        <v>0</v>
      </c>
      <c r="I153">
        <v>0</v>
      </c>
      <c r="J153">
        <v>0</v>
      </c>
      <c r="K153">
        <v>0</v>
      </c>
      <c r="L153">
        <v>0</v>
      </c>
      <c r="M153">
        <v>0</v>
      </c>
      <c r="N153">
        <v>0</v>
      </c>
      <c r="O153">
        <v>0</v>
      </c>
      <c r="P153">
        <v>0</v>
      </c>
      <c r="Q153">
        <v>0</v>
      </c>
      <c r="R153">
        <v>0</v>
      </c>
      <c r="S153">
        <v>0</v>
      </c>
      <c r="T153">
        <v>0</v>
      </c>
      <c r="U153">
        <v>0</v>
      </c>
      <c r="V153">
        <v>0</v>
      </c>
      <c r="W153">
        <v>0</v>
      </c>
      <c r="X153">
        <v>0</v>
      </c>
      <c r="Y153">
        <v>0</v>
      </c>
      <c r="Z153">
        <v>0</v>
      </c>
      <c r="AA153">
        <v>0</v>
      </c>
      <c r="AB153">
        <v>0</v>
      </c>
      <c r="AC153">
        <v>0</v>
      </c>
      <c r="AD153">
        <v>0</v>
      </c>
      <c r="AE153">
        <v>0</v>
      </c>
      <c r="AF153">
        <v>0</v>
      </c>
      <c r="AG153">
        <v>0</v>
      </c>
    </row>
    <row r="154" spans="1:33" x14ac:dyDescent="0.25">
      <c r="A154" t="s">
        <v>213</v>
      </c>
      <c r="B154">
        <v>0</v>
      </c>
      <c r="C154">
        <v>0</v>
      </c>
      <c r="D154">
        <v>0</v>
      </c>
      <c r="E154">
        <v>0</v>
      </c>
      <c r="F154">
        <v>0</v>
      </c>
      <c r="G154">
        <v>0</v>
      </c>
      <c r="H154">
        <v>0</v>
      </c>
      <c r="I154">
        <v>0</v>
      </c>
      <c r="J154">
        <v>0</v>
      </c>
      <c r="K154">
        <v>0</v>
      </c>
      <c r="L154">
        <v>0</v>
      </c>
      <c r="M154">
        <v>0</v>
      </c>
      <c r="N154">
        <v>0</v>
      </c>
      <c r="O154">
        <v>0</v>
      </c>
      <c r="P154">
        <v>0</v>
      </c>
      <c r="Q154">
        <v>0</v>
      </c>
      <c r="R154">
        <v>0</v>
      </c>
      <c r="S154">
        <v>0</v>
      </c>
      <c r="T154">
        <v>0</v>
      </c>
      <c r="U154">
        <v>0</v>
      </c>
      <c r="V154">
        <v>0</v>
      </c>
      <c r="W154">
        <v>0</v>
      </c>
      <c r="X154">
        <v>0</v>
      </c>
      <c r="Y154">
        <v>0</v>
      </c>
      <c r="Z154">
        <v>0</v>
      </c>
      <c r="AA154">
        <v>0</v>
      </c>
      <c r="AB154">
        <v>0</v>
      </c>
      <c r="AC154">
        <v>0</v>
      </c>
      <c r="AD154">
        <v>0</v>
      </c>
      <c r="AE154">
        <v>0</v>
      </c>
      <c r="AF154">
        <v>0</v>
      </c>
      <c r="AG154">
        <v>0</v>
      </c>
    </row>
    <row r="155" spans="1:33" x14ac:dyDescent="0.25">
      <c r="A155" t="s">
        <v>214</v>
      </c>
      <c r="B155">
        <v>0</v>
      </c>
      <c r="C155">
        <v>0</v>
      </c>
      <c r="D155">
        <v>0</v>
      </c>
      <c r="E155">
        <v>0</v>
      </c>
      <c r="F155">
        <v>0</v>
      </c>
      <c r="G155">
        <v>0</v>
      </c>
      <c r="H155">
        <v>0</v>
      </c>
      <c r="I155">
        <v>0</v>
      </c>
      <c r="J155">
        <v>0</v>
      </c>
      <c r="K155">
        <v>0</v>
      </c>
      <c r="L155">
        <v>0</v>
      </c>
      <c r="M155">
        <v>0</v>
      </c>
      <c r="N155">
        <v>0</v>
      </c>
      <c r="O155">
        <v>0</v>
      </c>
      <c r="P155">
        <v>0</v>
      </c>
      <c r="Q155">
        <v>0</v>
      </c>
      <c r="R155">
        <v>0</v>
      </c>
      <c r="S155">
        <v>0</v>
      </c>
      <c r="T155">
        <v>0</v>
      </c>
      <c r="U155">
        <v>0</v>
      </c>
      <c r="V155">
        <v>0</v>
      </c>
      <c r="W155">
        <v>0</v>
      </c>
      <c r="X155">
        <v>0</v>
      </c>
      <c r="Y155">
        <v>0</v>
      </c>
      <c r="Z155">
        <v>0</v>
      </c>
      <c r="AA155">
        <v>0</v>
      </c>
      <c r="AB155">
        <v>0</v>
      </c>
      <c r="AC155">
        <v>0</v>
      </c>
      <c r="AD155">
        <v>0</v>
      </c>
      <c r="AE155">
        <v>0</v>
      </c>
      <c r="AF155">
        <v>0</v>
      </c>
      <c r="AG155">
        <v>0</v>
      </c>
    </row>
    <row r="156" spans="1:33" x14ac:dyDescent="0.25">
      <c r="A156" t="s">
        <v>215</v>
      </c>
      <c r="B156">
        <v>0</v>
      </c>
      <c r="C156">
        <v>0</v>
      </c>
      <c r="D156">
        <v>0</v>
      </c>
      <c r="E156">
        <v>0</v>
      </c>
      <c r="F156">
        <v>0</v>
      </c>
      <c r="G156">
        <v>0</v>
      </c>
      <c r="H156">
        <v>0</v>
      </c>
      <c r="I156">
        <v>0</v>
      </c>
      <c r="J156">
        <v>0</v>
      </c>
      <c r="K156">
        <v>0</v>
      </c>
      <c r="L156">
        <v>0</v>
      </c>
      <c r="M156">
        <v>0</v>
      </c>
      <c r="N156">
        <v>0</v>
      </c>
      <c r="O156">
        <v>0</v>
      </c>
      <c r="P156">
        <v>0</v>
      </c>
      <c r="Q156">
        <v>0</v>
      </c>
      <c r="R156">
        <v>0</v>
      </c>
      <c r="S156">
        <v>0</v>
      </c>
      <c r="T156">
        <v>0</v>
      </c>
      <c r="U156">
        <v>0</v>
      </c>
      <c r="V156">
        <v>0</v>
      </c>
      <c r="W156">
        <v>0</v>
      </c>
      <c r="X156">
        <v>0</v>
      </c>
      <c r="Y156">
        <v>0</v>
      </c>
      <c r="Z156">
        <v>0</v>
      </c>
      <c r="AA156">
        <v>0</v>
      </c>
      <c r="AB156">
        <v>0</v>
      </c>
      <c r="AC156">
        <v>0</v>
      </c>
      <c r="AD156">
        <v>0</v>
      </c>
      <c r="AE156">
        <v>0</v>
      </c>
      <c r="AF156">
        <v>0</v>
      </c>
      <c r="AG156">
        <v>0</v>
      </c>
    </row>
    <row r="157" spans="1:33" x14ac:dyDescent="0.25">
      <c r="A157" t="s">
        <v>216</v>
      </c>
      <c r="B157">
        <v>0</v>
      </c>
      <c r="C157">
        <v>0</v>
      </c>
      <c r="D157">
        <v>0</v>
      </c>
      <c r="E157">
        <v>0</v>
      </c>
      <c r="F157">
        <v>0</v>
      </c>
      <c r="G157">
        <v>0</v>
      </c>
      <c r="H157">
        <v>0</v>
      </c>
      <c r="I157">
        <v>0</v>
      </c>
      <c r="J157">
        <v>0</v>
      </c>
      <c r="K157">
        <v>0</v>
      </c>
      <c r="L157">
        <v>0</v>
      </c>
      <c r="M157">
        <v>0</v>
      </c>
      <c r="N157">
        <v>0</v>
      </c>
      <c r="O157">
        <v>0</v>
      </c>
      <c r="P157">
        <v>0</v>
      </c>
      <c r="Q157">
        <v>0</v>
      </c>
      <c r="R157">
        <v>0</v>
      </c>
      <c r="S157">
        <v>0</v>
      </c>
      <c r="T157">
        <v>0</v>
      </c>
      <c r="U157">
        <v>0</v>
      </c>
      <c r="V157">
        <v>0</v>
      </c>
      <c r="W157">
        <v>0</v>
      </c>
      <c r="X157">
        <v>0</v>
      </c>
      <c r="Y157">
        <v>0</v>
      </c>
      <c r="Z157">
        <v>0</v>
      </c>
      <c r="AA157">
        <v>0</v>
      </c>
      <c r="AB157">
        <v>0</v>
      </c>
      <c r="AC157">
        <v>0</v>
      </c>
      <c r="AD157">
        <v>0</v>
      </c>
      <c r="AE157">
        <v>0</v>
      </c>
      <c r="AF157">
        <v>0</v>
      </c>
      <c r="AG157">
        <v>0</v>
      </c>
    </row>
    <row r="158" spans="1:33" x14ac:dyDescent="0.25">
      <c r="A158" t="s">
        <v>217</v>
      </c>
      <c r="B158">
        <v>0</v>
      </c>
      <c r="C158">
        <v>0</v>
      </c>
      <c r="D158">
        <v>0</v>
      </c>
      <c r="E158">
        <v>0</v>
      </c>
      <c r="F158">
        <v>0</v>
      </c>
      <c r="G158">
        <v>0</v>
      </c>
      <c r="H158">
        <v>0</v>
      </c>
      <c r="I158">
        <v>0</v>
      </c>
      <c r="J158">
        <v>0</v>
      </c>
      <c r="K158">
        <v>0</v>
      </c>
      <c r="L158">
        <v>0</v>
      </c>
      <c r="M158">
        <v>0</v>
      </c>
      <c r="N158">
        <v>0</v>
      </c>
      <c r="O158">
        <v>0</v>
      </c>
      <c r="P158">
        <v>0</v>
      </c>
      <c r="Q158">
        <v>0</v>
      </c>
      <c r="R158">
        <v>0</v>
      </c>
      <c r="S158">
        <v>0</v>
      </c>
      <c r="T158">
        <v>0</v>
      </c>
      <c r="U158">
        <v>0</v>
      </c>
      <c r="V158">
        <v>0</v>
      </c>
      <c r="W158">
        <v>0</v>
      </c>
      <c r="X158">
        <v>0</v>
      </c>
      <c r="Y158">
        <v>0</v>
      </c>
      <c r="Z158">
        <v>0</v>
      </c>
      <c r="AA158">
        <v>0</v>
      </c>
      <c r="AB158">
        <v>0</v>
      </c>
      <c r="AC158">
        <v>0</v>
      </c>
      <c r="AD158">
        <v>0</v>
      </c>
      <c r="AE158">
        <v>0</v>
      </c>
      <c r="AF158">
        <v>0</v>
      </c>
      <c r="AG158">
        <v>0</v>
      </c>
    </row>
    <row r="159" spans="1:33" x14ac:dyDescent="0.25">
      <c r="A159" t="s">
        <v>218</v>
      </c>
      <c r="B159">
        <v>0</v>
      </c>
      <c r="C159">
        <v>0</v>
      </c>
      <c r="D159">
        <v>0</v>
      </c>
      <c r="E159">
        <v>0</v>
      </c>
      <c r="F159">
        <v>0</v>
      </c>
      <c r="G159">
        <v>0</v>
      </c>
      <c r="H159">
        <v>0</v>
      </c>
      <c r="I159">
        <v>0</v>
      </c>
      <c r="J159">
        <v>0</v>
      </c>
      <c r="K159">
        <v>0</v>
      </c>
      <c r="L159">
        <v>0</v>
      </c>
      <c r="M159">
        <v>0</v>
      </c>
      <c r="N159">
        <v>0</v>
      </c>
      <c r="O159">
        <v>0</v>
      </c>
      <c r="P159">
        <v>0</v>
      </c>
      <c r="Q159">
        <v>0</v>
      </c>
      <c r="R159">
        <v>0</v>
      </c>
      <c r="S159">
        <v>0</v>
      </c>
      <c r="T159">
        <v>0</v>
      </c>
      <c r="U159">
        <v>0</v>
      </c>
      <c r="V159">
        <v>0</v>
      </c>
      <c r="W159">
        <v>0</v>
      </c>
      <c r="X159">
        <v>0</v>
      </c>
      <c r="Y159">
        <v>0</v>
      </c>
      <c r="Z159">
        <v>0</v>
      </c>
      <c r="AA159">
        <v>0</v>
      </c>
      <c r="AB159">
        <v>0</v>
      </c>
      <c r="AC159">
        <v>0</v>
      </c>
      <c r="AD159">
        <v>0</v>
      </c>
      <c r="AE159">
        <v>0</v>
      </c>
      <c r="AF159">
        <v>0</v>
      </c>
      <c r="AG159">
        <v>0</v>
      </c>
    </row>
    <row r="160" spans="1:33" x14ac:dyDescent="0.25">
      <c r="A160" t="s">
        <v>219</v>
      </c>
      <c r="B160">
        <v>0</v>
      </c>
      <c r="C160">
        <v>0</v>
      </c>
      <c r="D160">
        <v>0</v>
      </c>
      <c r="E160">
        <v>0</v>
      </c>
      <c r="F160">
        <v>0</v>
      </c>
      <c r="G160">
        <v>0</v>
      </c>
      <c r="H160">
        <v>0</v>
      </c>
      <c r="I160">
        <v>0</v>
      </c>
      <c r="J160">
        <v>0</v>
      </c>
      <c r="K160">
        <v>0</v>
      </c>
      <c r="L160">
        <v>0</v>
      </c>
      <c r="M160">
        <v>0</v>
      </c>
      <c r="N160">
        <v>0</v>
      </c>
      <c r="O160">
        <v>0</v>
      </c>
      <c r="P160">
        <v>0</v>
      </c>
      <c r="Q160">
        <v>0</v>
      </c>
      <c r="R160">
        <v>0</v>
      </c>
      <c r="S160">
        <v>0</v>
      </c>
      <c r="T160">
        <v>0</v>
      </c>
      <c r="U160">
        <v>0</v>
      </c>
      <c r="V160">
        <v>0</v>
      </c>
      <c r="W160">
        <v>0</v>
      </c>
      <c r="X160">
        <v>0</v>
      </c>
      <c r="Y160">
        <v>0</v>
      </c>
      <c r="Z160">
        <v>0</v>
      </c>
      <c r="AA160">
        <v>0</v>
      </c>
      <c r="AB160">
        <v>0</v>
      </c>
      <c r="AC160">
        <v>0</v>
      </c>
      <c r="AD160">
        <v>0</v>
      </c>
      <c r="AE160">
        <v>0</v>
      </c>
      <c r="AF160">
        <v>0</v>
      </c>
      <c r="AG160">
        <v>0</v>
      </c>
    </row>
    <row r="161" spans="1:33" x14ac:dyDescent="0.25">
      <c r="A161" t="s">
        <v>220</v>
      </c>
      <c r="B161">
        <v>0</v>
      </c>
      <c r="C161">
        <v>0</v>
      </c>
      <c r="D161">
        <v>0</v>
      </c>
      <c r="E161">
        <v>0</v>
      </c>
      <c r="F161">
        <v>0</v>
      </c>
      <c r="G161">
        <v>0</v>
      </c>
      <c r="H161">
        <v>0</v>
      </c>
      <c r="I161">
        <v>0</v>
      </c>
      <c r="J161">
        <v>0</v>
      </c>
      <c r="K161">
        <v>0</v>
      </c>
      <c r="L161">
        <v>0</v>
      </c>
      <c r="M161">
        <v>0</v>
      </c>
      <c r="N161">
        <v>0</v>
      </c>
      <c r="O161">
        <v>0</v>
      </c>
      <c r="P161">
        <v>0</v>
      </c>
      <c r="Q161">
        <v>0</v>
      </c>
      <c r="R161">
        <v>0</v>
      </c>
      <c r="S161">
        <v>0</v>
      </c>
      <c r="T161">
        <v>0</v>
      </c>
      <c r="U161">
        <v>0</v>
      </c>
      <c r="V161">
        <v>0</v>
      </c>
      <c r="W161">
        <v>0</v>
      </c>
      <c r="X161">
        <v>0</v>
      </c>
      <c r="Y161">
        <v>0</v>
      </c>
      <c r="Z161">
        <v>0</v>
      </c>
      <c r="AA161">
        <v>0</v>
      </c>
      <c r="AB161">
        <v>0</v>
      </c>
      <c r="AC161">
        <v>0</v>
      </c>
      <c r="AD161">
        <v>0</v>
      </c>
      <c r="AE161">
        <v>0</v>
      </c>
      <c r="AF161">
        <v>0</v>
      </c>
      <c r="AG161">
        <v>0</v>
      </c>
    </row>
    <row r="162" spans="1:33" x14ac:dyDescent="0.25">
      <c r="A162" t="s">
        <v>221</v>
      </c>
      <c r="B162">
        <v>0</v>
      </c>
      <c r="C162">
        <v>0</v>
      </c>
      <c r="D162">
        <v>0</v>
      </c>
      <c r="E162">
        <v>0</v>
      </c>
      <c r="F162">
        <v>0</v>
      </c>
      <c r="G162">
        <v>0</v>
      </c>
      <c r="H162">
        <v>0</v>
      </c>
      <c r="I162">
        <v>0</v>
      </c>
      <c r="J162">
        <v>0</v>
      </c>
      <c r="K162">
        <v>0</v>
      </c>
      <c r="L162">
        <v>0</v>
      </c>
      <c r="M162">
        <v>0</v>
      </c>
      <c r="N162">
        <v>0</v>
      </c>
      <c r="O162">
        <v>0</v>
      </c>
      <c r="P162">
        <v>0</v>
      </c>
      <c r="Q162">
        <v>0</v>
      </c>
      <c r="R162">
        <v>0</v>
      </c>
      <c r="S162">
        <v>0</v>
      </c>
      <c r="T162">
        <v>0</v>
      </c>
      <c r="U162">
        <v>0</v>
      </c>
      <c r="V162">
        <v>0</v>
      </c>
      <c r="W162">
        <v>0</v>
      </c>
      <c r="X162">
        <v>0</v>
      </c>
      <c r="Y162">
        <v>0</v>
      </c>
      <c r="Z162">
        <v>0</v>
      </c>
      <c r="AA162">
        <v>0</v>
      </c>
      <c r="AB162">
        <v>0</v>
      </c>
      <c r="AC162">
        <v>0</v>
      </c>
      <c r="AD162">
        <v>0</v>
      </c>
      <c r="AE162">
        <v>0</v>
      </c>
      <c r="AF162">
        <v>0</v>
      </c>
      <c r="AG162">
        <v>0</v>
      </c>
    </row>
    <row r="163" spans="1:33" x14ac:dyDescent="0.25">
      <c r="A163" t="s">
        <v>222</v>
      </c>
      <c r="B163">
        <v>0</v>
      </c>
      <c r="C163">
        <v>0</v>
      </c>
      <c r="D163">
        <v>0</v>
      </c>
      <c r="E163">
        <v>0</v>
      </c>
      <c r="F163">
        <v>0</v>
      </c>
      <c r="G163">
        <v>0</v>
      </c>
      <c r="H163">
        <v>0</v>
      </c>
      <c r="I163">
        <v>0</v>
      </c>
      <c r="J163">
        <v>0</v>
      </c>
      <c r="K163">
        <v>0</v>
      </c>
      <c r="L163">
        <v>0</v>
      </c>
      <c r="M163">
        <v>0</v>
      </c>
      <c r="N163">
        <v>0</v>
      </c>
      <c r="O163">
        <v>0</v>
      </c>
      <c r="P163">
        <v>0</v>
      </c>
      <c r="Q163">
        <v>0</v>
      </c>
      <c r="R163">
        <v>0</v>
      </c>
      <c r="S163">
        <v>0</v>
      </c>
      <c r="T163">
        <v>0</v>
      </c>
      <c r="U163">
        <v>0</v>
      </c>
      <c r="V163">
        <v>0</v>
      </c>
      <c r="W163">
        <v>0</v>
      </c>
      <c r="X163">
        <v>0</v>
      </c>
      <c r="Y163">
        <v>0</v>
      </c>
      <c r="Z163">
        <v>0</v>
      </c>
      <c r="AA163">
        <v>0</v>
      </c>
      <c r="AB163">
        <v>0</v>
      </c>
      <c r="AC163">
        <v>0</v>
      </c>
      <c r="AD163">
        <v>0</v>
      </c>
      <c r="AE163">
        <v>0</v>
      </c>
      <c r="AF163">
        <v>0</v>
      </c>
      <c r="AG163">
        <v>0</v>
      </c>
    </row>
    <row r="164" spans="1:33" x14ac:dyDescent="0.25">
      <c r="A164" t="s">
        <v>223</v>
      </c>
      <c r="B164">
        <v>0</v>
      </c>
      <c r="C164">
        <v>0</v>
      </c>
      <c r="D164">
        <v>0</v>
      </c>
      <c r="E164">
        <v>0</v>
      </c>
      <c r="F164">
        <v>0</v>
      </c>
      <c r="G164">
        <v>0</v>
      </c>
      <c r="H164">
        <v>0</v>
      </c>
      <c r="I164">
        <v>0</v>
      </c>
      <c r="J164">
        <v>0</v>
      </c>
      <c r="K164">
        <v>0</v>
      </c>
      <c r="L164">
        <v>0</v>
      </c>
      <c r="M164">
        <v>0</v>
      </c>
      <c r="N164">
        <v>0</v>
      </c>
      <c r="O164">
        <v>0</v>
      </c>
      <c r="P164">
        <v>0</v>
      </c>
      <c r="Q164">
        <v>0</v>
      </c>
      <c r="R164">
        <v>0</v>
      </c>
      <c r="S164">
        <v>0</v>
      </c>
      <c r="T164">
        <v>0</v>
      </c>
      <c r="U164">
        <v>0</v>
      </c>
      <c r="V164">
        <v>0</v>
      </c>
      <c r="W164">
        <v>0</v>
      </c>
      <c r="X164">
        <v>0</v>
      </c>
      <c r="Y164">
        <v>0</v>
      </c>
      <c r="Z164">
        <v>0</v>
      </c>
      <c r="AA164">
        <v>0</v>
      </c>
      <c r="AB164">
        <v>0</v>
      </c>
      <c r="AC164">
        <v>0</v>
      </c>
      <c r="AD164">
        <v>0</v>
      </c>
      <c r="AE164">
        <v>0</v>
      </c>
      <c r="AF164">
        <v>0</v>
      </c>
      <c r="AG164">
        <v>0</v>
      </c>
    </row>
    <row r="165" spans="1:33" x14ac:dyDescent="0.25">
      <c r="A165" t="s">
        <v>224</v>
      </c>
      <c r="B165">
        <v>0</v>
      </c>
      <c r="C165">
        <v>0</v>
      </c>
      <c r="D165">
        <v>0</v>
      </c>
      <c r="E165">
        <v>0</v>
      </c>
      <c r="F165">
        <v>0</v>
      </c>
      <c r="G165">
        <v>0</v>
      </c>
      <c r="H165">
        <v>0</v>
      </c>
      <c r="I165">
        <v>0</v>
      </c>
      <c r="J165">
        <v>0</v>
      </c>
      <c r="K165">
        <v>0</v>
      </c>
      <c r="L165">
        <v>0</v>
      </c>
      <c r="M165">
        <v>0</v>
      </c>
      <c r="N165">
        <v>0</v>
      </c>
      <c r="O165">
        <v>0</v>
      </c>
      <c r="P165">
        <v>0</v>
      </c>
      <c r="Q165">
        <v>0</v>
      </c>
      <c r="R165">
        <v>0</v>
      </c>
      <c r="S165">
        <v>0</v>
      </c>
      <c r="T165">
        <v>0</v>
      </c>
      <c r="U165">
        <v>0</v>
      </c>
      <c r="V165">
        <v>0</v>
      </c>
      <c r="W165">
        <v>0</v>
      </c>
      <c r="X165">
        <v>0</v>
      </c>
      <c r="Y165">
        <v>0</v>
      </c>
      <c r="Z165">
        <v>0</v>
      </c>
      <c r="AA165">
        <v>0</v>
      </c>
      <c r="AB165">
        <v>0</v>
      </c>
      <c r="AC165">
        <v>0</v>
      </c>
      <c r="AD165">
        <v>0</v>
      </c>
      <c r="AE165">
        <v>0</v>
      </c>
      <c r="AF165">
        <v>0</v>
      </c>
      <c r="AG165">
        <v>0</v>
      </c>
    </row>
    <row r="166" spans="1:33" x14ac:dyDescent="0.25">
      <c r="A166" t="s">
        <v>225</v>
      </c>
      <c r="B166">
        <v>0</v>
      </c>
      <c r="C166">
        <v>0</v>
      </c>
      <c r="D166">
        <v>0</v>
      </c>
      <c r="E166">
        <v>0</v>
      </c>
      <c r="F166">
        <v>0</v>
      </c>
      <c r="G166">
        <v>0</v>
      </c>
      <c r="H166">
        <v>0</v>
      </c>
      <c r="I166">
        <v>0</v>
      </c>
      <c r="J166">
        <v>0</v>
      </c>
      <c r="K166">
        <v>0</v>
      </c>
      <c r="L166">
        <v>0</v>
      </c>
      <c r="M166">
        <v>0</v>
      </c>
      <c r="N166">
        <v>0</v>
      </c>
      <c r="O166">
        <v>0</v>
      </c>
      <c r="P166">
        <v>0</v>
      </c>
      <c r="Q166">
        <v>0</v>
      </c>
      <c r="R166">
        <v>0</v>
      </c>
      <c r="S166">
        <v>0</v>
      </c>
      <c r="T166">
        <v>0</v>
      </c>
      <c r="U166">
        <v>0</v>
      </c>
      <c r="V166">
        <v>0</v>
      </c>
      <c r="W166">
        <v>0</v>
      </c>
      <c r="X166">
        <v>0</v>
      </c>
      <c r="Y166">
        <v>0</v>
      </c>
      <c r="Z166">
        <v>0</v>
      </c>
      <c r="AA166">
        <v>0</v>
      </c>
      <c r="AB166">
        <v>0</v>
      </c>
      <c r="AC166">
        <v>0</v>
      </c>
      <c r="AD166">
        <v>0</v>
      </c>
      <c r="AE166">
        <v>0</v>
      </c>
      <c r="AF166">
        <v>0</v>
      </c>
      <c r="AG166">
        <v>0</v>
      </c>
    </row>
    <row r="167" spans="1:33" x14ac:dyDescent="0.25">
      <c r="A167" t="s">
        <v>226</v>
      </c>
      <c r="B167">
        <v>0</v>
      </c>
      <c r="C167">
        <v>0</v>
      </c>
      <c r="D167">
        <v>0</v>
      </c>
      <c r="E167">
        <v>0</v>
      </c>
      <c r="F167">
        <v>0</v>
      </c>
      <c r="G167">
        <v>0</v>
      </c>
      <c r="H167">
        <v>0</v>
      </c>
      <c r="I167">
        <v>0</v>
      </c>
      <c r="J167">
        <v>0</v>
      </c>
      <c r="K167">
        <v>0</v>
      </c>
      <c r="L167">
        <v>0</v>
      </c>
      <c r="M167">
        <v>0</v>
      </c>
      <c r="N167">
        <v>0</v>
      </c>
      <c r="O167">
        <v>0</v>
      </c>
      <c r="P167">
        <v>0</v>
      </c>
      <c r="Q167">
        <v>0</v>
      </c>
      <c r="R167">
        <v>0</v>
      </c>
      <c r="S167">
        <v>0</v>
      </c>
      <c r="T167">
        <v>0</v>
      </c>
      <c r="U167">
        <v>0</v>
      </c>
      <c r="V167">
        <v>0</v>
      </c>
      <c r="W167">
        <v>0</v>
      </c>
      <c r="X167">
        <v>0</v>
      </c>
      <c r="Y167">
        <v>0</v>
      </c>
      <c r="Z167">
        <v>0</v>
      </c>
      <c r="AA167">
        <v>0</v>
      </c>
      <c r="AB167">
        <v>0</v>
      </c>
      <c r="AC167">
        <v>0</v>
      </c>
      <c r="AD167">
        <v>0</v>
      </c>
      <c r="AE167">
        <v>0</v>
      </c>
      <c r="AF167">
        <v>0</v>
      </c>
      <c r="AG167">
        <v>0</v>
      </c>
    </row>
    <row r="168" spans="1:33" x14ac:dyDescent="0.25">
      <c r="A168" t="s">
        <v>227</v>
      </c>
      <c r="B168">
        <v>0</v>
      </c>
      <c r="C168">
        <v>0</v>
      </c>
      <c r="D168">
        <v>0</v>
      </c>
      <c r="E168">
        <v>0</v>
      </c>
      <c r="F168">
        <v>0</v>
      </c>
      <c r="G168">
        <v>0</v>
      </c>
      <c r="H168">
        <v>0</v>
      </c>
      <c r="I168">
        <v>0</v>
      </c>
      <c r="J168">
        <v>0</v>
      </c>
      <c r="K168">
        <v>0</v>
      </c>
      <c r="L168">
        <v>0</v>
      </c>
      <c r="M168">
        <v>0</v>
      </c>
      <c r="N168">
        <v>0</v>
      </c>
      <c r="O168">
        <v>0</v>
      </c>
      <c r="P168">
        <v>0</v>
      </c>
      <c r="Q168">
        <v>0</v>
      </c>
      <c r="R168">
        <v>0</v>
      </c>
      <c r="S168">
        <v>0</v>
      </c>
      <c r="T168">
        <v>0</v>
      </c>
      <c r="U168">
        <v>0</v>
      </c>
      <c r="V168">
        <v>0</v>
      </c>
      <c r="W168">
        <v>0</v>
      </c>
      <c r="X168">
        <v>0</v>
      </c>
      <c r="Y168">
        <v>0</v>
      </c>
      <c r="Z168">
        <v>0</v>
      </c>
      <c r="AA168">
        <v>0</v>
      </c>
      <c r="AB168">
        <v>0</v>
      </c>
      <c r="AC168">
        <v>0</v>
      </c>
      <c r="AD168">
        <v>0</v>
      </c>
      <c r="AE168">
        <v>0</v>
      </c>
      <c r="AF168">
        <v>0</v>
      </c>
      <c r="AG168">
        <v>0</v>
      </c>
    </row>
    <row r="169" spans="1:33" x14ac:dyDescent="0.25">
      <c r="A169" t="s">
        <v>228</v>
      </c>
      <c r="B169">
        <v>0</v>
      </c>
      <c r="C169">
        <v>0</v>
      </c>
      <c r="D169">
        <v>0</v>
      </c>
      <c r="E169">
        <v>0</v>
      </c>
      <c r="F169">
        <v>0</v>
      </c>
      <c r="G169">
        <v>0</v>
      </c>
      <c r="H169">
        <v>0</v>
      </c>
      <c r="I169">
        <v>0</v>
      </c>
      <c r="J169">
        <v>0</v>
      </c>
      <c r="K169">
        <v>0</v>
      </c>
      <c r="L169">
        <v>0</v>
      </c>
      <c r="M169">
        <v>0</v>
      </c>
      <c r="N169">
        <v>0</v>
      </c>
      <c r="O169">
        <v>0</v>
      </c>
      <c r="P169">
        <v>0</v>
      </c>
      <c r="Q169">
        <v>0</v>
      </c>
      <c r="R169">
        <v>0</v>
      </c>
      <c r="S169">
        <v>0</v>
      </c>
      <c r="T169">
        <v>0</v>
      </c>
      <c r="U169">
        <v>0</v>
      </c>
      <c r="V169">
        <v>0</v>
      </c>
      <c r="W169">
        <v>0</v>
      </c>
      <c r="X169">
        <v>0</v>
      </c>
      <c r="Y169">
        <v>0</v>
      </c>
      <c r="Z169">
        <v>0</v>
      </c>
      <c r="AA169">
        <v>0</v>
      </c>
      <c r="AB169">
        <v>0</v>
      </c>
      <c r="AC169">
        <v>0</v>
      </c>
      <c r="AD169">
        <v>0</v>
      </c>
      <c r="AE169">
        <v>0</v>
      </c>
      <c r="AF169">
        <v>0</v>
      </c>
      <c r="AG169">
        <v>0</v>
      </c>
    </row>
    <row r="170" spans="1:33" x14ac:dyDescent="0.25">
      <c r="A170" s="22" t="s">
        <v>229</v>
      </c>
      <c r="B170" s="22">
        <v>350500000000000</v>
      </c>
      <c r="C170" s="22">
        <v>347000000000000</v>
      </c>
      <c r="D170" s="22">
        <v>346500000000000</v>
      </c>
      <c r="E170" s="22">
        <v>348100000000000</v>
      </c>
      <c r="F170" s="22">
        <v>346700000000000</v>
      </c>
      <c r="G170" s="22">
        <v>345300000000000</v>
      </c>
      <c r="H170" s="22">
        <v>343900000000000</v>
      </c>
      <c r="I170" s="22">
        <v>343300000000000</v>
      </c>
      <c r="J170" s="22">
        <v>342700000000000</v>
      </c>
      <c r="K170" s="22">
        <v>342400000000000</v>
      </c>
      <c r="L170" s="22">
        <v>342100000000000</v>
      </c>
      <c r="M170" s="22">
        <v>342300000000000</v>
      </c>
      <c r="N170" s="22">
        <v>342500000000000</v>
      </c>
      <c r="O170" s="22">
        <v>342400000000000</v>
      </c>
      <c r="P170" s="22">
        <v>342200000000000</v>
      </c>
      <c r="Q170" s="22">
        <v>341800000000000</v>
      </c>
      <c r="R170" s="22">
        <v>341500000000000</v>
      </c>
      <c r="S170" s="22">
        <v>341200000000000</v>
      </c>
      <c r="T170" s="22">
        <v>340800000000000</v>
      </c>
      <c r="U170" s="22">
        <v>340400000000000</v>
      </c>
      <c r="V170" s="22">
        <v>339900000000000</v>
      </c>
      <c r="W170" s="22">
        <v>339600000000000</v>
      </c>
      <c r="X170" s="22">
        <v>339200000000000</v>
      </c>
      <c r="Y170" s="22">
        <v>338600000000000</v>
      </c>
      <c r="Z170" s="22">
        <v>338000000000000</v>
      </c>
      <c r="AA170" s="22">
        <v>337600000000000</v>
      </c>
      <c r="AB170" s="22">
        <v>337200000000000</v>
      </c>
      <c r="AC170" s="22">
        <v>336800000000000</v>
      </c>
      <c r="AD170" s="22">
        <v>336400000000000</v>
      </c>
      <c r="AE170" s="22">
        <v>336000000000000</v>
      </c>
      <c r="AF170" s="22">
        <v>335600000000000</v>
      </c>
      <c r="AG170" s="22">
        <v>335300000000000</v>
      </c>
    </row>
    <row r="171" spans="1:33" x14ac:dyDescent="0.25">
      <c r="A171" t="s">
        <v>230</v>
      </c>
      <c r="B171">
        <v>0</v>
      </c>
      <c r="C171">
        <v>0</v>
      </c>
      <c r="D171">
        <v>0</v>
      </c>
      <c r="E171">
        <v>0</v>
      </c>
      <c r="F171">
        <v>0</v>
      </c>
      <c r="G171">
        <v>0</v>
      </c>
      <c r="H171">
        <v>0</v>
      </c>
      <c r="I171">
        <v>0</v>
      </c>
      <c r="J171">
        <v>0</v>
      </c>
      <c r="K171">
        <v>0</v>
      </c>
      <c r="L171">
        <v>0</v>
      </c>
      <c r="M171">
        <v>0</v>
      </c>
      <c r="N171">
        <v>0</v>
      </c>
      <c r="O171">
        <v>0</v>
      </c>
      <c r="P171">
        <v>0</v>
      </c>
      <c r="Q171">
        <v>0</v>
      </c>
      <c r="R171">
        <v>0</v>
      </c>
      <c r="S171">
        <v>0</v>
      </c>
      <c r="T171">
        <v>0</v>
      </c>
      <c r="U171">
        <v>0</v>
      </c>
      <c r="V171">
        <v>0</v>
      </c>
      <c r="W171">
        <v>0</v>
      </c>
      <c r="X171">
        <v>0</v>
      </c>
      <c r="Y171">
        <v>0</v>
      </c>
      <c r="Z171">
        <v>0</v>
      </c>
      <c r="AA171">
        <v>0</v>
      </c>
      <c r="AB171">
        <v>0</v>
      </c>
      <c r="AC171">
        <v>0</v>
      </c>
      <c r="AD171">
        <v>0</v>
      </c>
      <c r="AE171">
        <v>0</v>
      </c>
      <c r="AF171">
        <v>0</v>
      </c>
      <c r="AG171">
        <v>0</v>
      </c>
    </row>
    <row r="172" spans="1:33" x14ac:dyDescent="0.25">
      <c r="A172" t="s">
        <v>231</v>
      </c>
      <c r="B172">
        <v>0</v>
      </c>
      <c r="C172">
        <v>0</v>
      </c>
      <c r="D172">
        <v>0</v>
      </c>
      <c r="E172">
        <v>0</v>
      </c>
      <c r="F172">
        <v>0</v>
      </c>
      <c r="G172">
        <v>0</v>
      </c>
      <c r="H172">
        <v>0</v>
      </c>
      <c r="I172">
        <v>0</v>
      </c>
      <c r="J172">
        <v>0</v>
      </c>
      <c r="K172">
        <v>0</v>
      </c>
      <c r="L172">
        <v>0</v>
      </c>
      <c r="M172">
        <v>0</v>
      </c>
      <c r="N172">
        <v>0</v>
      </c>
      <c r="O172">
        <v>0</v>
      </c>
      <c r="P172">
        <v>0</v>
      </c>
      <c r="Q172">
        <v>0</v>
      </c>
      <c r="R172">
        <v>0</v>
      </c>
      <c r="S172">
        <v>0</v>
      </c>
      <c r="T172">
        <v>0</v>
      </c>
      <c r="U172">
        <v>0</v>
      </c>
      <c r="V172">
        <v>0</v>
      </c>
      <c r="W172">
        <v>0</v>
      </c>
      <c r="X172">
        <v>0</v>
      </c>
      <c r="Y172">
        <v>0</v>
      </c>
      <c r="Z172">
        <v>0</v>
      </c>
      <c r="AA172">
        <v>0</v>
      </c>
      <c r="AB172">
        <v>0</v>
      </c>
      <c r="AC172">
        <v>0</v>
      </c>
      <c r="AD172">
        <v>0</v>
      </c>
      <c r="AE172">
        <v>0</v>
      </c>
      <c r="AF172">
        <v>0</v>
      </c>
      <c r="AG172">
        <v>0</v>
      </c>
    </row>
    <row r="173" spans="1:33" x14ac:dyDescent="0.25">
      <c r="A173" t="s">
        <v>232</v>
      </c>
      <c r="B173">
        <v>0</v>
      </c>
      <c r="C173">
        <v>0</v>
      </c>
      <c r="D173">
        <v>0</v>
      </c>
      <c r="E173">
        <v>0</v>
      </c>
      <c r="F173">
        <v>0</v>
      </c>
      <c r="G173">
        <v>0</v>
      </c>
      <c r="H173">
        <v>0</v>
      </c>
      <c r="I173">
        <v>0</v>
      </c>
      <c r="J173">
        <v>0</v>
      </c>
      <c r="K173">
        <v>0</v>
      </c>
      <c r="L173">
        <v>0</v>
      </c>
      <c r="M173">
        <v>0</v>
      </c>
      <c r="N173">
        <v>0</v>
      </c>
      <c r="O173">
        <v>0</v>
      </c>
      <c r="P173">
        <v>0</v>
      </c>
      <c r="Q173">
        <v>0</v>
      </c>
      <c r="R173">
        <v>0</v>
      </c>
      <c r="S173">
        <v>0</v>
      </c>
      <c r="T173">
        <v>0</v>
      </c>
      <c r="U173">
        <v>0</v>
      </c>
      <c r="V173">
        <v>0</v>
      </c>
      <c r="W173">
        <v>0</v>
      </c>
      <c r="X173">
        <v>0</v>
      </c>
      <c r="Y173">
        <v>0</v>
      </c>
      <c r="Z173">
        <v>0</v>
      </c>
      <c r="AA173">
        <v>0</v>
      </c>
      <c r="AB173">
        <v>0</v>
      </c>
      <c r="AC173">
        <v>0</v>
      </c>
      <c r="AD173">
        <v>0</v>
      </c>
      <c r="AE173">
        <v>0</v>
      </c>
      <c r="AF173">
        <v>0</v>
      </c>
      <c r="AG173">
        <v>0</v>
      </c>
    </row>
    <row r="174" spans="1:33" x14ac:dyDescent="0.25">
      <c r="A174" s="22" t="s">
        <v>233</v>
      </c>
      <c r="B174" s="22">
        <v>10000000000000</v>
      </c>
      <c r="C174" s="22">
        <v>10090000000000</v>
      </c>
      <c r="D174" s="22">
        <v>10260000000000</v>
      </c>
      <c r="E174" s="22">
        <v>10370000000000</v>
      </c>
      <c r="F174" s="22">
        <v>10380000000000</v>
      </c>
      <c r="G174" s="22">
        <v>10390000000000</v>
      </c>
      <c r="H174" s="22">
        <v>10410000000000</v>
      </c>
      <c r="I174" s="22">
        <v>10450000000000</v>
      </c>
      <c r="J174" s="22">
        <v>10500000000000</v>
      </c>
      <c r="K174" s="22">
        <v>10570000000000</v>
      </c>
      <c r="L174" s="22">
        <v>10630000000000</v>
      </c>
      <c r="M174" s="22">
        <v>10710000000000</v>
      </c>
      <c r="N174" s="22">
        <v>10790000000000</v>
      </c>
      <c r="O174" s="22">
        <v>10860000000000</v>
      </c>
      <c r="P174" s="22">
        <v>10920000000000</v>
      </c>
      <c r="Q174" s="22">
        <v>10970000000000</v>
      </c>
      <c r="R174" s="22">
        <v>11020000000000</v>
      </c>
      <c r="S174" s="22">
        <v>11070000000000</v>
      </c>
      <c r="T174" s="22">
        <v>11110000000000</v>
      </c>
      <c r="U174" s="22">
        <v>11150000000000</v>
      </c>
      <c r="V174" s="22">
        <v>11190000000000</v>
      </c>
      <c r="W174" s="22">
        <v>11240000000000</v>
      </c>
      <c r="X174" s="22">
        <v>11290000000000</v>
      </c>
      <c r="Y174" s="22">
        <v>11320000000000</v>
      </c>
      <c r="Z174" s="22">
        <v>11350000000000</v>
      </c>
      <c r="AA174" s="22">
        <v>11390000000000</v>
      </c>
      <c r="AB174" s="22">
        <v>11420000000000</v>
      </c>
      <c r="AC174" s="22">
        <v>11460000000000</v>
      </c>
      <c r="AD174" s="22">
        <v>11490000000000</v>
      </c>
      <c r="AE174" s="22">
        <v>11530000000000</v>
      </c>
      <c r="AF174" s="22">
        <v>11560000000000</v>
      </c>
      <c r="AG174" s="22">
        <v>11590000000000</v>
      </c>
    </row>
    <row r="175" spans="1:33" x14ac:dyDescent="0.25">
      <c r="A175" s="22" t="s">
        <v>234</v>
      </c>
      <c r="B175" s="22">
        <v>160900000000000</v>
      </c>
      <c r="C175" s="22">
        <v>173100000000000</v>
      </c>
      <c r="D175" s="22">
        <v>176200000000000</v>
      </c>
      <c r="E175" s="22">
        <v>178100000000000</v>
      </c>
      <c r="F175" s="22">
        <v>180200000000000</v>
      </c>
      <c r="G175" s="22">
        <v>182300000000000</v>
      </c>
      <c r="H175" s="22">
        <v>184600000000000</v>
      </c>
      <c r="I175" s="22">
        <v>186900000000000</v>
      </c>
      <c r="J175" s="22">
        <v>189100000000000</v>
      </c>
      <c r="K175" s="22">
        <v>191300000000000</v>
      </c>
      <c r="L175" s="22">
        <v>193500000000000</v>
      </c>
      <c r="M175" s="22">
        <v>195000000000000</v>
      </c>
      <c r="N175" s="22">
        <v>196900000000000</v>
      </c>
      <c r="O175" s="22">
        <v>199000000000000</v>
      </c>
      <c r="P175" s="22">
        <v>201100000000000</v>
      </c>
      <c r="Q175" s="22">
        <v>203200000000000</v>
      </c>
      <c r="R175" s="22">
        <v>205500000000000</v>
      </c>
      <c r="S175" s="22">
        <v>207700000000000</v>
      </c>
      <c r="T175" s="22">
        <v>209900000000000</v>
      </c>
      <c r="U175" s="22">
        <v>212200000000000</v>
      </c>
      <c r="V175" s="22">
        <v>214400000000000</v>
      </c>
      <c r="W175" s="22">
        <v>216800000000000</v>
      </c>
      <c r="X175" s="22">
        <v>219100000000000</v>
      </c>
      <c r="Y175" s="22">
        <v>221200000000000</v>
      </c>
      <c r="Z175" s="22">
        <v>223400000000000</v>
      </c>
      <c r="AA175" s="22">
        <v>225700000000000</v>
      </c>
      <c r="AB175" s="22">
        <v>227900000000000</v>
      </c>
      <c r="AC175" s="22">
        <v>230300000000000</v>
      </c>
      <c r="AD175" s="22">
        <v>232500000000000</v>
      </c>
      <c r="AE175" s="22">
        <v>234700000000000</v>
      </c>
      <c r="AF175" s="22">
        <v>237000000000000</v>
      </c>
      <c r="AG175" s="22">
        <v>239300000000000</v>
      </c>
    </row>
    <row r="176" spans="1:33" x14ac:dyDescent="0.25">
      <c r="A176" t="s">
        <v>235</v>
      </c>
      <c r="B176">
        <v>0</v>
      </c>
      <c r="C176">
        <v>0</v>
      </c>
      <c r="D176">
        <v>0</v>
      </c>
      <c r="E176">
        <v>0</v>
      </c>
      <c r="F176">
        <v>0</v>
      </c>
      <c r="G176">
        <v>0</v>
      </c>
      <c r="H176">
        <v>0</v>
      </c>
      <c r="I176">
        <v>0</v>
      </c>
      <c r="J176">
        <v>0</v>
      </c>
      <c r="K176">
        <v>0</v>
      </c>
      <c r="L176">
        <v>0</v>
      </c>
      <c r="M176">
        <v>0</v>
      </c>
      <c r="N176">
        <v>0</v>
      </c>
      <c r="O176">
        <v>0</v>
      </c>
      <c r="P176">
        <v>0</v>
      </c>
      <c r="Q176">
        <v>0</v>
      </c>
      <c r="R176">
        <v>0</v>
      </c>
      <c r="S176">
        <v>0</v>
      </c>
      <c r="T176">
        <v>0</v>
      </c>
      <c r="U176">
        <v>0</v>
      </c>
      <c r="V176">
        <v>0</v>
      </c>
      <c r="W176">
        <v>0</v>
      </c>
      <c r="X176">
        <v>0</v>
      </c>
      <c r="Y176">
        <v>0</v>
      </c>
      <c r="Z176">
        <v>0</v>
      </c>
      <c r="AA176">
        <v>0</v>
      </c>
      <c r="AB176">
        <v>0</v>
      </c>
      <c r="AC176">
        <v>0</v>
      </c>
      <c r="AD176">
        <v>0</v>
      </c>
      <c r="AE176">
        <v>0</v>
      </c>
      <c r="AF176">
        <v>0</v>
      </c>
      <c r="AG176">
        <v>0</v>
      </c>
    </row>
    <row r="177" spans="1:33" x14ac:dyDescent="0.25">
      <c r="A177" t="s">
        <v>236</v>
      </c>
      <c r="B177">
        <v>0</v>
      </c>
      <c r="C177">
        <v>0</v>
      </c>
      <c r="D177">
        <v>0</v>
      </c>
      <c r="E177">
        <v>0</v>
      </c>
      <c r="F177">
        <v>0</v>
      </c>
      <c r="G177">
        <v>0</v>
      </c>
      <c r="H177">
        <v>0</v>
      </c>
      <c r="I177">
        <v>0</v>
      </c>
      <c r="J177">
        <v>0</v>
      </c>
      <c r="K177">
        <v>0</v>
      </c>
      <c r="L177">
        <v>0</v>
      </c>
      <c r="M177">
        <v>0</v>
      </c>
      <c r="N177">
        <v>0</v>
      </c>
      <c r="O177">
        <v>0</v>
      </c>
      <c r="P177">
        <v>0</v>
      </c>
      <c r="Q177">
        <v>0</v>
      </c>
      <c r="R177">
        <v>0</v>
      </c>
      <c r="S177">
        <v>0</v>
      </c>
      <c r="T177">
        <v>0</v>
      </c>
      <c r="U177">
        <v>0</v>
      </c>
      <c r="V177">
        <v>0</v>
      </c>
      <c r="W177">
        <v>0</v>
      </c>
      <c r="X177">
        <v>0</v>
      </c>
      <c r="Y177">
        <v>0</v>
      </c>
      <c r="Z177">
        <v>0</v>
      </c>
      <c r="AA177">
        <v>0</v>
      </c>
      <c r="AB177">
        <v>0</v>
      </c>
      <c r="AC177">
        <v>0</v>
      </c>
      <c r="AD177">
        <v>0</v>
      </c>
      <c r="AE177">
        <v>0</v>
      </c>
      <c r="AF177">
        <v>0</v>
      </c>
      <c r="AG177">
        <v>0</v>
      </c>
    </row>
    <row r="178" spans="1:33" x14ac:dyDescent="0.25">
      <c r="A178" t="s">
        <v>237</v>
      </c>
      <c r="B178">
        <v>0</v>
      </c>
      <c r="C178">
        <v>0</v>
      </c>
      <c r="D178">
        <v>0</v>
      </c>
      <c r="E178">
        <v>0</v>
      </c>
      <c r="F178">
        <v>0</v>
      </c>
      <c r="G178">
        <v>0</v>
      </c>
      <c r="H178">
        <v>0</v>
      </c>
      <c r="I178">
        <v>0</v>
      </c>
      <c r="J178">
        <v>0</v>
      </c>
      <c r="K178">
        <v>0</v>
      </c>
      <c r="L178">
        <v>0</v>
      </c>
      <c r="M178">
        <v>0</v>
      </c>
      <c r="N178">
        <v>0</v>
      </c>
      <c r="O178">
        <v>0</v>
      </c>
      <c r="P178">
        <v>0</v>
      </c>
      <c r="Q178">
        <v>0</v>
      </c>
      <c r="R178">
        <v>0</v>
      </c>
      <c r="S178">
        <v>0</v>
      </c>
      <c r="T178">
        <v>0</v>
      </c>
      <c r="U178">
        <v>0</v>
      </c>
      <c r="V178">
        <v>0</v>
      </c>
      <c r="W178">
        <v>0</v>
      </c>
      <c r="X178">
        <v>0</v>
      </c>
      <c r="Y178">
        <v>0</v>
      </c>
      <c r="Z178">
        <v>0</v>
      </c>
      <c r="AA178">
        <v>0</v>
      </c>
      <c r="AB178">
        <v>0</v>
      </c>
      <c r="AC178">
        <v>0</v>
      </c>
      <c r="AD178">
        <v>0</v>
      </c>
      <c r="AE178">
        <v>0</v>
      </c>
      <c r="AF178">
        <v>0</v>
      </c>
      <c r="AG178">
        <v>0</v>
      </c>
    </row>
    <row r="179" spans="1:33" x14ac:dyDescent="0.25">
      <c r="A179" t="s">
        <v>238</v>
      </c>
      <c r="B179">
        <v>0</v>
      </c>
      <c r="C179">
        <v>0</v>
      </c>
      <c r="D179">
        <v>0</v>
      </c>
      <c r="E179">
        <v>0</v>
      </c>
      <c r="F179">
        <v>0</v>
      </c>
      <c r="G179">
        <v>0</v>
      </c>
      <c r="H179">
        <v>0</v>
      </c>
      <c r="I179">
        <v>0</v>
      </c>
      <c r="J179">
        <v>0</v>
      </c>
      <c r="K179">
        <v>0</v>
      </c>
      <c r="L179">
        <v>0</v>
      </c>
      <c r="M179">
        <v>0</v>
      </c>
      <c r="N179">
        <v>0</v>
      </c>
      <c r="O179">
        <v>0</v>
      </c>
      <c r="P179">
        <v>0</v>
      </c>
      <c r="Q179">
        <v>0</v>
      </c>
      <c r="R179">
        <v>0</v>
      </c>
      <c r="S179">
        <v>0</v>
      </c>
      <c r="T179">
        <v>0</v>
      </c>
      <c r="U179">
        <v>0</v>
      </c>
      <c r="V179">
        <v>0</v>
      </c>
      <c r="W179">
        <v>0</v>
      </c>
      <c r="X179">
        <v>0</v>
      </c>
      <c r="Y179">
        <v>0</v>
      </c>
      <c r="Z179">
        <v>0</v>
      </c>
      <c r="AA179">
        <v>0</v>
      </c>
      <c r="AB179">
        <v>0</v>
      </c>
      <c r="AC179">
        <v>0</v>
      </c>
      <c r="AD179">
        <v>0</v>
      </c>
      <c r="AE179">
        <v>0</v>
      </c>
      <c r="AF179">
        <v>0</v>
      </c>
      <c r="AG179">
        <v>0</v>
      </c>
    </row>
    <row r="180" spans="1:33" x14ac:dyDescent="0.25">
      <c r="A180" t="s">
        <v>239</v>
      </c>
      <c r="B180">
        <v>0</v>
      </c>
      <c r="C180">
        <v>0</v>
      </c>
      <c r="D180">
        <v>0</v>
      </c>
      <c r="E180">
        <v>0</v>
      </c>
      <c r="F180">
        <v>0</v>
      </c>
      <c r="G180">
        <v>0</v>
      </c>
      <c r="H180">
        <v>0</v>
      </c>
      <c r="I180">
        <v>0</v>
      </c>
      <c r="J180">
        <v>0</v>
      </c>
      <c r="K180">
        <v>0</v>
      </c>
      <c r="L180">
        <v>0</v>
      </c>
      <c r="M180">
        <v>0</v>
      </c>
      <c r="N180">
        <v>0</v>
      </c>
      <c r="O180">
        <v>0</v>
      </c>
      <c r="P180">
        <v>0</v>
      </c>
      <c r="Q180">
        <v>0</v>
      </c>
      <c r="R180">
        <v>0</v>
      </c>
      <c r="S180">
        <v>0</v>
      </c>
      <c r="T180">
        <v>0</v>
      </c>
      <c r="U180">
        <v>0</v>
      </c>
      <c r="V180">
        <v>0</v>
      </c>
      <c r="W180">
        <v>0</v>
      </c>
      <c r="X180">
        <v>0</v>
      </c>
      <c r="Y180">
        <v>0</v>
      </c>
      <c r="Z180">
        <v>0</v>
      </c>
      <c r="AA180">
        <v>0</v>
      </c>
      <c r="AB180">
        <v>0</v>
      </c>
      <c r="AC180">
        <v>0</v>
      </c>
      <c r="AD180">
        <v>0</v>
      </c>
      <c r="AE180">
        <v>0</v>
      </c>
      <c r="AF180">
        <v>0</v>
      </c>
      <c r="AG180">
        <v>0</v>
      </c>
    </row>
    <row r="181" spans="1:33" x14ac:dyDescent="0.25">
      <c r="A181" t="s">
        <v>240</v>
      </c>
      <c r="B181">
        <v>0</v>
      </c>
      <c r="C181">
        <v>0</v>
      </c>
      <c r="D181">
        <v>0</v>
      </c>
      <c r="E181">
        <v>0</v>
      </c>
      <c r="F181">
        <v>0</v>
      </c>
      <c r="G181">
        <v>0</v>
      </c>
      <c r="H181">
        <v>0</v>
      </c>
      <c r="I181">
        <v>0</v>
      </c>
      <c r="J181">
        <v>0</v>
      </c>
      <c r="K181">
        <v>0</v>
      </c>
      <c r="L181">
        <v>0</v>
      </c>
      <c r="M181">
        <v>0</v>
      </c>
      <c r="N181">
        <v>0</v>
      </c>
      <c r="O181">
        <v>0</v>
      </c>
      <c r="P181">
        <v>0</v>
      </c>
      <c r="Q181">
        <v>0</v>
      </c>
      <c r="R181">
        <v>0</v>
      </c>
      <c r="S181">
        <v>0</v>
      </c>
      <c r="T181">
        <v>0</v>
      </c>
      <c r="U181">
        <v>0</v>
      </c>
      <c r="V181">
        <v>0</v>
      </c>
      <c r="W181">
        <v>0</v>
      </c>
      <c r="X181">
        <v>0</v>
      </c>
      <c r="Y181">
        <v>0</v>
      </c>
      <c r="Z181">
        <v>0</v>
      </c>
      <c r="AA181">
        <v>0</v>
      </c>
      <c r="AB181">
        <v>0</v>
      </c>
      <c r="AC181">
        <v>0</v>
      </c>
      <c r="AD181">
        <v>0</v>
      </c>
      <c r="AE181">
        <v>0</v>
      </c>
      <c r="AF181">
        <v>0</v>
      </c>
      <c r="AG181">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81"/>
  <sheetViews>
    <sheetView workbookViewId="0"/>
  </sheetViews>
  <sheetFormatPr defaultColWidth="8.85546875" defaultRowHeight="15" x14ac:dyDescent="0.25"/>
  <sheetData>
    <row r="1" spans="1:33" x14ac:dyDescent="0.25">
      <c r="A1" t="s">
        <v>60</v>
      </c>
      <c r="B1">
        <v>2019</v>
      </c>
      <c r="C1">
        <v>2020</v>
      </c>
      <c r="D1">
        <v>2021</v>
      </c>
      <c r="E1">
        <v>2022</v>
      </c>
      <c r="F1">
        <v>2023</v>
      </c>
      <c r="G1">
        <v>2024</v>
      </c>
      <c r="H1">
        <v>2025</v>
      </c>
      <c r="I1">
        <v>2026</v>
      </c>
      <c r="J1">
        <v>2027</v>
      </c>
      <c r="K1">
        <v>2028</v>
      </c>
      <c r="L1">
        <v>2029</v>
      </c>
      <c r="M1">
        <v>2030</v>
      </c>
      <c r="N1">
        <v>2031</v>
      </c>
      <c r="O1">
        <v>2032</v>
      </c>
      <c r="P1">
        <v>2033</v>
      </c>
      <c r="Q1">
        <v>2034</v>
      </c>
      <c r="R1">
        <v>2035</v>
      </c>
      <c r="S1">
        <v>2036</v>
      </c>
      <c r="T1">
        <v>2037</v>
      </c>
      <c r="U1">
        <v>2038</v>
      </c>
      <c r="V1">
        <v>2039</v>
      </c>
      <c r="W1">
        <v>2040</v>
      </c>
      <c r="X1">
        <v>2041</v>
      </c>
      <c r="Y1">
        <v>2042</v>
      </c>
      <c r="Z1">
        <v>2043</v>
      </c>
      <c r="AA1">
        <v>2044</v>
      </c>
      <c r="AB1">
        <v>2045</v>
      </c>
      <c r="AC1">
        <v>2046</v>
      </c>
      <c r="AD1">
        <v>2047</v>
      </c>
      <c r="AE1">
        <v>2048</v>
      </c>
      <c r="AF1">
        <v>2049</v>
      </c>
      <c r="AG1">
        <v>2050</v>
      </c>
    </row>
    <row r="2" spans="1:33" x14ac:dyDescent="0.25">
      <c r="A2" s="22" t="s">
        <v>241</v>
      </c>
      <c r="B2" s="22">
        <v>35100000000000</v>
      </c>
      <c r="C2" s="22">
        <v>34500000000000</v>
      </c>
      <c r="D2" s="22">
        <v>35600000000000</v>
      </c>
      <c r="E2" s="22">
        <v>36900000000000</v>
      </c>
      <c r="F2" s="22">
        <v>38100000000000</v>
      </c>
      <c r="G2" s="22">
        <v>39100000000000</v>
      </c>
      <c r="H2" s="22">
        <v>39900000000000</v>
      </c>
      <c r="I2" s="22">
        <v>40700000000000</v>
      </c>
      <c r="J2" s="22">
        <v>41200000000000</v>
      </c>
      <c r="K2" s="22">
        <v>41400000000000</v>
      </c>
      <c r="L2" s="22">
        <v>41400000000000</v>
      </c>
      <c r="M2" s="22">
        <v>41400000000000</v>
      </c>
      <c r="N2" s="22">
        <v>41200000000000</v>
      </c>
      <c r="O2" s="22">
        <v>40900000000000</v>
      </c>
      <c r="P2" s="22">
        <v>40700000000000</v>
      </c>
      <c r="Q2" s="22">
        <v>40400000000000</v>
      </c>
      <c r="R2" s="22">
        <v>40000000000000</v>
      </c>
      <c r="S2" s="22">
        <v>39900000000000</v>
      </c>
      <c r="T2" s="22">
        <v>39900000000000</v>
      </c>
      <c r="U2" s="22">
        <v>39900000000000</v>
      </c>
      <c r="V2" s="22">
        <v>39900000000000</v>
      </c>
      <c r="W2" s="22">
        <v>40100000000000</v>
      </c>
      <c r="X2" s="22">
        <v>40300000000000</v>
      </c>
      <c r="Y2" s="22">
        <v>40500000000000</v>
      </c>
      <c r="Z2" s="22">
        <v>40800000000000</v>
      </c>
      <c r="AA2" s="22">
        <v>41100000000000</v>
      </c>
      <c r="AB2" s="22">
        <v>41500000000000</v>
      </c>
      <c r="AC2" s="22">
        <v>41800000000000</v>
      </c>
      <c r="AD2" s="22">
        <v>42100000000000</v>
      </c>
      <c r="AE2" s="22">
        <v>42500000000000</v>
      </c>
      <c r="AF2" s="22">
        <v>42900000000000</v>
      </c>
      <c r="AG2" s="22">
        <v>43400000000000</v>
      </c>
    </row>
    <row r="3" spans="1:33" x14ac:dyDescent="0.25">
      <c r="A3" s="22" t="s">
        <v>242</v>
      </c>
      <c r="B3" s="22">
        <v>169300000000000</v>
      </c>
      <c r="C3" s="22">
        <v>154400000000000</v>
      </c>
      <c r="D3" s="22">
        <v>158100000000000</v>
      </c>
      <c r="E3" s="22">
        <v>163100000000000</v>
      </c>
      <c r="F3" s="22">
        <v>164100000000000</v>
      </c>
      <c r="G3" s="22">
        <v>164500000000000</v>
      </c>
      <c r="H3" s="22">
        <v>164600000000000</v>
      </c>
      <c r="I3" s="22">
        <v>163900000000000</v>
      </c>
      <c r="J3" s="22">
        <v>161000000000000</v>
      </c>
      <c r="K3" s="22">
        <v>157700000000000</v>
      </c>
      <c r="L3" s="22">
        <v>153800000000000</v>
      </c>
      <c r="M3" s="22">
        <v>149500000000000</v>
      </c>
      <c r="N3" s="22">
        <v>143400000000000</v>
      </c>
      <c r="O3" s="22">
        <v>137300000000000</v>
      </c>
      <c r="P3" s="22">
        <v>131200000000000</v>
      </c>
      <c r="Q3" s="22">
        <v>125400000000000</v>
      </c>
      <c r="R3" s="22">
        <v>118100000000000</v>
      </c>
      <c r="S3" s="22">
        <v>116200000000000</v>
      </c>
      <c r="T3" s="22">
        <v>114600000000000</v>
      </c>
      <c r="U3" s="22">
        <v>113100000000000</v>
      </c>
      <c r="V3" s="22">
        <v>111600000000000</v>
      </c>
      <c r="W3" s="22">
        <v>110700000000000</v>
      </c>
      <c r="X3" s="22">
        <v>110000000000000</v>
      </c>
      <c r="Y3" s="22">
        <v>109200000000000</v>
      </c>
      <c r="Z3" s="22">
        <v>108600000000000</v>
      </c>
      <c r="AA3" s="22">
        <v>108200000000000</v>
      </c>
      <c r="AB3" s="22">
        <v>108000000000000</v>
      </c>
      <c r="AC3" s="22">
        <v>107700000000000</v>
      </c>
      <c r="AD3" s="22">
        <v>107400000000000</v>
      </c>
      <c r="AE3" s="22">
        <v>107200000000000</v>
      </c>
      <c r="AF3" s="22">
        <v>107000000000000</v>
      </c>
      <c r="AG3" s="22">
        <v>106900000000000</v>
      </c>
    </row>
    <row r="4" spans="1:33" x14ac:dyDescent="0.25">
      <c r="A4" s="22" t="s">
        <v>243</v>
      </c>
      <c r="B4" s="22">
        <v>16900000000000</v>
      </c>
      <c r="C4" s="22">
        <v>18100000000000</v>
      </c>
      <c r="D4" s="22">
        <v>17700000000000</v>
      </c>
      <c r="E4" s="22">
        <v>17900000000000</v>
      </c>
      <c r="F4" s="22">
        <v>18200000000000</v>
      </c>
      <c r="G4" s="22">
        <v>18600000000000</v>
      </c>
      <c r="H4" s="22">
        <v>19000000000000</v>
      </c>
      <c r="I4" s="22">
        <v>19500000000000</v>
      </c>
      <c r="J4" s="22">
        <v>20100000000000</v>
      </c>
      <c r="K4" s="22">
        <v>20800000000000</v>
      </c>
      <c r="L4" s="22">
        <v>21700000000000</v>
      </c>
      <c r="M4" s="22">
        <v>22700000000000</v>
      </c>
      <c r="N4" s="22">
        <v>24000000000000</v>
      </c>
      <c r="O4" s="22">
        <v>25300000000000</v>
      </c>
      <c r="P4" s="22">
        <v>26700000000000</v>
      </c>
      <c r="Q4" s="22">
        <v>28300000000000</v>
      </c>
      <c r="R4" s="22">
        <v>29800000000000</v>
      </c>
      <c r="S4" s="22">
        <v>31200000000000</v>
      </c>
      <c r="T4" s="22">
        <v>32500000000000</v>
      </c>
      <c r="U4" s="22">
        <v>33700000000000</v>
      </c>
      <c r="V4" s="22">
        <v>34700000000000</v>
      </c>
      <c r="W4" s="22">
        <v>35800000000000</v>
      </c>
      <c r="X4" s="22">
        <v>37000000000000</v>
      </c>
      <c r="Y4" s="22">
        <v>38000000000000</v>
      </c>
      <c r="Z4" s="22">
        <v>39100000000000</v>
      </c>
      <c r="AA4" s="22">
        <v>40300000000000</v>
      </c>
      <c r="AB4" s="22">
        <v>41600000000000</v>
      </c>
      <c r="AC4" s="22">
        <v>42800000000000</v>
      </c>
      <c r="AD4" s="22">
        <v>43900000000000</v>
      </c>
      <c r="AE4" s="22">
        <v>45100000000000</v>
      </c>
      <c r="AF4" s="22">
        <v>46200000000000</v>
      </c>
      <c r="AG4" s="22">
        <v>47200000000000</v>
      </c>
    </row>
    <row r="5" spans="1:33" x14ac:dyDescent="0.25">
      <c r="A5" t="s">
        <v>244</v>
      </c>
      <c r="B5">
        <v>0</v>
      </c>
      <c r="C5">
        <v>0</v>
      </c>
      <c r="D5">
        <v>0</v>
      </c>
      <c r="E5">
        <v>0</v>
      </c>
      <c r="F5">
        <v>0</v>
      </c>
      <c r="G5">
        <v>0</v>
      </c>
      <c r="H5">
        <v>0</v>
      </c>
      <c r="I5">
        <v>0</v>
      </c>
      <c r="J5">
        <v>0</v>
      </c>
      <c r="K5">
        <v>0</v>
      </c>
      <c r="L5">
        <v>0</v>
      </c>
      <c r="M5">
        <v>0</v>
      </c>
      <c r="N5">
        <v>0</v>
      </c>
      <c r="O5">
        <v>0</v>
      </c>
      <c r="P5">
        <v>0</v>
      </c>
      <c r="Q5">
        <v>0</v>
      </c>
      <c r="R5">
        <v>0</v>
      </c>
      <c r="S5">
        <v>0</v>
      </c>
      <c r="T5">
        <v>0</v>
      </c>
      <c r="U5">
        <v>0</v>
      </c>
      <c r="V5">
        <v>0</v>
      </c>
      <c r="W5">
        <v>0</v>
      </c>
      <c r="X5">
        <v>0</v>
      </c>
      <c r="Y5">
        <v>0</v>
      </c>
      <c r="Z5">
        <v>0</v>
      </c>
      <c r="AA5">
        <v>0</v>
      </c>
      <c r="AB5">
        <v>0</v>
      </c>
      <c r="AC5">
        <v>0</v>
      </c>
      <c r="AD5">
        <v>0</v>
      </c>
      <c r="AE5">
        <v>0</v>
      </c>
      <c r="AF5">
        <v>0</v>
      </c>
      <c r="AG5">
        <v>0</v>
      </c>
    </row>
    <row r="6" spans="1:33" x14ac:dyDescent="0.25">
      <c r="A6" s="22" t="s">
        <v>245</v>
      </c>
      <c r="B6" s="22">
        <v>58400000000000</v>
      </c>
      <c r="C6" s="22">
        <v>45600000000000</v>
      </c>
      <c r="D6" s="22">
        <v>43800000000000</v>
      </c>
      <c r="E6" s="22">
        <v>42900000000000</v>
      </c>
      <c r="F6" s="22">
        <v>42300000000000</v>
      </c>
      <c r="G6" s="22">
        <v>41800000000000</v>
      </c>
      <c r="H6" s="22">
        <v>41200000000000</v>
      </c>
      <c r="I6" s="22">
        <v>40700000000000</v>
      </c>
      <c r="J6" s="22">
        <v>40400000000000</v>
      </c>
      <c r="K6" s="22">
        <v>40200000000000</v>
      </c>
      <c r="L6" s="22">
        <v>40100000000000</v>
      </c>
      <c r="M6" s="22">
        <v>40100000000000</v>
      </c>
      <c r="N6" s="22">
        <v>40300000000000</v>
      </c>
      <c r="O6" s="22">
        <v>40300000000000</v>
      </c>
      <c r="P6" s="22">
        <v>40500000000000</v>
      </c>
      <c r="Q6" s="22">
        <v>40800000000000</v>
      </c>
      <c r="R6" s="22">
        <v>40100000000000</v>
      </c>
      <c r="S6" s="22">
        <v>40900000000000</v>
      </c>
      <c r="T6" s="22">
        <v>41500000000000</v>
      </c>
      <c r="U6" s="22">
        <v>42000000000000</v>
      </c>
      <c r="V6" s="22">
        <v>42400000000000</v>
      </c>
      <c r="W6" s="22">
        <v>43000000000000</v>
      </c>
      <c r="X6" s="22">
        <v>43600000000000</v>
      </c>
      <c r="Y6" s="22">
        <v>44100000000000</v>
      </c>
      <c r="Z6" s="22">
        <v>44500000000000</v>
      </c>
      <c r="AA6" s="22">
        <v>45200000000000</v>
      </c>
      <c r="AB6" s="22">
        <v>45700000000000</v>
      </c>
      <c r="AC6" s="22">
        <v>46300000000000</v>
      </c>
      <c r="AD6" s="22">
        <v>46800000000000</v>
      </c>
      <c r="AE6" s="22">
        <v>47300000000000</v>
      </c>
      <c r="AF6" s="22">
        <v>47800000000000</v>
      </c>
      <c r="AG6" s="22">
        <v>48300000000000</v>
      </c>
    </row>
    <row r="7" spans="1:33" x14ac:dyDescent="0.25">
      <c r="A7" t="s">
        <v>246</v>
      </c>
      <c r="B7">
        <v>0</v>
      </c>
      <c r="C7">
        <v>0</v>
      </c>
      <c r="D7">
        <v>0</v>
      </c>
      <c r="E7">
        <v>0</v>
      </c>
      <c r="F7">
        <v>0</v>
      </c>
      <c r="G7">
        <v>0</v>
      </c>
      <c r="H7">
        <v>0</v>
      </c>
      <c r="I7">
        <v>0</v>
      </c>
      <c r="J7">
        <v>0</v>
      </c>
      <c r="K7">
        <v>0</v>
      </c>
      <c r="L7">
        <v>0</v>
      </c>
      <c r="M7">
        <v>0</v>
      </c>
      <c r="N7">
        <v>0</v>
      </c>
      <c r="O7">
        <v>0</v>
      </c>
      <c r="P7">
        <v>0</v>
      </c>
      <c r="Q7">
        <v>0</v>
      </c>
      <c r="R7">
        <v>0</v>
      </c>
      <c r="S7">
        <v>0</v>
      </c>
      <c r="T7">
        <v>0</v>
      </c>
      <c r="U7">
        <v>0</v>
      </c>
      <c r="V7">
        <v>0</v>
      </c>
      <c r="W7">
        <v>0</v>
      </c>
      <c r="X7">
        <v>0</v>
      </c>
      <c r="Y7">
        <v>0</v>
      </c>
      <c r="Z7">
        <v>0</v>
      </c>
      <c r="AA7">
        <v>0</v>
      </c>
      <c r="AB7">
        <v>0</v>
      </c>
      <c r="AC7">
        <v>0</v>
      </c>
      <c r="AD7">
        <v>0</v>
      </c>
      <c r="AE7">
        <v>0</v>
      </c>
      <c r="AF7">
        <v>0</v>
      </c>
      <c r="AG7">
        <v>0</v>
      </c>
    </row>
    <row r="8" spans="1:33" x14ac:dyDescent="0.25">
      <c r="A8" t="s">
        <v>247</v>
      </c>
      <c r="B8">
        <v>0</v>
      </c>
      <c r="C8">
        <v>0</v>
      </c>
      <c r="D8">
        <v>0</v>
      </c>
      <c r="E8">
        <v>0</v>
      </c>
      <c r="F8">
        <v>0</v>
      </c>
      <c r="G8">
        <v>0</v>
      </c>
      <c r="H8">
        <v>0</v>
      </c>
      <c r="I8">
        <v>0</v>
      </c>
      <c r="J8">
        <v>0</v>
      </c>
      <c r="K8">
        <v>0</v>
      </c>
      <c r="L8">
        <v>0</v>
      </c>
      <c r="M8">
        <v>0</v>
      </c>
      <c r="N8">
        <v>0</v>
      </c>
      <c r="O8">
        <v>0</v>
      </c>
      <c r="P8">
        <v>0</v>
      </c>
      <c r="Q8">
        <v>0</v>
      </c>
      <c r="R8">
        <v>0</v>
      </c>
      <c r="S8">
        <v>0</v>
      </c>
      <c r="T8">
        <v>0</v>
      </c>
      <c r="U8">
        <v>0</v>
      </c>
      <c r="V8">
        <v>0</v>
      </c>
      <c r="W8">
        <v>0</v>
      </c>
      <c r="X8">
        <v>0</v>
      </c>
      <c r="Y8">
        <v>0</v>
      </c>
      <c r="Z8">
        <v>0</v>
      </c>
      <c r="AA8">
        <v>0</v>
      </c>
      <c r="AB8">
        <v>0</v>
      </c>
      <c r="AC8">
        <v>0</v>
      </c>
      <c r="AD8">
        <v>0</v>
      </c>
      <c r="AE8">
        <v>0</v>
      </c>
      <c r="AF8">
        <v>0</v>
      </c>
      <c r="AG8">
        <v>0</v>
      </c>
    </row>
    <row r="9" spans="1:33" x14ac:dyDescent="0.25">
      <c r="A9" s="22" t="s">
        <v>248</v>
      </c>
      <c r="B9" s="22">
        <v>5700000000000</v>
      </c>
      <c r="C9" s="22">
        <v>3300000000000</v>
      </c>
      <c r="D9" s="22">
        <v>4100000000000</v>
      </c>
      <c r="E9" s="22">
        <v>4900000000000</v>
      </c>
      <c r="F9" s="22">
        <v>5300000000000</v>
      </c>
      <c r="G9" s="22">
        <v>5800000000000</v>
      </c>
      <c r="H9" s="22">
        <v>6200000000000</v>
      </c>
      <c r="I9" s="22">
        <v>6700000000000</v>
      </c>
      <c r="J9" s="22">
        <v>7000000000000</v>
      </c>
      <c r="K9" s="22">
        <v>7400000000000</v>
      </c>
      <c r="L9" s="22">
        <v>7800000000000</v>
      </c>
      <c r="M9" s="22">
        <v>8200000000000</v>
      </c>
      <c r="N9" s="22">
        <v>8500000000000</v>
      </c>
      <c r="O9" s="22">
        <v>8800000000000</v>
      </c>
      <c r="P9" s="22">
        <v>9100000000000</v>
      </c>
      <c r="Q9" s="22">
        <v>9400000000000</v>
      </c>
      <c r="R9" s="22">
        <v>9500000000000</v>
      </c>
      <c r="S9" s="22">
        <v>9900000000000</v>
      </c>
      <c r="T9" s="22">
        <v>10100000000000</v>
      </c>
      <c r="U9" s="22">
        <v>10400000000000</v>
      </c>
      <c r="V9" s="22">
        <v>10800000000000</v>
      </c>
      <c r="W9" s="22">
        <v>11100000000000</v>
      </c>
      <c r="X9" s="22">
        <v>11400000000000</v>
      </c>
      <c r="Y9" s="22">
        <v>11700000000000</v>
      </c>
      <c r="Z9" s="22">
        <v>12000000000000</v>
      </c>
      <c r="AA9" s="22">
        <v>12400000000000</v>
      </c>
      <c r="AB9" s="22">
        <v>12800000000000</v>
      </c>
      <c r="AC9" s="22">
        <v>13200000000000</v>
      </c>
      <c r="AD9" s="22">
        <v>13500000000000</v>
      </c>
      <c r="AE9" s="22">
        <v>13800000000000</v>
      </c>
      <c r="AF9" s="22">
        <v>14200000000000</v>
      </c>
      <c r="AG9" s="22">
        <v>14500000000000</v>
      </c>
    </row>
    <row r="10" spans="1:33" x14ac:dyDescent="0.25">
      <c r="A10" s="22" t="s">
        <v>249</v>
      </c>
      <c r="B10" s="22">
        <v>400000000000</v>
      </c>
      <c r="C10" s="22">
        <v>400000000000</v>
      </c>
      <c r="D10" s="22">
        <v>300000000000</v>
      </c>
      <c r="E10" s="22">
        <v>300000000000</v>
      </c>
      <c r="F10" s="22">
        <v>300000000000</v>
      </c>
      <c r="G10" s="22">
        <v>300000000000</v>
      </c>
      <c r="H10" s="22">
        <v>300000000000</v>
      </c>
      <c r="I10" s="22">
        <v>300000000000</v>
      </c>
      <c r="J10" s="22">
        <v>200000000000</v>
      </c>
      <c r="K10" s="22">
        <v>200000000000</v>
      </c>
      <c r="L10" s="22">
        <v>200000000000</v>
      </c>
      <c r="M10" s="22">
        <v>200000000000</v>
      </c>
      <c r="N10" s="22">
        <v>200000000000</v>
      </c>
      <c r="O10" s="22">
        <v>200000000000</v>
      </c>
      <c r="P10" s="22">
        <v>200000000000</v>
      </c>
      <c r="Q10" s="22">
        <v>200000000000</v>
      </c>
      <c r="R10" s="22">
        <v>200000000000</v>
      </c>
      <c r="S10" s="22">
        <v>200000000000</v>
      </c>
      <c r="T10" s="22">
        <v>200000000000</v>
      </c>
      <c r="U10" s="22">
        <v>200000000000</v>
      </c>
      <c r="V10" s="22">
        <v>200000000000</v>
      </c>
      <c r="W10" s="22">
        <v>200000000000</v>
      </c>
      <c r="X10" s="22">
        <v>200000000000</v>
      </c>
      <c r="Y10" s="22">
        <v>200000000000</v>
      </c>
      <c r="Z10" s="22">
        <v>200000000000</v>
      </c>
      <c r="AA10" s="22">
        <v>200000000000</v>
      </c>
      <c r="AB10" s="22">
        <v>200000000000</v>
      </c>
      <c r="AC10" s="22">
        <v>200000000000</v>
      </c>
      <c r="AD10" s="22">
        <v>200000000000</v>
      </c>
      <c r="AE10" s="22">
        <v>200000000000</v>
      </c>
      <c r="AF10" s="22">
        <v>200000000000</v>
      </c>
      <c r="AG10" s="22">
        <v>200000000000</v>
      </c>
    </row>
    <row r="11" spans="1:33" x14ac:dyDescent="0.25">
      <c r="A11" t="s">
        <v>250</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v>0</v>
      </c>
      <c r="X11">
        <v>0</v>
      </c>
      <c r="Y11">
        <v>0</v>
      </c>
      <c r="Z11">
        <v>0</v>
      </c>
      <c r="AA11">
        <v>0</v>
      </c>
      <c r="AB11">
        <v>0</v>
      </c>
      <c r="AC11">
        <v>0</v>
      </c>
      <c r="AD11">
        <v>0</v>
      </c>
      <c r="AE11">
        <v>0</v>
      </c>
      <c r="AF11">
        <v>0</v>
      </c>
      <c r="AG11">
        <v>0</v>
      </c>
    </row>
    <row r="12" spans="1:33" x14ac:dyDescent="0.25">
      <c r="A12" s="22" t="s">
        <v>251</v>
      </c>
      <c r="B12" s="22">
        <v>170200000000000</v>
      </c>
      <c r="C12" s="22">
        <v>171600000000000</v>
      </c>
      <c r="D12" s="22">
        <v>167200000000000</v>
      </c>
      <c r="E12" s="22">
        <v>166500000000000</v>
      </c>
      <c r="F12" s="22">
        <v>164400000000000</v>
      </c>
      <c r="G12" s="22">
        <v>158600000000000</v>
      </c>
      <c r="H12" s="22">
        <v>158100000000000</v>
      </c>
      <c r="I12" s="22">
        <v>158400000000000</v>
      </c>
      <c r="J12" s="22">
        <v>151900000000000</v>
      </c>
      <c r="K12" s="22">
        <v>155400000000000</v>
      </c>
      <c r="L12" s="22">
        <v>155300000000000</v>
      </c>
      <c r="M12" s="22">
        <v>152300000000000</v>
      </c>
      <c r="N12" s="22">
        <v>151500000000000</v>
      </c>
      <c r="O12" s="22">
        <v>152000000000000</v>
      </c>
      <c r="P12" s="22">
        <v>152900000000000</v>
      </c>
      <c r="Q12" s="22">
        <v>155900000000000</v>
      </c>
      <c r="R12" s="22">
        <v>156600000000000</v>
      </c>
      <c r="S12" s="22">
        <v>157500000000000</v>
      </c>
      <c r="T12" s="22">
        <v>165600000000000</v>
      </c>
      <c r="U12" s="22">
        <v>168200000000000</v>
      </c>
      <c r="V12" s="22">
        <v>169700000000000</v>
      </c>
      <c r="W12" s="22">
        <v>171500000000000</v>
      </c>
      <c r="X12" s="22">
        <v>173400000000000</v>
      </c>
      <c r="Y12" s="22">
        <v>174800000000000</v>
      </c>
      <c r="Z12" s="22">
        <v>176000000000000</v>
      </c>
      <c r="AA12" s="22">
        <v>178000000000000</v>
      </c>
      <c r="AB12" s="22">
        <v>180100000000000</v>
      </c>
      <c r="AC12" s="22">
        <v>181000000000000</v>
      </c>
      <c r="AD12" s="22">
        <v>184800000000000</v>
      </c>
      <c r="AE12" s="22">
        <v>188900000000000</v>
      </c>
      <c r="AF12" s="22">
        <v>191400000000000</v>
      </c>
      <c r="AG12" s="22">
        <v>196500000000000</v>
      </c>
    </row>
    <row r="13" spans="1:33" x14ac:dyDescent="0.25">
      <c r="A13" s="22" t="s">
        <v>252</v>
      </c>
      <c r="B13" s="22">
        <v>24000000000000</v>
      </c>
      <c r="C13" s="22">
        <v>24000000000000</v>
      </c>
      <c r="D13" s="22">
        <v>32600000000000</v>
      </c>
      <c r="E13" s="22">
        <v>32600000000000</v>
      </c>
      <c r="F13" s="22">
        <v>32600000000000</v>
      </c>
      <c r="G13" s="22">
        <v>32600000000000</v>
      </c>
      <c r="H13" s="22">
        <v>32600000000000</v>
      </c>
      <c r="I13" s="22">
        <v>32600000000000</v>
      </c>
      <c r="J13" s="22">
        <v>32600000000000</v>
      </c>
      <c r="K13" s="22">
        <v>32600000000000</v>
      </c>
      <c r="L13" s="22">
        <v>32600000000000</v>
      </c>
      <c r="M13" s="22">
        <v>32600000000000</v>
      </c>
      <c r="N13" s="22">
        <v>32600000000000</v>
      </c>
      <c r="O13" s="22">
        <v>32600000000000</v>
      </c>
      <c r="P13" s="22">
        <v>32600000000000</v>
      </c>
      <c r="Q13" s="22">
        <v>32600000000000</v>
      </c>
      <c r="R13" s="22">
        <v>32600000000000</v>
      </c>
      <c r="S13" s="22">
        <v>32600000000000</v>
      </c>
      <c r="T13" s="22">
        <v>32600000000000</v>
      </c>
      <c r="U13" s="22">
        <v>32600000000000</v>
      </c>
      <c r="V13" s="22">
        <v>32600000000000</v>
      </c>
      <c r="W13" s="22">
        <v>32600000000000</v>
      </c>
      <c r="X13" s="22">
        <v>32600000000000</v>
      </c>
      <c r="Y13" s="22">
        <v>32600000000000</v>
      </c>
      <c r="Z13" s="22">
        <v>32600000000000</v>
      </c>
      <c r="AA13" s="22">
        <v>32600000000000</v>
      </c>
      <c r="AB13" s="22">
        <v>32600000000000</v>
      </c>
      <c r="AC13" s="22">
        <v>32600000000000</v>
      </c>
      <c r="AD13" s="22">
        <v>32600000000000</v>
      </c>
      <c r="AE13" s="22">
        <v>32600000000000</v>
      </c>
      <c r="AF13" s="22">
        <v>32600000000000</v>
      </c>
      <c r="AG13" s="22">
        <v>32600000000000</v>
      </c>
    </row>
    <row r="14" spans="1:33" x14ac:dyDescent="0.25">
      <c r="A14" s="22" t="s">
        <v>253</v>
      </c>
      <c r="B14" s="22">
        <v>4288000000000000</v>
      </c>
      <c r="C14" s="22">
        <v>4380000000000000</v>
      </c>
      <c r="D14" s="22">
        <v>4456000000000000</v>
      </c>
      <c r="E14" s="22">
        <v>4564000000000000</v>
      </c>
      <c r="F14" s="22">
        <v>4601000000000000</v>
      </c>
      <c r="G14" s="22">
        <v>4669000000000000</v>
      </c>
      <c r="H14" s="22">
        <v>4711000000000000</v>
      </c>
      <c r="I14" s="22">
        <v>4777000000000000</v>
      </c>
      <c r="J14" s="22">
        <v>4755000000000000</v>
      </c>
      <c r="K14" s="22">
        <v>4785000000000000</v>
      </c>
      <c r="L14" s="22">
        <v>4792000000000000</v>
      </c>
      <c r="M14" s="22">
        <v>4706000000000000</v>
      </c>
      <c r="N14" s="22">
        <v>4703000000000000</v>
      </c>
      <c r="O14" s="22">
        <v>4747000000000000</v>
      </c>
      <c r="P14" s="22">
        <v>4743000000000000</v>
      </c>
      <c r="Q14" s="22">
        <v>4820000000000000</v>
      </c>
      <c r="R14" s="22">
        <v>4840000000000000</v>
      </c>
      <c r="S14" s="22">
        <v>4831000000000000</v>
      </c>
      <c r="T14" s="22">
        <v>4915000000000000</v>
      </c>
      <c r="U14" s="22">
        <v>4933000000000000</v>
      </c>
      <c r="V14" s="22">
        <v>4950000000000000</v>
      </c>
      <c r="W14" s="22">
        <v>5017000000000000</v>
      </c>
      <c r="X14" s="22">
        <v>5051000000000000</v>
      </c>
      <c r="Y14" s="22">
        <v>5080000000000000</v>
      </c>
      <c r="Z14" s="22">
        <v>5107000000000000</v>
      </c>
      <c r="AA14" s="22">
        <v>5136000000000000</v>
      </c>
      <c r="AB14" s="22">
        <v>5170000000000000</v>
      </c>
      <c r="AC14" s="22">
        <v>5167000000000000</v>
      </c>
      <c r="AD14" s="22">
        <v>5251000000000000</v>
      </c>
      <c r="AE14" s="22">
        <v>5303000000000000</v>
      </c>
      <c r="AF14" s="22">
        <v>5337000000000000</v>
      </c>
      <c r="AG14" s="22">
        <v>5321000000000000</v>
      </c>
    </row>
    <row r="15" spans="1:33" x14ac:dyDescent="0.25">
      <c r="A15" s="22" t="s">
        <v>254</v>
      </c>
      <c r="B15" s="22">
        <v>902400000000000</v>
      </c>
      <c r="C15" s="22">
        <v>889300000000000</v>
      </c>
      <c r="D15" s="22">
        <v>873500000000000</v>
      </c>
      <c r="E15" s="22">
        <v>868400000000000</v>
      </c>
      <c r="F15" s="22">
        <v>856700000000000</v>
      </c>
      <c r="G15" s="22">
        <v>850000000000000</v>
      </c>
      <c r="H15" s="22">
        <v>842700000000000</v>
      </c>
      <c r="I15" s="22">
        <v>842600000000000</v>
      </c>
      <c r="J15" s="22">
        <v>845100000000000</v>
      </c>
      <c r="K15" s="22">
        <v>851800000000000</v>
      </c>
      <c r="L15" s="22">
        <v>850600000000000</v>
      </c>
      <c r="M15" s="22">
        <v>854100000000000</v>
      </c>
      <c r="N15" s="22">
        <v>855400000000000</v>
      </c>
      <c r="O15" s="22">
        <v>857000000000000</v>
      </c>
      <c r="P15" s="22">
        <v>858500000000000</v>
      </c>
      <c r="Q15" s="22">
        <v>860200000000000</v>
      </c>
      <c r="R15" s="22">
        <v>861500000000000</v>
      </c>
      <c r="S15" s="22">
        <v>864200000000000</v>
      </c>
      <c r="T15" s="22">
        <v>867200000000000</v>
      </c>
      <c r="U15" s="22">
        <v>870200000000000</v>
      </c>
      <c r="V15" s="22">
        <v>873900000000000</v>
      </c>
      <c r="W15" s="22">
        <v>879200000000000</v>
      </c>
      <c r="X15" s="22">
        <v>885200000000000</v>
      </c>
      <c r="Y15" s="22">
        <v>890900000000000</v>
      </c>
      <c r="Z15" s="22">
        <v>896600000000000</v>
      </c>
      <c r="AA15" s="22">
        <v>898300000000000</v>
      </c>
      <c r="AB15" s="22">
        <v>900800000000000</v>
      </c>
      <c r="AC15" s="22">
        <v>901100000000000</v>
      </c>
      <c r="AD15" s="22">
        <v>908100000000000</v>
      </c>
      <c r="AE15" s="22">
        <v>915100000000000</v>
      </c>
      <c r="AF15" s="22">
        <v>922000000000000</v>
      </c>
      <c r="AG15" s="22">
        <v>932100000000000</v>
      </c>
    </row>
    <row r="16" spans="1:33" x14ac:dyDescent="0.25">
      <c r="A16" t="s">
        <v>255</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v>0</v>
      </c>
      <c r="X16">
        <v>0</v>
      </c>
      <c r="Y16">
        <v>0</v>
      </c>
      <c r="Z16">
        <v>0</v>
      </c>
      <c r="AA16">
        <v>0</v>
      </c>
      <c r="AB16">
        <v>0</v>
      </c>
      <c r="AC16">
        <v>0</v>
      </c>
      <c r="AD16">
        <v>0</v>
      </c>
      <c r="AE16">
        <v>0</v>
      </c>
      <c r="AF16">
        <v>0</v>
      </c>
      <c r="AG16">
        <v>0</v>
      </c>
    </row>
    <row r="17" spans="1:33" x14ac:dyDescent="0.25">
      <c r="A17" t="s">
        <v>256</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v>0</v>
      </c>
      <c r="X17">
        <v>0</v>
      </c>
      <c r="Y17">
        <v>0</v>
      </c>
      <c r="Z17">
        <v>0</v>
      </c>
      <c r="AA17">
        <v>0</v>
      </c>
      <c r="AB17">
        <v>0</v>
      </c>
      <c r="AC17">
        <v>0</v>
      </c>
      <c r="AD17">
        <v>0</v>
      </c>
      <c r="AE17">
        <v>0</v>
      </c>
      <c r="AF17">
        <v>0</v>
      </c>
      <c r="AG17">
        <v>0</v>
      </c>
    </row>
    <row r="18" spans="1:33" x14ac:dyDescent="0.25">
      <c r="A18" s="22" t="s">
        <v>257</v>
      </c>
      <c r="B18" s="22">
        <v>3.73448E+16</v>
      </c>
      <c r="C18" s="22">
        <v>3.93151E+16</v>
      </c>
      <c r="D18" s="22">
        <v>3.8599E+16</v>
      </c>
      <c r="E18" s="22">
        <v>3.91921E+16</v>
      </c>
      <c r="F18" s="22">
        <v>3.89753E+16</v>
      </c>
      <c r="G18" s="22">
        <v>3.89773E+16</v>
      </c>
      <c r="H18" s="22">
        <v>3.9177E+16</v>
      </c>
      <c r="I18" s="22">
        <v>3.9206E+16</v>
      </c>
      <c r="J18" s="22">
        <v>3.87212E+16</v>
      </c>
      <c r="K18" s="22">
        <v>3.8792E+16</v>
      </c>
      <c r="L18" s="22">
        <v>3.87797E+16</v>
      </c>
      <c r="M18" s="22">
        <v>3.87283E+16</v>
      </c>
      <c r="N18" s="22">
        <v>3.87212E+16</v>
      </c>
      <c r="O18" s="22">
        <v>3.87279E+16</v>
      </c>
      <c r="P18" s="22">
        <v>3.84413E+16</v>
      </c>
      <c r="Q18" s="22">
        <v>3.87118E+16</v>
      </c>
      <c r="R18" s="22">
        <v>3.87308E+16</v>
      </c>
      <c r="S18" s="22">
        <v>3.8685E+16</v>
      </c>
      <c r="T18" s="22">
        <v>3.8947E+16</v>
      </c>
      <c r="U18" s="22">
        <v>3.89659E+16</v>
      </c>
      <c r="V18" s="22">
        <v>3.91804E+16</v>
      </c>
      <c r="W18" s="22">
        <v>3.89362E+16</v>
      </c>
      <c r="X18" s="22">
        <v>3.91533E+16</v>
      </c>
      <c r="Y18" s="22">
        <v>3.91321E+16</v>
      </c>
      <c r="Z18" s="22">
        <v>3.91415E+16</v>
      </c>
      <c r="AA18" s="22">
        <v>3.91673E+16</v>
      </c>
      <c r="AB18" s="22">
        <v>3.92187E+16</v>
      </c>
      <c r="AC18" s="22">
        <v>3.92144E+16</v>
      </c>
      <c r="AD18" s="22">
        <v>3.90885E+16</v>
      </c>
      <c r="AE18" s="22">
        <v>3.91445E+16</v>
      </c>
      <c r="AF18" s="22">
        <v>3.9183E+16</v>
      </c>
      <c r="AG18" s="22">
        <v>3.94654E+16</v>
      </c>
    </row>
    <row r="19" spans="1:33" x14ac:dyDescent="0.25">
      <c r="A19" t="s">
        <v>258</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v>0</v>
      </c>
      <c r="X19">
        <v>0</v>
      </c>
      <c r="Y19">
        <v>0</v>
      </c>
      <c r="Z19">
        <v>0</v>
      </c>
      <c r="AA19">
        <v>0</v>
      </c>
      <c r="AB19">
        <v>0</v>
      </c>
      <c r="AC19">
        <v>0</v>
      </c>
      <c r="AD19">
        <v>0</v>
      </c>
      <c r="AE19">
        <v>0</v>
      </c>
      <c r="AF19">
        <v>0</v>
      </c>
      <c r="AG19">
        <v>0</v>
      </c>
    </row>
    <row r="20" spans="1:33" x14ac:dyDescent="0.25">
      <c r="A20" t="s">
        <v>259</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v>0</v>
      </c>
      <c r="X20">
        <v>0</v>
      </c>
      <c r="Y20">
        <v>0</v>
      </c>
      <c r="Z20">
        <v>0</v>
      </c>
      <c r="AA20">
        <v>0</v>
      </c>
      <c r="AB20">
        <v>0</v>
      </c>
      <c r="AC20">
        <v>0</v>
      </c>
      <c r="AD20">
        <v>0</v>
      </c>
      <c r="AE20">
        <v>0</v>
      </c>
      <c r="AF20">
        <v>0</v>
      </c>
      <c r="AG20">
        <v>0</v>
      </c>
    </row>
    <row r="21" spans="1:33" x14ac:dyDescent="0.25">
      <c r="A21" t="s">
        <v>260</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v>0</v>
      </c>
      <c r="X21">
        <v>0</v>
      </c>
      <c r="Y21">
        <v>0</v>
      </c>
      <c r="Z21">
        <v>0</v>
      </c>
      <c r="AA21">
        <v>0</v>
      </c>
      <c r="AB21">
        <v>0</v>
      </c>
      <c r="AC21">
        <v>0</v>
      </c>
      <c r="AD21">
        <v>0</v>
      </c>
      <c r="AE21">
        <v>0</v>
      </c>
      <c r="AF21">
        <v>0</v>
      </c>
      <c r="AG21">
        <v>0</v>
      </c>
    </row>
    <row r="22" spans="1:33" x14ac:dyDescent="0.25">
      <c r="A22" s="22" t="s">
        <v>261</v>
      </c>
      <c r="B22" s="22">
        <v>210000000000000</v>
      </c>
      <c r="C22" s="22">
        <v>201600000000000</v>
      </c>
      <c r="D22" s="22">
        <v>195200000000000</v>
      </c>
      <c r="E22" s="22">
        <v>197800000000000</v>
      </c>
      <c r="F22" s="22">
        <v>202200000000000</v>
      </c>
      <c r="G22" s="22">
        <v>206000000000000</v>
      </c>
      <c r="H22" s="22">
        <v>207900000000000</v>
      </c>
      <c r="I22" s="22">
        <v>209000000000000</v>
      </c>
      <c r="J22" s="22">
        <v>209100000000000</v>
      </c>
      <c r="K22" s="22">
        <v>209100000000000</v>
      </c>
      <c r="L22" s="22">
        <v>209300000000000</v>
      </c>
      <c r="M22" s="22">
        <v>209600000000000</v>
      </c>
      <c r="N22" s="22">
        <v>208500000000000</v>
      </c>
      <c r="O22" s="22">
        <v>208700000000000</v>
      </c>
      <c r="P22" s="22">
        <v>209100000000000</v>
      </c>
      <c r="Q22" s="22">
        <v>209200000000000</v>
      </c>
      <c r="R22" s="22">
        <v>209500000000000</v>
      </c>
      <c r="S22" s="22">
        <v>209800000000000</v>
      </c>
      <c r="T22" s="22">
        <v>210300000000000</v>
      </c>
      <c r="U22" s="22">
        <v>210600000000000</v>
      </c>
      <c r="V22" s="22">
        <v>210800000000000</v>
      </c>
      <c r="W22" s="22">
        <v>211100000000000</v>
      </c>
      <c r="X22" s="22">
        <v>210900000000000</v>
      </c>
      <c r="Y22" s="22">
        <v>210700000000000</v>
      </c>
      <c r="Z22" s="22">
        <v>210400000000000</v>
      </c>
      <c r="AA22" s="22">
        <v>209900000000000</v>
      </c>
      <c r="AB22" s="22">
        <v>209300000000000</v>
      </c>
      <c r="AC22" s="22">
        <v>208700000000000</v>
      </c>
      <c r="AD22" s="22">
        <v>207500000000000</v>
      </c>
      <c r="AE22" s="22">
        <v>206500000000000</v>
      </c>
      <c r="AF22" s="22">
        <v>205400000000000</v>
      </c>
      <c r="AG22" s="22">
        <v>203800000000000</v>
      </c>
    </row>
    <row r="23" spans="1:33" x14ac:dyDescent="0.25">
      <c r="A23" s="22" t="s">
        <v>262</v>
      </c>
      <c r="B23" s="22">
        <v>654300000000000</v>
      </c>
      <c r="C23" s="22">
        <v>639900000000000</v>
      </c>
      <c r="D23" s="22">
        <v>572300000000000</v>
      </c>
      <c r="E23" s="22">
        <v>543700000000000</v>
      </c>
      <c r="F23" s="22">
        <v>555500000000000</v>
      </c>
      <c r="G23" s="22">
        <v>545200000000000</v>
      </c>
      <c r="H23" s="22">
        <v>537500000000000</v>
      </c>
      <c r="I23" s="22">
        <v>532400000000000</v>
      </c>
      <c r="J23" s="22">
        <v>525600000000000</v>
      </c>
      <c r="K23" s="22">
        <v>519300000000000</v>
      </c>
      <c r="L23" s="22">
        <v>512800000000000</v>
      </c>
      <c r="M23" s="22">
        <v>508100000000000</v>
      </c>
      <c r="N23" s="22">
        <v>506100000000000</v>
      </c>
      <c r="O23" s="22">
        <v>506500000000000</v>
      </c>
      <c r="P23" s="22">
        <v>508900000000000</v>
      </c>
      <c r="Q23" s="22">
        <v>509100000000000</v>
      </c>
      <c r="R23" s="22">
        <v>507600000000000</v>
      </c>
      <c r="S23" s="22">
        <v>508200000000000</v>
      </c>
      <c r="T23" s="22">
        <v>507900000000000</v>
      </c>
      <c r="U23" s="22">
        <v>507900000000000</v>
      </c>
      <c r="V23" s="22">
        <v>506800000000000</v>
      </c>
      <c r="W23" s="22">
        <v>505600000000000</v>
      </c>
      <c r="X23" s="22">
        <v>502200000000000</v>
      </c>
      <c r="Y23" s="22">
        <v>501200000000000</v>
      </c>
      <c r="Z23" s="22">
        <v>497100000000000</v>
      </c>
      <c r="AA23" s="22">
        <v>494700000000000</v>
      </c>
      <c r="AB23" s="22">
        <v>492000000000000</v>
      </c>
      <c r="AC23" s="22">
        <v>488700000000000</v>
      </c>
      <c r="AD23" s="22">
        <v>483900000000000</v>
      </c>
      <c r="AE23" s="22">
        <v>481100000000000</v>
      </c>
      <c r="AF23" s="22">
        <v>475900000000000</v>
      </c>
      <c r="AG23" s="22">
        <v>471400000000000</v>
      </c>
    </row>
    <row r="24" spans="1:33" x14ac:dyDescent="0.25">
      <c r="A24" s="22" t="s">
        <v>263</v>
      </c>
      <c r="B24" s="22">
        <v>432400000000000</v>
      </c>
      <c r="C24" s="22">
        <v>458000000000000</v>
      </c>
      <c r="D24" s="22">
        <v>432200000000000</v>
      </c>
      <c r="E24" s="22">
        <v>426200000000000</v>
      </c>
      <c r="F24" s="22">
        <v>428700000000000</v>
      </c>
      <c r="G24" s="22">
        <v>431200000000000</v>
      </c>
      <c r="H24" s="22">
        <v>428800000000000</v>
      </c>
      <c r="I24" s="22">
        <v>424700000000000</v>
      </c>
      <c r="J24" s="22">
        <v>422400000000000</v>
      </c>
      <c r="K24" s="22">
        <v>420500000000000</v>
      </c>
      <c r="L24" s="22">
        <v>419200000000000</v>
      </c>
      <c r="M24" s="22">
        <v>418100000000000</v>
      </c>
      <c r="N24" s="22">
        <v>413400000000000</v>
      </c>
      <c r="O24" s="22">
        <v>401200000000000</v>
      </c>
      <c r="P24" s="22">
        <v>385900000000000</v>
      </c>
      <c r="Q24" s="22">
        <v>372700000000000</v>
      </c>
      <c r="R24" s="22">
        <v>365300000000000</v>
      </c>
      <c r="S24" s="22">
        <v>362500000000000</v>
      </c>
      <c r="T24" s="22">
        <v>362700000000000</v>
      </c>
      <c r="U24" s="22">
        <v>363900000000000</v>
      </c>
      <c r="V24" s="22">
        <v>365600000000000</v>
      </c>
      <c r="W24" s="22">
        <v>368000000000000</v>
      </c>
      <c r="X24" s="22">
        <v>370000000000000</v>
      </c>
      <c r="Y24" s="22">
        <v>371800000000000</v>
      </c>
      <c r="Z24" s="22">
        <v>373800000000000</v>
      </c>
      <c r="AA24" s="22">
        <v>375400000000000</v>
      </c>
      <c r="AB24" s="22">
        <v>376600000000000</v>
      </c>
      <c r="AC24" s="22">
        <v>377600000000000</v>
      </c>
      <c r="AD24" s="22">
        <v>377300000000000</v>
      </c>
      <c r="AE24" s="22">
        <v>376900000000000</v>
      </c>
      <c r="AF24" s="22">
        <v>375400000000000</v>
      </c>
      <c r="AG24" s="22">
        <v>372200000000000</v>
      </c>
    </row>
    <row r="25" spans="1:33" x14ac:dyDescent="0.25">
      <c r="A25" t="s">
        <v>264</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v>0</v>
      </c>
      <c r="X25">
        <v>0</v>
      </c>
      <c r="Y25">
        <v>0</v>
      </c>
      <c r="Z25">
        <v>0</v>
      </c>
      <c r="AA25">
        <v>0</v>
      </c>
      <c r="AB25">
        <v>0</v>
      </c>
      <c r="AC25">
        <v>0</v>
      </c>
      <c r="AD25">
        <v>0</v>
      </c>
      <c r="AE25">
        <v>0</v>
      </c>
      <c r="AF25">
        <v>0</v>
      </c>
      <c r="AG25">
        <v>0</v>
      </c>
    </row>
    <row r="26" spans="1:33" x14ac:dyDescent="0.25">
      <c r="A26" s="22" t="s">
        <v>265</v>
      </c>
      <c r="B26" s="22">
        <v>2700000000000</v>
      </c>
      <c r="C26" s="22">
        <v>2700000000000</v>
      </c>
      <c r="D26" s="22">
        <v>2600000000000</v>
      </c>
      <c r="E26" s="22">
        <v>2500000000000</v>
      </c>
      <c r="F26" s="22">
        <v>2500000000000</v>
      </c>
      <c r="G26" s="22">
        <v>2500000000000</v>
      </c>
      <c r="H26" s="22">
        <v>2500000000000</v>
      </c>
      <c r="I26" s="22">
        <v>2400000000000</v>
      </c>
      <c r="J26" s="22">
        <v>2400000000000</v>
      </c>
      <c r="K26" s="22">
        <v>2200000000000</v>
      </c>
      <c r="L26" s="22">
        <v>2200000000000</v>
      </c>
      <c r="M26" s="22">
        <v>2100000000000</v>
      </c>
      <c r="N26" s="22">
        <v>2100000000000</v>
      </c>
      <c r="O26" s="22">
        <v>2000000000000</v>
      </c>
      <c r="P26" s="22">
        <v>2000000000000</v>
      </c>
      <c r="Q26" s="22">
        <v>2000000000000</v>
      </c>
      <c r="R26" s="22">
        <v>2000000000000</v>
      </c>
      <c r="S26" s="22">
        <v>1900000000000</v>
      </c>
      <c r="T26" s="22">
        <v>1900000000000</v>
      </c>
      <c r="U26" s="22">
        <v>1900000000000</v>
      </c>
      <c r="V26" s="22">
        <v>1800000000000</v>
      </c>
      <c r="W26" s="22">
        <v>1800000000000</v>
      </c>
      <c r="X26" s="22">
        <v>1800000000000</v>
      </c>
      <c r="Y26" s="22">
        <v>1800000000000</v>
      </c>
      <c r="Z26" s="22">
        <v>1700000000000</v>
      </c>
      <c r="AA26" s="22">
        <v>1700000000000</v>
      </c>
      <c r="AB26" s="22">
        <v>1700000000000</v>
      </c>
      <c r="AC26" s="22">
        <v>1600000000000</v>
      </c>
      <c r="AD26" s="22">
        <v>1600000000000</v>
      </c>
      <c r="AE26" s="22">
        <v>1600000000000</v>
      </c>
      <c r="AF26" s="22">
        <v>1600000000000</v>
      </c>
      <c r="AG26" s="22">
        <v>1500000000000</v>
      </c>
    </row>
    <row r="27" spans="1:33" x14ac:dyDescent="0.25">
      <c r="A27" t="s">
        <v>266</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v>0</v>
      </c>
      <c r="X27">
        <v>0</v>
      </c>
      <c r="Y27">
        <v>0</v>
      </c>
      <c r="Z27">
        <v>0</v>
      </c>
      <c r="AA27">
        <v>0</v>
      </c>
      <c r="AB27">
        <v>0</v>
      </c>
      <c r="AC27">
        <v>0</v>
      </c>
      <c r="AD27">
        <v>0</v>
      </c>
      <c r="AE27">
        <v>0</v>
      </c>
      <c r="AF27">
        <v>0</v>
      </c>
      <c r="AG27">
        <v>0</v>
      </c>
    </row>
    <row r="28" spans="1:33" x14ac:dyDescent="0.25">
      <c r="A28" t="s">
        <v>267</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v>0</v>
      </c>
      <c r="X28">
        <v>0</v>
      </c>
      <c r="Y28">
        <v>0</v>
      </c>
      <c r="Z28">
        <v>0</v>
      </c>
      <c r="AA28">
        <v>0</v>
      </c>
      <c r="AB28">
        <v>0</v>
      </c>
      <c r="AC28">
        <v>0</v>
      </c>
      <c r="AD28">
        <v>0</v>
      </c>
      <c r="AE28">
        <v>0</v>
      </c>
      <c r="AF28">
        <v>0</v>
      </c>
      <c r="AG28">
        <v>0</v>
      </c>
    </row>
    <row r="29" spans="1:33" x14ac:dyDescent="0.25">
      <c r="A29" s="22" t="s">
        <v>268</v>
      </c>
      <c r="B29" s="22">
        <v>21600000000000</v>
      </c>
      <c r="C29" s="22">
        <v>9700000000000</v>
      </c>
      <c r="D29" s="22">
        <v>12300000000000</v>
      </c>
      <c r="E29" s="22">
        <v>15200000000000</v>
      </c>
      <c r="F29" s="22">
        <v>16900000000000</v>
      </c>
      <c r="G29" s="22">
        <v>18400000000000</v>
      </c>
      <c r="H29" s="22">
        <v>19800000000000</v>
      </c>
      <c r="I29" s="22">
        <v>21000000000000</v>
      </c>
      <c r="J29" s="22">
        <v>21600000000000</v>
      </c>
      <c r="K29" s="22">
        <v>22100000000000</v>
      </c>
      <c r="L29" s="22">
        <v>22500000000000</v>
      </c>
      <c r="M29" s="22">
        <v>23000000000000</v>
      </c>
      <c r="N29" s="22">
        <v>22800000000000</v>
      </c>
      <c r="O29" s="22">
        <v>22900000000000</v>
      </c>
      <c r="P29" s="22">
        <v>23000000000000</v>
      </c>
      <c r="Q29" s="22">
        <v>23100000000000</v>
      </c>
      <c r="R29" s="22">
        <v>23200000000000</v>
      </c>
      <c r="S29" s="22">
        <v>23400000000000</v>
      </c>
      <c r="T29" s="22">
        <v>23500000000000</v>
      </c>
      <c r="U29" s="22">
        <v>23700000000000</v>
      </c>
      <c r="V29" s="22">
        <v>23800000000000</v>
      </c>
      <c r="W29" s="22">
        <v>23900000000000</v>
      </c>
      <c r="X29" s="22">
        <v>24000000000000</v>
      </c>
      <c r="Y29" s="22">
        <v>24000000000000</v>
      </c>
      <c r="Z29" s="22">
        <v>24000000000000</v>
      </c>
      <c r="AA29" s="22">
        <v>24000000000000</v>
      </c>
      <c r="AB29" s="22">
        <v>24000000000000</v>
      </c>
      <c r="AC29" s="22">
        <v>23900000000000</v>
      </c>
      <c r="AD29" s="22">
        <v>23700000000000</v>
      </c>
      <c r="AE29" s="22">
        <v>23600000000000</v>
      </c>
      <c r="AF29" s="22">
        <v>23600000000000</v>
      </c>
      <c r="AG29" s="22">
        <v>23500000000000</v>
      </c>
    </row>
    <row r="30" spans="1:33" x14ac:dyDescent="0.25">
      <c r="A30" s="22" t="s">
        <v>269</v>
      </c>
      <c r="B30" s="22">
        <v>200000000000</v>
      </c>
      <c r="C30" s="22">
        <v>200000000000</v>
      </c>
      <c r="D30" s="22">
        <v>100000000000</v>
      </c>
      <c r="E30" s="22">
        <v>100000000000</v>
      </c>
      <c r="F30" s="22">
        <v>100000000000</v>
      </c>
      <c r="G30" s="22">
        <v>100000000000</v>
      </c>
      <c r="H30" s="22">
        <v>100000000000</v>
      </c>
      <c r="I30" s="22">
        <v>100000000000</v>
      </c>
      <c r="J30" s="22">
        <v>100000000000</v>
      </c>
      <c r="K30" s="22">
        <v>100000000000</v>
      </c>
      <c r="L30" s="22">
        <v>100000000000</v>
      </c>
      <c r="M30" s="22">
        <v>100000000000</v>
      </c>
      <c r="N30" s="22">
        <v>100000000000</v>
      </c>
      <c r="O30" s="22">
        <v>100000000000</v>
      </c>
      <c r="P30" s="22">
        <v>100000000000</v>
      </c>
      <c r="Q30" s="22">
        <v>100000000000</v>
      </c>
      <c r="R30" s="22">
        <v>100000000000</v>
      </c>
      <c r="S30" s="22">
        <v>100000000000</v>
      </c>
      <c r="T30" s="22">
        <v>100000000000</v>
      </c>
      <c r="U30" s="22">
        <v>100000000000</v>
      </c>
      <c r="V30" s="22">
        <v>100000000000</v>
      </c>
      <c r="W30" s="22">
        <v>100000000000</v>
      </c>
      <c r="X30" s="22">
        <v>100000000000</v>
      </c>
      <c r="Y30" s="22">
        <v>100000000000</v>
      </c>
      <c r="Z30" s="22">
        <v>100000000000</v>
      </c>
      <c r="AA30" s="22">
        <v>100000000000</v>
      </c>
      <c r="AB30" s="22">
        <v>100000000000</v>
      </c>
      <c r="AC30" s="22">
        <v>100000000000</v>
      </c>
      <c r="AD30" s="22">
        <v>100000000000</v>
      </c>
      <c r="AE30" s="22">
        <v>100000000000</v>
      </c>
      <c r="AF30" s="22">
        <v>100000000000</v>
      </c>
      <c r="AG30" s="22">
        <v>100000000000</v>
      </c>
    </row>
    <row r="31" spans="1:33" x14ac:dyDescent="0.25">
      <c r="A31" t="s">
        <v>270</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v>0</v>
      </c>
      <c r="X31">
        <v>0</v>
      </c>
      <c r="Y31">
        <v>0</v>
      </c>
      <c r="Z31">
        <v>0</v>
      </c>
      <c r="AA31">
        <v>0</v>
      </c>
      <c r="AB31">
        <v>0</v>
      </c>
      <c r="AC31">
        <v>0</v>
      </c>
      <c r="AD31">
        <v>0</v>
      </c>
      <c r="AE31">
        <v>0</v>
      </c>
      <c r="AF31">
        <v>0</v>
      </c>
      <c r="AG31">
        <v>0</v>
      </c>
    </row>
    <row r="32" spans="1:33" x14ac:dyDescent="0.25">
      <c r="A32" s="22" t="s">
        <v>271</v>
      </c>
      <c r="B32" s="22">
        <v>424600000000000</v>
      </c>
      <c r="C32" s="22">
        <v>421500000000000</v>
      </c>
      <c r="D32" s="22">
        <v>439700000000000</v>
      </c>
      <c r="E32" s="22">
        <v>457900000000000</v>
      </c>
      <c r="F32" s="22">
        <v>474000000000000</v>
      </c>
      <c r="G32" s="22">
        <v>485700000000000</v>
      </c>
      <c r="H32" s="22">
        <v>493600000000000</v>
      </c>
      <c r="I32" s="22">
        <v>500000000000000</v>
      </c>
      <c r="J32" s="22">
        <v>504000000000000</v>
      </c>
      <c r="K32" s="22">
        <v>509100000000000</v>
      </c>
      <c r="L32" s="22">
        <v>513900000000000</v>
      </c>
      <c r="M32" s="22">
        <v>520000000000000</v>
      </c>
      <c r="N32" s="22">
        <v>522300000000000</v>
      </c>
      <c r="O32" s="22">
        <v>523800000000000</v>
      </c>
      <c r="P32" s="22">
        <v>525200000000000</v>
      </c>
      <c r="Q32" s="22">
        <v>526800000000000</v>
      </c>
      <c r="R32" s="22">
        <v>528900000000000</v>
      </c>
      <c r="S32" s="22">
        <v>529500000000000</v>
      </c>
      <c r="T32" s="22">
        <v>529600000000000</v>
      </c>
      <c r="U32" s="22">
        <v>529500000000000</v>
      </c>
      <c r="V32" s="22">
        <v>529900000000000</v>
      </c>
      <c r="W32" s="22">
        <v>530400000000000</v>
      </c>
      <c r="X32" s="22">
        <v>529800000000000</v>
      </c>
      <c r="Y32" s="22">
        <v>530700000000000</v>
      </c>
      <c r="Z32" s="22">
        <v>529500000000000</v>
      </c>
      <c r="AA32" s="22">
        <v>528700000000000</v>
      </c>
      <c r="AB32" s="22">
        <v>527600000000000</v>
      </c>
      <c r="AC32" s="22">
        <v>527000000000000</v>
      </c>
      <c r="AD32" s="22">
        <v>524200000000000</v>
      </c>
      <c r="AE32" s="22">
        <v>520300000000000</v>
      </c>
      <c r="AF32" s="22">
        <v>516800000000000</v>
      </c>
      <c r="AG32" s="22">
        <v>509100000000000</v>
      </c>
    </row>
    <row r="33" spans="1:33" x14ac:dyDescent="0.25">
      <c r="A33" s="22" t="s">
        <v>272</v>
      </c>
      <c r="B33" s="22">
        <v>44500000000000</v>
      </c>
      <c r="C33" s="22">
        <v>40800000000000</v>
      </c>
      <c r="D33" s="22">
        <v>43100000000000</v>
      </c>
      <c r="E33" s="22">
        <v>45400000000000</v>
      </c>
      <c r="F33" s="22">
        <v>46700000000000</v>
      </c>
      <c r="G33" s="22">
        <v>48000000000000</v>
      </c>
      <c r="H33" s="22">
        <v>49200000000000</v>
      </c>
      <c r="I33" s="22">
        <v>50400000000000</v>
      </c>
      <c r="J33" s="22">
        <v>51100000000000</v>
      </c>
      <c r="K33" s="22">
        <v>51800000000000</v>
      </c>
      <c r="L33" s="22">
        <v>52500000000000</v>
      </c>
      <c r="M33" s="22">
        <v>53300000000000</v>
      </c>
      <c r="N33" s="22">
        <v>53400000000000</v>
      </c>
      <c r="O33" s="22">
        <v>53500000000000</v>
      </c>
      <c r="P33" s="22">
        <v>53600000000000</v>
      </c>
      <c r="Q33" s="22">
        <v>53800000000000</v>
      </c>
      <c r="R33" s="22">
        <v>53900000000000</v>
      </c>
      <c r="S33" s="22">
        <v>54100000000000</v>
      </c>
      <c r="T33" s="22">
        <v>54200000000000</v>
      </c>
      <c r="U33" s="22">
        <v>54300000000000</v>
      </c>
      <c r="V33" s="22">
        <v>54400000000000</v>
      </c>
      <c r="W33" s="22">
        <v>54600000000000</v>
      </c>
      <c r="X33" s="22">
        <v>54700000000000</v>
      </c>
      <c r="Y33" s="22">
        <v>55000000000000</v>
      </c>
      <c r="Z33" s="22">
        <v>55100000000000</v>
      </c>
      <c r="AA33" s="22">
        <v>55300000000000</v>
      </c>
      <c r="AB33" s="22">
        <v>55400000000000</v>
      </c>
      <c r="AC33" s="22">
        <v>55600000000000</v>
      </c>
      <c r="AD33" s="22">
        <v>55800000000000</v>
      </c>
      <c r="AE33" s="22">
        <v>55900000000000</v>
      </c>
      <c r="AF33" s="22">
        <v>56200000000000</v>
      </c>
      <c r="AG33" s="22">
        <v>56200000000000</v>
      </c>
    </row>
    <row r="34" spans="1:33" x14ac:dyDescent="0.25">
      <c r="A34" s="22" t="s">
        <v>273</v>
      </c>
      <c r="B34" s="22">
        <v>3248000000000000</v>
      </c>
      <c r="C34" s="22">
        <v>3283000000000000</v>
      </c>
      <c r="D34" s="22">
        <v>3497000000000000</v>
      </c>
      <c r="E34" s="22">
        <v>3672000000000000</v>
      </c>
      <c r="F34" s="22">
        <v>3842000000000000</v>
      </c>
      <c r="G34" s="22">
        <v>3975000000000000</v>
      </c>
      <c r="H34" s="22">
        <v>4053000000000000</v>
      </c>
      <c r="I34" s="22">
        <v>4044000000000000</v>
      </c>
      <c r="J34" s="22">
        <v>4078000000000000</v>
      </c>
      <c r="K34" s="22">
        <v>4102000000000000</v>
      </c>
      <c r="L34" s="22">
        <v>4162000000000000</v>
      </c>
      <c r="M34" s="22">
        <v>4225000000000000</v>
      </c>
      <c r="N34" s="22">
        <v>4298000000000000</v>
      </c>
      <c r="O34" s="22">
        <v>4360000000000000</v>
      </c>
      <c r="P34" s="22">
        <v>4410000000000000</v>
      </c>
      <c r="Q34" s="22">
        <v>4462000000000000</v>
      </c>
      <c r="R34" s="22">
        <v>4529000000000000</v>
      </c>
      <c r="S34" s="22">
        <v>4592000000000000</v>
      </c>
      <c r="T34" s="22">
        <v>4652000000000000</v>
      </c>
      <c r="U34" s="22">
        <v>4712000000000000</v>
      </c>
      <c r="V34" s="22">
        <v>4782000000000000</v>
      </c>
      <c r="W34" s="22">
        <v>4856000000000000</v>
      </c>
      <c r="X34" s="22">
        <v>4925000000000000</v>
      </c>
      <c r="Y34" s="22">
        <v>5001000000000000</v>
      </c>
      <c r="Z34" s="22">
        <v>5068000000000000</v>
      </c>
      <c r="AA34" s="22">
        <v>5141000000000000</v>
      </c>
      <c r="AB34" s="22">
        <v>5211000000000000</v>
      </c>
      <c r="AC34" s="22">
        <v>5299000000000000</v>
      </c>
      <c r="AD34" s="22">
        <v>5368000000000000</v>
      </c>
      <c r="AE34" s="22">
        <v>5447000000000000</v>
      </c>
      <c r="AF34" s="22">
        <v>5542000000000000</v>
      </c>
      <c r="AG34" s="22">
        <v>5621000000000000</v>
      </c>
    </row>
    <row r="35" spans="1:33" x14ac:dyDescent="0.25">
      <c r="A35" t="s">
        <v>274</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v>0</v>
      </c>
      <c r="X35">
        <v>0</v>
      </c>
      <c r="Y35">
        <v>0</v>
      </c>
      <c r="Z35">
        <v>0</v>
      </c>
      <c r="AA35">
        <v>0</v>
      </c>
      <c r="AB35">
        <v>0</v>
      </c>
      <c r="AC35">
        <v>0</v>
      </c>
      <c r="AD35">
        <v>0</v>
      </c>
      <c r="AE35">
        <v>0</v>
      </c>
      <c r="AF35">
        <v>0</v>
      </c>
      <c r="AG35">
        <v>0</v>
      </c>
    </row>
    <row r="36" spans="1:33" x14ac:dyDescent="0.25">
      <c r="A36" s="22" t="s">
        <v>275</v>
      </c>
      <c r="B36" s="22">
        <v>85500000000000</v>
      </c>
      <c r="C36" s="22">
        <v>92300000000000</v>
      </c>
      <c r="D36" s="22">
        <v>84700000000000</v>
      </c>
      <c r="E36" s="22">
        <v>79200000000000</v>
      </c>
      <c r="F36" s="22">
        <v>76700000000000</v>
      </c>
      <c r="G36" s="22">
        <v>74500000000000</v>
      </c>
      <c r="H36" s="22">
        <v>74100000000000</v>
      </c>
      <c r="I36" s="22">
        <v>77200000000000</v>
      </c>
      <c r="J36" s="22">
        <v>78700000000000</v>
      </c>
      <c r="K36" s="22">
        <v>81400000000000</v>
      </c>
      <c r="L36" s="22">
        <v>82300000000000</v>
      </c>
      <c r="M36" s="22">
        <v>83600000000000</v>
      </c>
      <c r="N36" s="22">
        <v>84500000000000</v>
      </c>
      <c r="O36" s="22">
        <v>86500000000000</v>
      </c>
      <c r="P36" s="22">
        <v>88500000000000</v>
      </c>
      <c r="Q36" s="22">
        <v>91100000000000</v>
      </c>
      <c r="R36" s="22">
        <v>93200000000000</v>
      </c>
      <c r="S36" s="22">
        <v>95000000000000</v>
      </c>
      <c r="T36" s="22">
        <v>97100000000000</v>
      </c>
      <c r="U36" s="22">
        <v>99400000000000</v>
      </c>
      <c r="V36" s="22">
        <v>101400000000000</v>
      </c>
      <c r="W36" s="22">
        <v>103500000000000</v>
      </c>
      <c r="X36" s="22">
        <v>105600000000000</v>
      </c>
      <c r="Y36" s="22">
        <v>108400000000000</v>
      </c>
      <c r="Z36" s="22">
        <v>110800000000000</v>
      </c>
      <c r="AA36" s="22">
        <v>113500000000000</v>
      </c>
      <c r="AB36" s="22">
        <v>116600000000000</v>
      </c>
      <c r="AC36" s="22">
        <v>119600000000000</v>
      </c>
      <c r="AD36" s="22">
        <v>123100000000000</v>
      </c>
      <c r="AE36" s="22">
        <v>126100000000000</v>
      </c>
      <c r="AF36" s="22">
        <v>129500000000000</v>
      </c>
      <c r="AG36" s="22">
        <v>132300000000000</v>
      </c>
    </row>
    <row r="37" spans="1:33" x14ac:dyDescent="0.25">
      <c r="A37" t="s">
        <v>276</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v>0</v>
      </c>
      <c r="X37">
        <v>0</v>
      </c>
      <c r="Y37">
        <v>0</v>
      </c>
      <c r="Z37">
        <v>0</v>
      </c>
      <c r="AA37">
        <v>0</v>
      </c>
      <c r="AB37">
        <v>0</v>
      </c>
      <c r="AC37">
        <v>0</v>
      </c>
      <c r="AD37">
        <v>0</v>
      </c>
      <c r="AE37">
        <v>0</v>
      </c>
      <c r="AF37">
        <v>0</v>
      </c>
      <c r="AG37">
        <v>0</v>
      </c>
    </row>
    <row r="38" spans="1:33" x14ac:dyDescent="0.25">
      <c r="A38" t="s">
        <v>277</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v>0</v>
      </c>
      <c r="X38">
        <v>0</v>
      </c>
      <c r="Y38">
        <v>0</v>
      </c>
      <c r="Z38">
        <v>0</v>
      </c>
      <c r="AA38">
        <v>0</v>
      </c>
      <c r="AB38">
        <v>0</v>
      </c>
      <c r="AC38">
        <v>0</v>
      </c>
      <c r="AD38">
        <v>0</v>
      </c>
      <c r="AE38">
        <v>0</v>
      </c>
      <c r="AF38">
        <v>0</v>
      </c>
      <c r="AG38">
        <v>0</v>
      </c>
    </row>
    <row r="39" spans="1:33" x14ac:dyDescent="0.25">
      <c r="A39" s="22" t="s">
        <v>278</v>
      </c>
      <c r="B39" s="22">
        <v>161400000000000</v>
      </c>
      <c r="C39" s="22">
        <v>95600000000000</v>
      </c>
      <c r="D39" s="22">
        <v>115100000000000</v>
      </c>
      <c r="E39" s="22">
        <v>124600000000000</v>
      </c>
      <c r="F39" s="22">
        <v>119900000000000</v>
      </c>
      <c r="G39" s="22">
        <v>113900000000000</v>
      </c>
      <c r="H39" s="22">
        <v>113500000000000</v>
      </c>
      <c r="I39" s="22">
        <v>135500000000000</v>
      </c>
      <c r="J39" s="22">
        <v>143300000000000</v>
      </c>
      <c r="K39" s="22">
        <v>157100000000000</v>
      </c>
      <c r="L39" s="22">
        <v>158800000000000</v>
      </c>
      <c r="M39" s="22">
        <v>162100000000000</v>
      </c>
      <c r="N39" s="22">
        <v>157200000000000</v>
      </c>
      <c r="O39" s="22">
        <v>158400000000000</v>
      </c>
      <c r="P39" s="22">
        <v>160600000000000</v>
      </c>
      <c r="Q39" s="22">
        <v>163800000000000</v>
      </c>
      <c r="R39" s="22">
        <v>162200000000000</v>
      </c>
      <c r="S39" s="22">
        <v>160300000000000</v>
      </c>
      <c r="T39" s="22">
        <v>160800000000000</v>
      </c>
      <c r="U39" s="22">
        <v>160700000000000</v>
      </c>
      <c r="V39" s="22">
        <v>158700000000000</v>
      </c>
      <c r="W39" s="22">
        <v>155900000000000</v>
      </c>
      <c r="X39" s="22">
        <v>153400000000000</v>
      </c>
      <c r="Y39" s="22">
        <v>153100000000000</v>
      </c>
      <c r="Z39" s="22">
        <v>152500000000000</v>
      </c>
      <c r="AA39" s="22">
        <v>152600000000000</v>
      </c>
      <c r="AB39" s="22">
        <v>154000000000000</v>
      </c>
      <c r="AC39" s="22">
        <v>153300000000000</v>
      </c>
      <c r="AD39" s="22">
        <v>156400000000000</v>
      </c>
      <c r="AE39" s="22">
        <v>156900000000000</v>
      </c>
      <c r="AF39" s="22">
        <v>156900000000000</v>
      </c>
      <c r="AG39" s="22">
        <v>156300000000000</v>
      </c>
    </row>
    <row r="40" spans="1:33" x14ac:dyDescent="0.25">
      <c r="A40" s="22" t="s">
        <v>279</v>
      </c>
      <c r="B40" s="22">
        <v>3582300000000000</v>
      </c>
      <c r="C40" s="22">
        <v>3862100000000000</v>
      </c>
      <c r="D40" s="22">
        <v>4000200000000000</v>
      </c>
      <c r="E40" s="22">
        <v>4159500000000000</v>
      </c>
      <c r="F40" s="22">
        <v>4289800000000000</v>
      </c>
      <c r="G40" s="22">
        <v>4395000000000000</v>
      </c>
      <c r="H40" s="22">
        <v>4472000000000000</v>
      </c>
      <c r="I40" s="22">
        <v>4536800000000000</v>
      </c>
      <c r="J40" s="22">
        <v>4596300000000000</v>
      </c>
      <c r="K40" s="22">
        <v>4663300000000000</v>
      </c>
      <c r="L40" s="22">
        <v>4730100000000000</v>
      </c>
      <c r="M40" s="22">
        <v>4805800000000000</v>
      </c>
      <c r="N40" s="22">
        <v>4870700000000000</v>
      </c>
      <c r="O40" s="22">
        <v>4929500000000000</v>
      </c>
      <c r="P40" s="22">
        <v>4987500000000000</v>
      </c>
      <c r="Q40" s="22">
        <v>5048300000000000</v>
      </c>
      <c r="R40" s="22">
        <v>5113300000000000</v>
      </c>
      <c r="S40" s="22">
        <v>5164300000000000</v>
      </c>
      <c r="T40" s="22">
        <v>5215300000000000</v>
      </c>
      <c r="U40" s="22">
        <v>5266000000000000</v>
      </c>
      <c r="V40" s="22">
        <v>5321700000000000</v>
      </c>
      <c r="W40" s="22">
        <v>5380900000000000</v>
      </c>
      <c r="X40" s="22">
        <v>5435300000000000</v>
      </c>
      <c r="Y40" s="22">
        <v>5503500000000000</v>
      </c>
      <c r="Z40" s="22">
        <v>5560800000000000</v>
      </c>
      <c r="AA40" s="22">
        <v>5624800000000000</v>
      </c>
      <c r="AB40" s="22">
        <v>5689000000000000</v>
      </c>
      <c r="AC40" s="22">
        <v>5763600000000000</v>
      </c>
      <c r="AD40" s="22">
        <v>5826300000000000</v>
      </c>
      <c r="AE40" s="22">
        <v>5888800000000000</v>
      </c>
      <c r="AF40" s="22">
        <v>5963400000000000</v>
      </c>
      <c r="AG40" s="22">
        <v>6015600000000000</v>
      </c>
    </row>
    <row r="41" spans="1:33" x14ac:dyDescent="0.25">
      <c r="A41" t="s">
        <v>280</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v>0</v>
      </c>
      <c r="X41">
        <v>0</v>
      </c>
      <c r="Y41">
        <v>0</v>
      </c>
      <c r="Z41">
        <v>0</v>
      </c>
      <c r="AA41">
        <v>0</v>
      </c>
      <c r="AB41">
        <v>0</v>
      </c>
      <c r="AC41">
        <v>0</v>
      </c>
      <c r="AD41">
        <v>0</v>
      </c>
      <c r="AE41">
        <v>0</v>
      </c>
      <c r="AF41">
        <v>0</v>
      </c>
      <c r="AG41">
        <v>0</v>
      </c>
    </row>
    <row r="42" spans="1:33" x14ac:dyDescent="0.25">
      <c r="A42" s="22" t="s">
        <v>281</v>
      </c>
      <c r="B42" s="22">
        <v>83200000000000</v>
      </c>
      <c r="C42" s="22">
        <v>79350000000000</v>
      </c>
      <c r="D42" s="22">
        <v>82410000000000</v>
      </c>
      <c r="E42" s="22">
        <v>84830000000000</v>
      </c>
      <c r="F42" s="22">
        <v>85360000000000</v>
      </c>
      <c r="G42" s="22">
        <v>86300000000000</v>
      </c>
      <c r="H42" s="22">
        <v>87170000000000</v>
      </c>
      <c r="I42" s="22">
        <v>88330000000000</v>
      </c>
      <c r="J42" s="22">
        <v>88460000000000</v>
      </c>
      <c r="K42" s="22">
        <v>88460000000000</v>
      </c>
      <c r="L42" s="22">
        <v>88540000000000</v>
      </c>
      <c r="M42" s="22">
        <v>88440000000000</v>
      </c>
      <c r="N42" s="22">
        <v>88070000000000</v>
      </c>
      <c r="O42" s="22">
        <v>87860000000000</v>
      </c>
      <c r="P42" s="22">
        <v>87620000000000</v>
      </c>
      <c r="Q42" s="22">
        <v>87590000000000</v>
      </c>
      <c r="R42" s="22">
        <v>87330000000000</v>
      </c>
      <c r="S42" s="22">
        <v>86960000000000</v>
      </c>
      <c r="T42" s="22">
        <v>86590000000000</v>
      </c>
      <c r="U42" s="22">
        <v>86300000000000</v>
      </c>
      <c r="V42" s="22">
        <v>86120000000000</v>
      </c>
      <c r="W42" s="22">
        <v>86300000000000</v>
      </c>
      <c r="X42" s="22">
        <v>86330000000000</v>
      </c>
      <c r="Y42" s="22">
        <v>86360000000000</v>
      </c>
      <c r="Z42" s="22">
        <v>86300000000000</v>
      </c>
      <c r="AA42" s="22">
        <v>86040000000000</v>
      </c>
      <c r="AB42" s="22">
        <v>85730000000000</v>
      </c>
      <c r="AC42" s="22">
        <v>85330000000000</v>
      </c>
      <c r="AD42" s="22">
        <v>85070000000000</v>
      </c>
      <c r="AE42" s="22">
        <v>84830000000000</v>
      </c>
      <c r="AF42" s="22">
        <v>84650000000000</v>
      </c>
      <c r="AG42" s="22">
        <v>84010000000000</v>
      </c>
    </row>
    <row r="43" spans="1:33" x14ac:dyDescent="0.25">
      <c r="A43" s="22" t="s">
        <v>282</v>
      </c>
      <c r="B43" s="22">
        <v>79900000000000</v>
      </c>
      <c r="C43" s="22">
        <v>72400000000000</v>
      </c>
      <c r="D43" s="22">
        <v>75700000000000</v>
      </c>
      <c r="E43" s="22">
        <v>79500000000000</v>
      </c>
      <c r="F43" s="22">
        <v>81300000000000</v>
      </c>
      <c r="G43" s="22">
        <v>82900000000000</v>
      </c>
      <c r="H43" s="22">
        <v>84300000000000</v>
      </c>
      <c r="I43" s="22">
        <v>86500000000000</v>
      </c>
      <c r="J43" s="22">
        <v>87400000000000</v>
      </c>
      <c r="K43" s="22">
        <v>88300000000000</v>
      </c>
      <c r="L43" s="22">
        <v>89200000000000</v>
      </c>
      <c r="M43" s="22">
        <v>90400000000000</v>
      </c>
      <c r="N43" s="22">
        <v>90600000000000</v>
      </c>
      <c r="O43" s="22">
        <v>90700000000000</v>
      </c>
      <c r="P43" s="22">
        <v>91100000000000</v>
      </c>
      <c r="Q43" s="22">
        <v>91500000000000</v>
      </c>
      <c r="R43" s="22">
        <v>91900000000000</v>
      </c>
      <c r="S43" s="22">
        <v>92300000000000</v>
      </c>
      <c r="T43" s="22">
        <v>92700000000000</v>
      </c>
      <c r="U43" s="22">
        <v>93000000000000</v>
      </c>
      <c r="V43" s="22">
        <v>93500000000000</v>
      </c>
      <c r="W43" s="22">
        <v>93900000000000</v>
      </c>
      <c r="X43" s="22">
        <v>94300000000000</v>
      </c>
      <c r="Y43" s="22">
        <v>94700000000000</v>
      </c>
      <c r="Z43" s="22">
        <v>95100000000000</v>
      </c>
      <c r="AA43" s="22">
        <v>95600000000000</v>
      </c>
      <c r="AB43" s="22">
        <v>96000000000000</v>
      </c>
      <c r="AC43" s="22">
        <v>96500000000000</v>
      </c>
      <c r="AD43" s="22">
        <v>97000000000000</v>
      </c>
      <c r="AE43" s="22">
        <v>97400000000000</v>
      </c>
      <c r="AF43" s="22">
        <v>97800000000000</v>
      </c>
      <c r="AG43" s="22">
        <v>98200000000000</v>
      </c>
    </row>
    <row r="44" spans="1:33" x14ac:dyDescent="0.25">
      <c r="A44" s="22" t="s">
        <v>283</v>
      </c>
      <c r="B44" s="22">
        <v>58700000000000</v>
      </c>
      <c r="C44" s="22">
        <v>73380000000000</v>
      </c>
      <c r="D44" s="22">
        <v>73000000000000</v>
      </c>
      <c r="E44" s="22">
        <v>72270000000000</v>
      </c>
      <c r="F44" s="22">
        <v>71760000000000</v>
      </c>
      <c r="G44" s="22">
        <v>71250000000000</v>
      </c>
      <c r="H44" s="22">
        <v>70750000000000</v>
      </c>
      <c r="I44" s="22">
        <v>70260000000000</v>
      </c>
      <c r="J44" s="22">
        <v>69910000000000</v>
      </c>
      <c r="K44" s="22">
        <v>69560000000000</v>
      </c>
      <c r="L44" s="22">
        <v>69250000000000</v>
      </c>
      <c r="M44" s="22">
        <v>68910000000000</v>
      </c>
      <c r="N44" s="22">
        <v>68850000000000</v>
      </c>
      <c r="O44" s="22">
        <v>68840000000000</v>
      </c>
      <c r="P44" s="22">
        <v>68820000000000</v>
      </c>
      <c r="Q44" s="22">
        <v>68880000000000</v>
      </c>
      <c r="R44" s="22">
        <v>68920000000000</v>
      </c>
      <c r="S44" s="22">
        <v>68930000000000</v>
      </c>
      <c r="T44" s="22">
        <v>68960000000000</v>
      </c>
      <c r="U44" s="22">
        <v>69020000000000</v>
      </c>
      <c r="V44" s="22">
        <v>69080000000000</v>
      </c>
      <c r="W44" s="22">
        <v>69260000000000</v>
      </c>
      <c r="X44" s="22">
        <v>69400000000000</v>
      </c>
      <c r="Y44" s="22">
        <v>69540000000000</v>
      </c>
      <c r="Z44" s="22">
        <v>69660000000000</v>
      </c>
      <c r="AA44" s="22">
        <v>69770000000000</v>
      </c>
      <c r="AB44" s="22">
        <v>69850000000000</v>
      </c>
      <c r="AC44" s="22">
        <v>69920000000000</v>
      </c>
      <c r="AD44" s="22">
        <v>70030000000000</v>
      </c>
      <c r="AE44" s="22">
        <v>70130000000000</v>
      </c>
      <c r="AF44" s="22">
        <v>70250000000000</v>
      </c>
      <c r="AG44" s="22">
        <v>70220000000000</v>
      </c>
    </row>
    <row r="45" spans="1:33" x14ac:dyDescent="0.25">
      <c r="A45" t="s">
        <v>284</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v>0</v>
      </c>
      <c r="X45">
        <v>0</v>
      </c>
      <c r="Y45">
        <v>0</v>
      </c>
      <c r="Z45">
        <v>0</v>
      </c>
      <c r="AA45">
        <v>0</v>
      </c>
      <c r="AB45">
        <v>0</v>
      </c>
      <c r="AC45">
        <v>0</v>
      </c>
      <c r="AD45">
        <v>0</v>
      </c>
      <c r="AE45">
        <v>0</v>
      </c>
      <c r="AF45">
        <v>0</v>
      </c>
      <c r="AG45">
        <v>0</v>
      </c>
    </row>
    <row r="46" spans="1:33" x14ac:dyDescent="0.25">
      <c r="A46" s="22" t="s">
        <v>285</v>
      </c>
      <c r="B46" s="22">
        <v>48690000000000</v>
      </c>
      <c r="C46" s="22">
        <v>48090000000000</v>
      </c>
      <c r="D46" s="22">
        <v>48640000000000</v>
      </c>
      <c r="E46" s="22">
        <v>49000000000000</v>
      </c>
      <c r="F46" s="22">
        <v>48550000000000</v>
      </c>
      <c r="G46" s="22">
        <v>48360000000000</v>
      </c>
      <c r="H46" s="22">
        <v>48070000000000</v>
      </c>
      <c r="I46" s="22">
        <v>48240000000000</v>
      </c>
      <c r="J46" s="22">
        <v>47970000000000</v>
      </c>
      <c r="K46" s="22">
        <v>47690000000000</v>
      </c>
      <c r="L46" s="22">
        <v>47450000000000</v>
      </c>
      <c r="M46" s="22">
        <v>47180000000000</v>
      </c>
      <c r="N46" s="22">
        <v>46990000000000</v>
      </c>
      <c r="O46" s="22">
        <v>46870000000000</v>
      </c>
      <c r="P46" s="22">
        <v>46800000000000</v>
      </c>
      <c r="Q46" s="22">
        <v>46750000000000</v>
      </c>
      <c r="R46" s="22">
        <v>46630000000000</v>
      </c>
      <c r="S46" s="22">
        <v>46490000000000</v>
      </c>
      <c r="T46" s="22">
        <v>46320000000000</v>
      </c>
      <c r="U46" s="22">
        <v>46170000000000</v>
      </c>
      <c r="V46" s="22">
        <v>46050000000000</v>
      </c>
      <c r="W46" s="22">
        <v>46150000000000</v>
      </c>
      <c r="X46" s="22">
        <v>46170000000000</v>
      </c>
      <c r="Y46" s="22">
        <v>46220000000000</v>
      </c>
      <c r="Z46" s="22">
        <v>46250000000000</v>
      </c>
      <c r="AA46" s="22">
        <v>46150000000000</v>
      </c>
      <c r="AB46" s="22">
        <v>46050000000000</v>
      </c>
      <c r="AC46" s="22">
        <v>45930000000000</v>
      </c>
      <c r="AD46" s="22">
        <v>45840000000000</v>
      </c>
      <c r="AE46" s="22">
        <v>45740000000000</v>
      </c>
      <c r="AF46" s="22">
        <v>45690000000000</v>
      </c>
      <c r="AG46" s="22">
        <v>45450000000000</v>
      </c>
    </row>
    <row r="47" spans="1:33" x14ac:dyDescent="0.25">
      <c r="A47" t="s">
        <v>286</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v>0</v>
      </c>
      <c r="X47">
        <v>0</v>
      </c>
      <c r="Y47">
        <v>0</v>
      </c>
      <c r="Z47">
        <v>0</v>
      </c>
      <c r="AA47">
        <v>0</v>
      </c>
      <c r="AB47">
        <v>0</v>
      </c>
      <c r="AC47">
        <v>0</v>
      </c>
      <c r="AD47">
        <v>0</v>
      </c>
      <c r="AE47">
        <v>0</v>
      </c>
      <c r="AF47">
        <v>0</v>
      </c>
      <c r="AG47">
        <v>0</v>
      </c>
    </row>
    <row r="48" spans="1:33" x14ac:dyDescent="0.25">
      <c r="A48" t="s">
        <v>287</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v>0</v>
      </c>
      <c r="X48">
        <v>0</v>
      </c>
      <c r="Y48">
        <v>0</v>
      </c>
      <c r="Z48">
        <v>0</v>
      </c>
      <c r="AA48">
        <v>0</v>
      </c>
      <c r="AB48">
        <v>0</v>
      </c>
      <c r="AC48">
        <v>0</v>
      </c>
      <c r="AD48">
        <v>0</v>
      </c>
      <c r="AE48">
        <v>0</v>
      </c>
      <c r="AF48">
        <v>0</v>
      </c>
      <c r="AG48">
        <v>0</v>
      </c>
    </row>
    <row r="49" spans="1:33" x14ac:dyDescent="0.25">
      <c r="A49" s="22" t="s">
        <v>288</v>
      </c>
      <c r="B49" s="22">
        <v>11633500000000</v>
      </c>
      <c r="C49" s="22">
        <v>7579760000000</v>
      </c>
      <c r="D49" s="22">
        <v>9258820000000</v>
      </c>
      <c r="E49" s="22">
        <v>10937900000000</v>
      </c>
      <c r="F49" s="22">
        <v>11657500000000</v>
      </c>
      <c r="G49" s="22">
        <v>12449000000000</v>
      </c>
      <c r="H49" s="22">
        <v>13240600000000</v>
      </c>
      <c r="I49" s="22">
        <v>14152100000000</v>
      </c>
      <c r="J49" s="22">
        <v>14559800000000</v>
      </c>
      <c r="K49" s="22">
        <v>14943600000000</v>
      </c>
      <c r="L49" s="22">
        <v>15375400000000</v>
      </c>
      <c r="M49" s="22">
        <v>15759200000000</v>
      </c>
      <c r="N49" s="22">
        <v>15759200000000</v>
      </c>
      <c r="O49" s="22">
        <v>15807100000000</v>
      </c>
      <c r="P49" s="22">
        <v>15855100000000</v>
      </c>
      <c r="Q49" s="22">
        <v>15903100000000</v>
      </c>
      <c r="R49" s="22">
        <v>15927100000000</v>
      </c>
      <c r="S49" s="22">
        <v>15903100000000</v>
      </c>
      <c r="T49" s="22">
        <v>15903100000000</v>
      </c>
      <c r="U49" s="22">
        <v>15879100000000</v>
      </c>
      <c r="V49" s="22">
        <v>15855100000000</v>
      </c>
      <c r="W49" s="22">
        <v>15927100000000</v>
      </c>
      <c r="X49" s="22">
        <v>15975100000000</v>
      </c>
      <c r="Y49" s="22">
        <v>16023000000000</v>
      </c>
      <c r="Z49" s="22">
        <v>16023000000000</v>
      </c>
      <c r="AA49" s="22">
        <v>16023000000000</v>
      </c>
      <c r="AB49" s="22">
        <v>15999000000000</v>
      </c>
      <c r="AC49" s="22">
        <v>15951100000000</v>
      </c>
      <c r="AD49" s="22">
        <v>15927100000000</v>
      </c>
      <c r="AE49" s="22">
        <v>15927100000000</v>
      </c>
      <c r="AF49" s="22">
        <v>15903100000000</v>
      </c>
      <c r="AG49" s="22">
        <v>15807100000000</v>
      </c>
    </row>
    <row r="50" spans="1:33" x14ac:dyDescent="0.25">
      <c r="A50" t="s">
        <v>289</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v>0</v>
      </c>
      <c r="X50">
        <v>0</v>
      </c>
      <c r="Y50">
        <v>0</v>
      </c>
      <c r="Z50">
        <v>0</v>
      </c>
      <c r="AA50">
        <v>0</v>
      </c>
      <c r="AB50">
        <v>0</v>
      </c>
      <c r="AC50">
        <v>0</v>
      </c>
      <c r="AD50">
        <v>0</v>
      </c>
      <c r="AE50">
        <v>0</v>
      </c>
      <c r="AF50">
        <v>0</v>
      </c>
      <c r="AG50">
        <v>0</v>
      </c>
    </row>
    <row r="51" spans="1:33" x14ac:dyDescent="0.25">
      <c r="A51" t="s">
        <v>290</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v>0</v>
      </c>
      <c r="X51">
        <v>0</v>
      </c>
      <c r="Y51">
        <v>0</v>
      </c>
      <c r="Z51">
        <v>0</v>
      </c>
      <c r="AA51">
        <v>0</v>
      </c>
      <c r="AB51">
        <v>0</v>
      </c>
      <c r="AC51">
        <v>0</v>
      </c>
      <c r="AD51">
        <v>0</v>
      </c>
      <c r="AE51">
        <v>0</v>
      </c>
      <c r="AF51">
        <v>0</v>
      </c>
      <c r="AG51">
        <v>0</v>
      </c>
    </row>
    <row r="52" spans="1:33" x14ac:dyDescent="0.25">
      <c r="A52" s="22" t="s">
        <v>291</v>
      </c>
      <c r="B52" s="22">
        <v>222600000000000</v>
      </c>
      <c r="C52" s="22">
        <v>224200000000000</v>
      </c>
      <c r="D52" s="22">
        <v>225800000000000</v>
      </c>
      <c r="E52" s="22">
        <v>227400000000000</v>
      </c>
      <c r="F52" s="22">
        <v>229000000000000</v>
      </c>
      <c r="G52" s="22">
        <v>230600000000000</v>
      </c>
      <c r="H52" s="22">
        <v>232200000000000</v>
      </c>
      <c r="I52" s="22">
        <v>233700000000000</v>
      </c>
      <c r="J52" s="22">
        <v>235200000000000</v>
      </c>
      <c r="K52" s="22">
        <v>236700000000000</v>
      </c>
      <c r="L52" s="22">
        <v>238200000000000</v>
      </c>
      <c r="M52" s="22">
        <v>239700000000000</v>
      </c>
      <c r="N52" s="22">
        <v>241100000000000</v>
      </c>
      <c r="O52" s="22">
        <v>242500000000000</v>
      </c>
      <c r="P52" s="22">
        <v>243800000000000</v>
      </c>
      <c r="Q52" s="22">
        <v>245100000000000</v>
      </c>
      <c r="R52" s="22">
        <v>246400000000000</v>
      </c>
      <c r="S52" s="22">
        <v>247700000000000</v>
      </c>
      <c r="T52" s="22">
        <v>248900000000000</v>
      </c>
      <c r="U52" s="22">
        <v>250100000000000</v>
      </c>
      <c r="V52" s="22">
        <v>251300000000000</v>
      </c>
      <c r="W52" s="22">
        <v>252500000000000</v>
      </c>
      <c r="X52" s="22">
        <v>253600000000000</v>
      </c>
      <c r="Y52" s="22">
        <v>254700000000000</v>
      </c>
      <c r="Z52" s="22">
        <v>255800000000000</v>
      </c>
      <c r="AA52" s="22">
        <v>256800000000000</v>
      </c>
      <c r="AB52" s="22">
        <v>257900000000000</v>
      </c>
      <c r="AC52" s="22">
        <v>258900000000000</v>
      </c>
      <c r="AD52" s="22">
        <v>260000000000000</v>
      </c>
      <c r="AE52" s="22">
        <v>261000000000000</v>
      </c>
      <c r="AF52" s="22">
        <v>262000000000000</v>
      </c>
      <c r="AG52" s="22">
        <v>263000000000000</v>
      </c>
    </row>
    <row r="53" spans="1:33" x14ac:dyDescent="0.25">
      <c r="A53" t="s">
        <v>292</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v>0</v>
      </c>
      <c r="X53">
        <v>0</v>
      </c>
      <c r="Y53">
        <v>0</v>
      </c>
      <c r="Z53">
        <v>0</v>
      </c>
      <c r="AA53">
        <v>0</v>
      </c>
      <c r="AB53">
        <v>0</v>
      </c>
      <c r="AC53">
        <v>0</v>
      </c>
      <c r="AD53">
        <v>0</v>
      </c>
      <c r="AE53">
        <v>0</v>
      </c>
      <c r="AF53">
        <v>0</v>
      </c>
      <c r="AG53">
        <v>0</v>
      </c>
    </row>
    <row r="54" spans="1:33" x14ac:dyDescent="0.25">
      <c r="A54" t="s">
        <v>293</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v>0</v>
      </c>
      <c r="X54">
        <v>0</v>
      </c>
      <c r="Y54">
        <v>0</v>
      </c>
      <c r="Z54">
        <v>0</v>
      </c>
      <c r="AA54">
        <v>0</v>
      </c>
      <c r="AB54">
        <v>0</v>
      </c>
      <c r="AC54">
        <v>0</v>
      </c>
      <c r="AD54">
        <v>0</v>
      </c>
      <c r="AE54">
        <v>0</v>
      </c>
      <c r="AF54">
        <v>0</v>
      </c>
      <c r="AG54">
        <v>0</v>
      </c>
    </row>
    <row r="55" spans="1:33" x14ac:dyDescent="0.25">
      <c r="A55" t="s">
        <v>294</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v>0</v>
      </c>
      <c r="X55">
        <v>0</v>
      </c>
      <c r="Y55">
        <v>0</v>
      </c>
      <c r="Z55">
        <v>0</v>
      </c>
      <c r="AA55">
        <v>0</v>
      </c>
      <c r="AB55">
        <v>0</v>
      </c>
      <c r="AC55">
        <v>0</v>
      </c>
      <c r="AD55">
        <v>0</v>
      </c>
      <c r="AE55">
        <v>0</v>
      </c>
      <c r="AF55">
        <v>0</v>
      </c>
      <c r="AG55">
        <v>0</v>
      </c>
    </row>
    <row r="56" spans="1:33" x14ac:dyDescent="0.25">
      <c r="A56" t="s">
        <v>295</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v>0</v>
      </c>
      <c r="X56">
        <v>0</v>
      </c>
      <c r="Y56">
        <v>0</v>
      </c>
      <c r="Z56">
        <v>0</v>
      </c>
      <c r="AA56">
        <v>0</v>
      </c>
      <c r="AB56">
        <v>0</v>
      </c>
      <c r="AC56">
        <v>0</v>
      </c>
      <c r="AD56">
        <v>0</v>
      </c>
      <c r="AE56">
        <v>0</v>
      </c>
      <c r="AF56">
        <v>0</v>
      </c>
      <c r="AG56">
        <v>0</v>
      </c>
    </row>
    <row r="57" spans="1:33" x14ac:dyDescent="0.25">
      <c r="A57" t="s">
        <v>296</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v>0</v>
      </c>
      <c r="X57">
        <v>0</v>
      </c>
      <c r="Y57">
        <v>0</v>
      </c>
      <c r="Z57">
        <v>0</v>
      </c>
      <c r="AA57">
        <v>0</v>
      </c>
      <c r="AB57">
        <v>0</v>
      </c>
      <c r="AC57">
        <v>0</v>
      </c>
      <c r="AD57">
        <v>0</v>
      </c>
      <c r="AE57">
        <v>0</v>
      </c>
      <c r="AF57">
        <v>0</v>
      </c>
      <c r="AG57">
        <v>0</v>
      </c>
    </row>
    <row r="58" spans="1:33" x14ac:dyDescent="0.25">
      <c r="A58" t="s">
        <v>297</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v>0</v>
      </c>
      <c r="X58">
        <v>0</v>
      </c>
      <c r="Y58">
        <v>0</v>
      </c>
      <c r="Z58">
        <v>0</v>
      </c>
      <c r="AA58">
        <v>0</v>
      </c>
      <c r="AB58">
        <v>0</v>
      </c>
      <c r="AC58">
        <v>0</v>
      </c>
      <c r="AD58">
        <v>0</v>
      </c>
      <c r="AE58">
        <v>0</v>
      </c>
      <c r="AF58">
        <v>0</v>
      </c>
      <c r="AG58">
        <v>0</v>
      </c>
    </row>
    <row r="59" spans="1:33" x14ac:dyDescent="0.25">
      <c r="A59" t="s">
        <v>298</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v>0</v>
      </c>
      <c r="X59">
        <v>0</v>
      </c>
      <c r="Y59">
        <v>0</v>
      </c>
      <c r="Z59">
        <v>0</v>
      </c>
      <c r="AA59">
        <v>0</v>
      </c>
      <c r="AB59">
        <v>0</v>
      </c>
      <c r="AC59">
        <v>0</v>
      </c>
      <c r="AD59">
        <v>0</v>
      </c>
      <c r="AE59">
        <v>0</v>
      </c>
      <c r="AF59">
        <v>0</v>
      </c>
      <c r="AG59">
        <v>0</v>
      </c>
    </row>
    <row r="60" spans="1:33" x14ac:dyDescent="0.25">
      <c r="A60" t="s">
        <v>299</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v>0</v>
      </c>
      <c r="X60">
        <v>0</v>
      </c>
      <c r="Y60">
        <v>0</v>
      </c>
      <c r="Z60">
        <v>0</v>
      </c>
      <c r="AA60">
        <v>0</v>
      </c>
      <c r="AB60">
        <v>0</v>
      </c>
      <c r="AC60">
        <v>0</v>
      </c>
      <c r="AD60">
        <v>0</v>
      </c>
      <c r="AE60">
        <v>0</v>
      </c>
      <c r="AF60">
        <v>0</v>
      </c>
      <c r="AG60">
        <v>0</v>
      </c>
    </row>
    <row r="61" spans="1:33" x14ac:dyDescent="0.25">
      <c r="A61" t="s">
        <v>300</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v>0</v>
      </c>
      <c r="X61">
        <v>0</v>
      </c>
      <c r="Y61">
        <v>0</v>
      </c>
      <c r="Z61">
        <v>0</v>
      </c>
      <c r="AA61">
        <v>0</v>
      </c>
      <c r="AB61">
        <v>0</v>
      </c>
      <c r="AC61">
        <v>0</v>
      </c>
      <c r="AD61">
        <v>0</v>
      </c>
      <c r="AE61">
        <v>0</v>
      </c>
      <c r="AF61">
        <v>0</v>
      </c>
      <c r="AG61">
        <v>0</v>
      </c>
    </row>
    <row r="62" spans="1:33" x14ac:dyDescent="0.25">
      <c r="A62" s="22" t="s">
        <v>301</v>
      </c>
      <c r="B62" s="22">
        <v>256600000000000</v>
      </c>
      <c r="C62" s="22">
        <v>255400000000000</v>
      </c>
      <c r="D62" s="22">
        <v>262300000000000</v>
      </c>
      <c r="E62" s="22">
        <v>269700000000000</v>
      </c>
      <c r="F62" s="22">
        <v>273800000000000</v>
      </c>
      <c r="G62" s="22">
        <v>278400000000000</v>
      </c>
      <c r="H62" s="22">
        <v>283000000000000</v>
      </c>
      <c r="I62" s="22">
        <v>287400000000000</v>
      </c>
      <c r="J62" s="22">
        <v>290600000000000</v>
      </c>
      <c r="K62" s="22">
        <v>294000000000000</v>
      </c>
      <c r="L62" s="22">
        <v>297400000000000</v>
      </c>
      <c r="M62" s="22">
        <v>301000000000000</v>
      </c>
      <c r="N62" s="22">
        <v>303900000000000</v>
      </c>
      <c r="O62" s="22">
        <v>306900000000000</v>
      </c>
      <c r="P62" s="22">
        <v>309500000000000</v>
      </c>
      <c r="Q62" s="22">
        <v>312300000000000</v>
      </c>
      <c r="R62" s="22">
        <v>315100000000000</v>
      </c>
      <c r="S62" s="22">
        <v>317600000000000</v>
      </c>
      <c r="T62" s="22">
        <v>320000000000000</v>
      </c>
      <c r="U62" s="22">
        <v>322400000000000</v>
      </c>
      <c r="V62" s="22">
        <v>324800000000000</v>
      </c>
      <c r="W62" s="22">
        <v>327200000000000</v>
      </c>
      <c r="X62" s="22">
        <v>329800000000000</v>
      </c>
      <c r="Y62" s="22">
        <v>332300000000000</v>
      </c>
      <c r="Z62" s="22">
        <v>334900000000000</v>
      </c>
      <c r="AA62" s="22">
        <v>337700000000000</v>
      </c>
      <c r="AB62" s="22">
        <v>340600000000000</v>
      </c>
      <c r="AC62" s="22">
        <v>343500000000000</v>
      </c>
      <c r="AD62" s="22">
        <v>346500000000000</v>
      </c>
      <c r="AE62" s="22">
        <v>349500000000000</v>
      </c>
      <c r="AF62" s="22">
        <v>352600000000000</v>
      </c>
      <c r="AG62" s="22">
        <v>355700000000000</v>
      </c>
    </row>
    <row r="63" spans="1:33" x14ac:dyDescent="0.25">
      <c r="A63" t="s">
        <v>302</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row>
    <row r="64" spans="1:33" x14ac:dyDescent="0.25">
      <c r="A64" s="22" t="s">
        <v>303</v>
      </c>
      <c r="B64" s="22">
        <v>179500000000000</v>
      </c>
      <c r="C64" s="22">
        <v>195200000000000</v>
      </c>
      <c r="D64" s="22">
        <v>193500000000000</v>
      </c>
      <c r="E64" s="22">
        <v>191800000000000</v>
      </c>
      <c r="F64" s="22">
        <v>191000000000000</v>
      </c>
      <c r="G64" s="22">
        <v>190500000000000</v>
      </c>
      <c r="H64" s="22">
        <v>190000000000000</v>
      </c>
      <c r="I64" s="22">
        <v>189300000000000</v>
      </c>
      <c r="J64" s="22">
        <v>189500000000000</v>
      </c>
      <c r="K64" s="22">
        <v>189600000000000</v>
      </c>
      <c r="L64" s="22">
        <v>190000000000000</v>
      </c>
      <c r="M64" s="22">
        <v>190200000000000</v>
      </c>
      <c r="N64" s="22">
        <v>191700000000000</v>
      </c>
      <c r="O64" s="22">
        <v>193500000000000</v>
      </c>
      <c r="P64" s="22">
        <v>194700000000000</v>
      </c>
      <c r="Q64" s="22">
        <v>196100000000000</v>
      </c>
      <c r="R64" s="22">
        <v>197500000000000</v>
      </c>
      <c r="S64" s="22">
        <v>198700000000000</v>
      </c>
      <c r="T64" s="22">
        <v>200000000000000</v>
      </c>
      <c r="U64" s="22">
        <v>201300000000000</v>
      </c>
      <c r="V64" s="22">
        <v>202500000000000</v>
      </c>
      <c r="W64" s="22">
        <v>203800000000000</v>
      </c>
      <c r="X64" s="22">
        <v>205100000000000</v>
      </c>
      <c r="Y64" s="22">
        <v>206400000000000</v>
      </c>
      <c r="Z64" s="22">
        <v>207700000000000</v>
      </c>
      <c r="AA64" s="22">
        <v>209200000000000</v>
      </c>
      <c r="AB64" s="22">
        <v>210700000000000</v>
      </c>
      <c r="AC64" s="22">
        <v>212300000000000</v>
      </c>
      <c r="AD64" s="22">
        <v>213800000000000</v>
      </c>
      <c r="AE64" s="22">
        <v>215500000000000</v>
      </c>
      <c r="AF64" s="22">
        <v>217100000000000</v>
      </c>
      <c r="AG64" s="22">
        <v>218800000000000</v>
      </c>
    </row>
    <row r="65" spans="1:33" x14ac:dyDescent="0.25">
      <c r="A65" t="s">
        <v>304</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v>0</v>
      </c>
      <c r="X65">
        <v>0</v>
      </c>
      <c r="Y65">
        <v>0</v>
      </c>
      <c r="Z65">
        <v>0</v>
      </c>
      <c r="AA65">
        <v>0</v>
      </c>
      <c r="AB65">
        <v>0</v>
      </c>
      <c r="AC65">
        <v>0</v>
      </c>
      <c r="AD65">
        <v>0</v>
      </c>
      <c r="AE65">
        <v>0</v>
      </c>
      <c r="AF65">
        <v>0</v>
      </c>
      <c r="AG65">
        <v>0</v>
      </c>
    </row>
    <row r="66" spans="1:33" x14ac:dyDescent="0.25">
      <c r="A66" s="22" t="s">
        <v>305</v>
      </c>
      <c r="B66" s="22">
        <v>522900000000000</v>
      </c>
      <c r="C66" s="22">
        <v>523800000000000</v>
      </c>
      <c r="D66" s="22">
        <v>529300000000000</v>
      </c>
      <c r="E66" s="22">
        <v>534800000000000</v>
      </c>
      <c r="F66" s="22">
        <v>538800000000000</v>
      </c>
      <c r="G66" s="22">
        <v>543300000000000</v>
      </c>
      <c r="H66" s="22">
        <v>548000000000000</v>
      </c>
      <c r="I66" s="22">
        <v>552400000000000</v>
      </c>
      <c r="J66" s="22">
        <v>556900000000000</v>
      </c>
      <c r="K66" s="22">
        <v>561400000000000</v>
      </c>
      <c r="L66" s="22">
        <v>566200000000000</v>
      </c>
      <c r="M66" s="22">
        <v>571300000000000</v>
      </c>
      <c r="N66" s="22">
        <v>577700000000000</v>
      </c>
      <c r="O66" s="22">
        <v>585100000000000</v>
      </c>
      <c r="P66" s="22">
        <v>590700000000000</v>
      </c>
      <c r="Q66" s="22">
        <v>596900000000000</v>
      </c>
      <c r="R66" s="22">
        <v>602800000000000</v>
      </c>
      <c r="S66" s="22">
        <v>608500000000000</v>
      </c>
      <c r="T66" s="22">
        <v>614200000000000</v>
      </c>
      <c r="U66" s="22">
        <v>620000000000000</v>
      </c>
      <c r="V66" s="22">
        <v>625800000000000</v>
      </c>
      <c r="W66" s="22">
        <v>631500000000000</v>
      </c>
      <c r="X66" s="22">
        <v>637200000000000</v>
      </c>
      <c r="Y66" s="22">
        <v>642800000000000</v>
      </c>
      <c r="Z66" s="22">
        <v>648700000000000</v>
      </c>
      <c r="AA66" s="22">
        <v>654600000000000</v>
      </c>
      <c r="AB66" s="22">
        <v>660900000000000</v>
      </c>
      <c r="AC66" s="22">
        <v>667100000000000</v>
      </c>
      <c r="AD66" s="22">
        <v>673400000000000</v>
      </c>
      <c r="AE66" s="22">
        <v>679800000000000</v>
      </c>
      <c r="AF66" s="22">
        <v>686400000000000</v>
      </c>
      <c r="AG66" s="22">
        <v>693000000000000</v>
      </c>
    </row>
    <row r="67" spans="1:33" x14ac:dyDescent="0.25">
      <c r="A67" t="s">
        <v>306</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row>
    <row r="68" spans="1:33" x14ac:dyDescent="0.25">
      <c r="A68" t="s">
        <v>307</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v>0</v>
      </c>
      <c r="X68">
        <v>0</v>
      </c>
      <c r="Y68">
        <v>0</v>
      </c>
      <c r="Z68">
        <v>0</v>
      </c>
      <c r="AA68">
        <v>0</v>
      </c>
      <c r="AB68">
        <v>0</v>
      </c>
      <c r="AC68">
        <v>0</v>
      </c>
      <c r="AD68">
        <v>0</v>
      </c>
      <c r="AE68">
        <v>0</v>
      </c>
      <c r="AF68">
        <v>0</v>
      </c>
      <c r="AG68">
        <v>0</v>
      </c>
    </row>
    <row r="69" spans="1:33" x14ac:dyDescent="0.25">
      <c r="A69" s="22" t="s">
        <v>308</v>
      </c>
      <c r="B69" s="22">
        <v>51500000000000</v>
      </c>
      <c r="C69" s="22">
        <v>21600000000000</v>
      </c>
      <c r="D69" s="22">
        <v>31200000000000</v>
      </c>
      <c r="E69" s="22">
        <v>41100000000000</v>
      </c>
      <c r="F69" s="22">
        <v>46400000000000</v>
      </c>
      <c r="G69" s="22">
        <v>51700000000000</v>
      </c>
      <c r="H69" s="22">
        <v>57300000000000</v>
      </c>
      <c r="I69" s="22">
        <v>62900000000000</v>
      </c>
      <c r="J69" s="22">
        <v>66000000000000</v>
      </c>
      <c r="K69" s="22">
        <v>69300000000000</v>
      </c>
      <c r="L69" s="22">
        <v>72600000000000</v>
      </c>
      <c r="M69" s="22">
        <v>76000000000000</v>
      </c>
      <c r="N69" s="22">
        <v>77000000000000</v>
      </c>
      <c r="O69" s="22">
        <v>78000000000000</v>
      </c>
      <c r="P69" s="22">
        <v>78900000000000</v>
      </c>
      <c r="Q69" s="22">
        <v>79800000000000</v>
      </c>
      <c r="R69" s="22">
        <v>80700000000000</v>
      </c>
      <c r="S69" s="22">
        <v>81600000000000</v>
      </c>
      <c r="T69" s="22">
        <v>82400000000000</v>
      </c>
      <c r="U69" s="22">
        <v>83200000000000</v>
      </c>
      <c r="V69" s="22">
        <v>84000000000000</v>
      </c>
      <c r="W69" s="22">
        <v>84800000000000</v>
      </c>
      <c r="X69" s="22">
        <v>85700000000000</v>
      </c>
      <c r="Y69" s="22">
        <v>86500000000000</v>
      </c>
      <c r="Z69" s="22">
        <v>87400000000000</v>
      </c>
      <c r="AA69" s="22">
        <v>88400000000000</v>
      </c>
      <c r="AB69" s="22">
        <v>89300000000000</v>
      </c>
      <c r="AC69" s="22">
        <v>90200000000000</v>
      </c>
      <c r="AD69" s="22">
        <v>91200000000000</v>
      </c>
      <c r="AE69" s="22">
        <v>92200000000000</v>
      </c>
      <c r="AF69" s="22">
        <v>93200000000000</v>
      </c>
      <c r="AG69" s="22">
        <v>94200000000000</v>
      </c>
    </row>
    <row r="70" spans="1:33" x14ac:dyDescent="0.25">
      <c r="A70" s="22" t="s">
        <v>309</v>
      </c>
      <c r="B70" s="22">
        <v>85500000000000</v>
      </c>
      <c r="C70" s="22">
        <v>81900000000000</v>
      </c>
      <c r="D70" s="22">
        <v>90800000000000</v>
      </c>
      <c r="E70" s="22">
        <v>91700000000000</v>
      </c>
      <c r="F70" s="22">
        <v>92100000000000</v>
      </c>
      <c r="G70" s="22">
        <v>92600000000000</v>
      </c>
      <c r="H70" s="22">
        <v>93200000000000</v>
      </c>
      <c r="I70" s="22">
        <v>93800000000000</v>
      </c>
      <c r="J70" s="22">
        <v>94300000000000</v>
      </c>
      <c r="K70" s="22">
        <v>94900000000000</v>
      </c>
      <c r="L70" s="22">
        <v>95500000000000</v>
      </c>
      <c r="M70" s="22">
        <v>96200000000000</v>
      </c>
      <c r="N70" s="22">
        <v>97000000000000</v>
      </c>
      <c r="O70" s="22">
        <v>98400000000000</v>
      </c>
      <c r="P70" s="22">
        <v>99000000000000</v>
      </c>
      <c r="Q70" s="22">
        <v>99800000000000</v>
      </c>
      <c r="R70" s="22">
        <v>100600000000000</v>
      </c>
      <c r="S70" s="22">
        <v>101300000000000</v>
      </c>
      <c r="T70" s="22">
        <v>102300000000000</v>
      </c>
      <c r="U70" s="22">
        <v>103200000000000</v>
      </c>
      <c r="V70" s="22">
        <v>104100000000000</v>
      </c>
      <c r="W70" s="22">
        <v>104900000000000</v>
      </c>
      <c r="X70" s="22">
        <v>105700000000000</v>
      </c>
      <c r="Y70" s="22">
        <v>106400000000000</v>
      </c>
      <c r="Z70" s="22">
        <v>107300000000000</v>
      </c>
      <c r="AA70" s="22">
        <v>108100000000000</v>
      </c>
      <c r="AB70" s="22">
        <v>109000000000000</v>
      </c>
      <c r="AC70" s="22">
        <v>109900000000000</v>
      </c>
      <c r="AD70" s="22">
        <v>110700000000000</v>
      </c>
      <c r="AE70" s="22">
        <v>111600000000000</v>
      </c>
      <c r="AF70" s="22">
        <v>112600000000000</v>
      </c>
      <c r="AG70" s="22">
        <v>113500000000000</v>
      </c>
    </row>
    <row r="71" spans="1:33" x14ac:dyDescent="0.25">
      <c r="A71" t="s">
        <v>310</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v>0</v>
      </c>
      <c r="X71">
        <v>0</v>
      </c>
      <c r="Y71">
        <v>0</v>
      </c>
      <c r="Z71">
        <v>0</v>
      </c>
      <c r="AA71">
        <v>0</v>
      </c>
      <c r="AB71">
        <v>0</v>
      </c>
      <c r="AC71">
        <v>0</v>
      </c>
      <c r="AD71">
        <v>0</v>
      </c>
      <c r="AE71">
        <v>0</v>
      </c>
      <c r="AF71">
        <v>0</v>
      </c>
      <c r="AG71">
        <v>0</v>
      </c>
    </row>
    <row r="72" spans="1:33" x14ac:dyDescent="0.25">
      <c r="A72" s="22" t="s">
        <v>311</v>
      </c>
      <c r="B72" s="22">
        <v>1829000000000000</v>
      </c>
      <c r="C72" s="22">
        <v>1803000000000000</v>
      </c>
      <c r="D72" s="22">
        <v>1840000000000000</v>
      </c>
      <c r="E72" s="22">
        <v>1887000000000000</v>
      </c>
      <c r="F72" s="22">
        <v>1919000000000000</v>
      </c>
      <c r="G72" s="22">
        <v>1946000000000000</v>
      </c>
      <c r="H72" s="22">
        <v>1969000000000000</v>
      </c>
      <c r="I72" s="22">
        <v>1994000000000000</v>
      </c>
      <c r="J72" s="22">
        <v>2004000000000000</v>
      </c>
      <c r="K72" s="22">
        <v>2024000000000000</v>
      </c>
      <c r="L72" s="22">
        <v>2044000000000000</v>
      </c>
      <c r="M72" s="22">
        <v>2073000000000000</v>
      </c>
      <c r="N72" s="22">
        <v>2088000000000000</v>
      </c>
      <c r="O72" s="22">
        <v>2102000000000000</v>
      </c>
      <c r="P72" s="22">
        <v>2117000000000000</v>
      </c>
      <c r="Q72" s="22">
        <v>2131000000000000</v>
      </c>
      <c r="R72" s="22">
        <v>2145000000000000</v>
      </c>
      <c r="S72" s="22">
        <v>2151000000000000</v>
      </c>
      <c r="T72" s="22">
        <v>2167000000000000</v>
      </c>
      <c r="U72" s="22">
        <v>2183000000000000</v>
      </c>
      <c r="V72" s="22">
        <v>2189000000000000</v>
      </c>
      <c r="W72" s="22">
        <v>2215000000000000</v>
      </c>
      <c r="X72" s="22">
        <v>2231000000000000</v>
      </c>
      <c r="Y72" s="22">
        <v>2247000000000000</v>
      </c>
      <c r="Z72" s="22">
        <v>2264000000000000</v>
      </c>
      <c r="AA72" s="22">
        <v>2282000000000000</v>
      </c>
      <c r="AB72" s="22">
        <v>2309000000000000</v>
      </c>
      <c r="AC72" s="22">
        <v>2326000000000000</v>
      </c>
      <c r="AD72" s="22">
        <v>2346000000000000</v>
      </c>
      <c r="AE72" s="22">
        <v>2357000000000000</v>
      </c>
      <c r="AF72" s="22">
        <v>2377000000000000</v>
      </c>
      <c r="AG72" s="22">
        <v>2392000000000000</v>
      </c>
    </row>
    <row r="73" spans="1:33" x14ac:dyDescent="0.25">
      <c r="A73" s="22" t="s">
        <v>312</v>
      </c>
      <c r="B73" s="22">
        <v>142000000000000</v>
      </c>
      <c r="C73" s="22">
        <v>112500000000000</v>
      </c>
      <c r="D73" s="22">
        <v>130800000000000</v>
      </c>
      <c r="E73" s="22">
        <v>138300000000000</v>
      </c>
      <c r="F73" s="22">
        <v>152400000000000</v>
      </c>
      <c r="G73" s="22">
        <v>159400000000000</v>
      </c>
      <c r="H73" s="22">
        <v>164400000000000</v>
      </c>
      <c r="I73" s="22">
        <v>156800000000000</v>
      </c>
      <c r="J73" s="22">
        <v>164900000000000</v>
      </c>
      <c r="K73" s="22">
        <v>162900000000000</v>
      </c>
      <c r="L73" s="22">
        <v>171700000000000</v>
      </c>
      <c r="M73" s="22">
        <v>168700000000000</v>
      </c>
      <c r="N73" s="22">
        <v>166500000000000</v>
      </c>
      <c r="O73" s="22">
        <v>172000000000000</v>
      </c>
      <c r="P73" s="22">
        <v>175200000000000</v>
      </c>
      <c r="Q73" s="22">
        <v>170200000000000</v>
      </c>
      <c r="R73" s="22">
        <v>168500000000000</v>
      </c>
      <c r="S73" s="22">
        <v>169200000000000</v>
      </c>
      <c r="T73" s="22">
        <v>170600000000000</v>
      </c>
      <c r="U73" s="22">
        <v>171700000000000</v>
      </c>
      <c r="V73" s="22">
        <v>163700000000000</v>
      </c>
      <c r="W73" s="22">
        <v>165200000000000</v>
      </c>
      <c r="X73" s="22">
        <v>168800000000000</v>
      </c>
      <c r="Y73" s="22">
        <v>169900000000000</v>
      </c>
      <c r="Z73" s="22">
        <v>174100000000000</v>
      </c>
      <c r="AA73" s="22">
        <v>166200000000000</v>
      </c>
      <c r="AB73" s="22">
        <v>168600000000000</v>
      </c>
      <c r="AC73" s="22">
        <v>171500000000000</v>
      </c>
      <c r="AD73" s="22">
        <v>175900000000000</v>
      </c>
      <c r="AE73" s="22">
        <v>168400000000000</v>
      </c>
      <c r="AF73" s="22">
        <v>163100000000000</v>
      </c>
      <c r="AG73" s="22">
        <v>167300000000000</v>
      </c>
    </row>
    <row r="74" spans="1:33" x14ac:dyDescent="0.25">
      <c r="A74" s="22" t="s">
        <v>313</v>
      </c>
      <c r="B74" s="22">
        <v>3010000000000000</v>
      </c>
      <c r="C74" s="22">
        <v>3165000000000000</v>
      </c>
      <c r="D74" s="22">
        <v>3189000000000000</v>
      </c>
      <c r="E74" s="22">
        <v>3223000000000000</v>
      </c>
      <c r="F74" s="22">
        <v>3251000000000000</v>
      </c>
      <c r="G74" s="22">
        <v>3257000000000000</v>
      </c>
      <c r="H74" s="22">
        <v>3261000000000000</v>
      </c>
      <c r="I74" s="22">
        <v>3220000000000000</v>
      </c>
      <c r="J74" s="22">
        <v>3211000000000000</v>
      </c>
      <c r="K74" s="22">
        <v>3208000000000000</v>
      </c>
      <c r="L74" s="22">
        <v>3220000000000000</v>
      </c>
      <c r="M74" s="22">
        <v>3221000000000000</v>
      </c>
      <c r="N74" s="22">
        <v>3251000000000000</v>
      </c>
      <c r="O74" s="22">
        <v>3268000000000000</v>
      </c>
      <c r="P74" s="22">
        <v>3290000000000000</v>
      </c>
      <c r="Q74" s="22">
        <v>3309000000000000</v>
      </c>
      <c r="R74" s="22">
        <v>3330000000000000</v>
      </c>
      <c r="S74" s="22">
        <v>3360000000000000</v>
      </c>
      <c r="T74" s="22">
        <v>3378000000000000</v>
      </c>
      <c r="U74" s="22">
        <v>3408000000000000</v>
      </c>
      <c r="V74" s="22">
        <v>3429000000000000</v>
      </c>
      <c r="W74" s="22">
        <v>3458000000000000</v>
      </c>
      <c r="X74" s="22">
        <v>3499000000000000</v>
      </c>
      <c r="Y74" s="22">
        <v>3531000000000000</v>
      </c>
      <c r="Z74" s="22">
        <v>3553000000000000</v>
      </c>
      <c r="AA74" s="22">
        <v>3594000000000000</v>
      </c>
      <c r="AB74" s="22">
        <v>3634000000000000</v>
      </c>
      <c r="AC74" s="22">
        <v>3670000000000000</v>
      </c>
      <c r="AD74" s="22">
        <v>3706000000000000</v>
      </c>
      <c r="AE74" s="22">
        <v>3749000000000000</v>
      </c>
      <c r="AF74" s="22">
        <v>3781000000000000</v>
      </c>
      <c r="AG74" s="22">
        <v>3816000000000000</v>
      </c>
    </row>
    <row r="75" spans="1:33" x14ac:dyDescent="0.25">
      <c r="A75" t="s">
        <v>314</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v>0</v>
      </c>
      <c r="X75">
        <v>0</v>
      </c>
      <c r="Y75">
        <v>0</v>
      </c>
      <c r="Z75">
        <v>0</v>
      </c>
      <c r="AA75">
        <v>0</v>
      </c>
      <c r="AB75">
        <v>0</v>
      </c>
      <c r="AC75">
        <v>0</v>
      </c>
      <c r="AD75">
        <v>0</v>
      </c>
      <c r="AE75">
        <v>0</v>
      </c>
      <c r="AF75">
        <v>0</v>
      </c>
      <c r="AG75">
        <v>0</v>
      </c>
    </row>
    <row r="76" spans="1:33" x14ac:dyDescent="0.25">
      <c r="A76" s="22" t="s">
        <v>315</v>
      </c>
      <c r="B76" s="22">
        <v>2265000000000000</v>
      </c>
      <c r="C76" s="22">
        <v>2274000000000000</v>
      </c>
      <c r="D76" s="22">
        <v>2264000000000000</v>
      </c>
      <c r="E76" s="22">
        <v>2269000000000000</v>
      </c>
      <c r="F76" s="22">
        <v>2244000000000000</v>
      </c>
      <c r="G76" s="22">
        <v>2243000000000000</v>
      </c>
      <c r="H76" s="22">
        <v>2258000000000000</v>
      </c>
      <c r="I76" s="22">
        <v>2269000000000000</v>
      </c>
      <c r="J76" s="22">
        <v>2273000000000000</v>
      </c>
      <c r="K76" s="22">
        <v>2299000000000000</v>
      </c>
      <c r="L76" s="22">
        <v>2313000000000000</v>
      </c>
      <c r="M76" s="22">
        <v>2326000000000000</v>
      </c>
      <c r="N76" s="22">
        <v>2369000000000000</v>
      </c>
      <c r="O76" s="22">
        <v>2400000000000000</v>
      </c>
      <c r="P76" s="22">
        <v>2422000000000000</v>
      </c>
      <c r="Q76" s="22">
        <v>2453000000000000</v>
      </c>
      <c r="R76" s="22">
        <v>2486000000000000</v>
      </c>
      <c r="S76" s="22">
        <v>2508000000000000</v>
      </c>
      <c r="T76" s="22">
        <v>2530000000000000</v>
      </c>
      <c r="U76" s="22">
        <v>2562000000000000</v>
      </c>
      <c r="V76" s="22">
        <v>2584000000000000</v>
      </c>
      <c r="W76" s="22">
        <v>2616000000000000</v>
      </c>
      <c r="X76" s="22">
        <v>2648000000000000</v>
      </c>
      <c r="Y76" s="22">
        <v>2679000000000000</v>
      </c>
      <c r="Z76" s="22">
        <v>2721000000000000</v>
      </c>
      <c r="AA76" s="22">
        <v>2752000000000000</v>
      </c>
      <c r="AB76" s="22">
        <v>2793000000000000</v>
      </c>
      <c r="AC76" s="22">
        <v>2823000000000000</v>
      </c>
      <c r="AD76" s="22">
        <v>2864000000000000</v>
      </c>
      <c r="AE76" s="22">
        <v>2904000000000000</v>
      </c>
      <c r="AF76" s="22">
        <v>2934000000000000</v>
      </c>
      <c r="AG76" s="22">
        <v>2975000000000000</v>
      </c>
    </row>
    <row r="77" spans="1:33" x14ac:dyDescent="0.25">
      <c r="A77" t="s">
        <v>316</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v>0</v>
      </c>
      <c r="X77">
        <v>0</v>
      </c>
      <c r="Y77">
        <v>0</v>
      </c>
      <c r="Z77">
        <v>0</v>
      </c>
      <c r="AA77">
        <v>0</v>
      </c>
      <c r="AB77">
        <v>0</v>
      </c>
      <c r="AC77">
        <v>0</v>
      </c>
      <c r="AD77">
        <v>0</v>
      </c>
      <c r="AE77">
        <v>0</v>
      </c>
      <c r="AF77">
        <v>0</v>
      </c>
      <c r="AG77">
        <v>0</v>
      </c>
    </row>
    <row r="78" spans="1:33" x14ac:dyDescent="0.25">
      <c r="A78" t="s">
        <v>317</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v>0</v>
      </c>
      <c r="X78">
        <v>0</v>
      </c>
      <c r="Y78">
        <v>0</v>
      </c>
      <c r="Z78">
        <v>0</v>
      </c>
      <c r="AA78">
        <v>0</v>
      </c>
      <c r="AB78">
        <v>0</v>
      </c>
      <c r="AC78">
        <v>0</v>
      </c>
      <c r="AD78">
        <v>0</v>
      </c>
      <c r="AE78">
        <v>0</v>
      </c>
      <c r="AF78">
        <v>0</v>
      </c>
      <c r="AG78">
        <v>0</v>
      </c>
    </row>
    <row r="79" spans="1:33" x14ac:dyDescent="0.25">
      <c r="A79" s="22" t="s">
        <v>318</v>
      </c>
      <c r="B79" s="22">
        <v>197617000000000</v>
      </c>
      <c r="C79" s="22">
        <v>132146000000000</v>
      </c>
      <c r="D79" s="22">
        <v>151099000000000</v>
      </c>
      <c r="E79" s="22">
        <v>159468000000000</v>
      </c>
      <c r="F79" s="22">
        <v>155576000000000</v>
      </c>
      <c r="G79" s="22">
        <v>163163000000000</v>
      </c>
      <c r="H79" s="22">
        <v>175312000000000</v>
      </c>
      <c r="I79" s="22">
        <v>195039000000000</v>
      </c>
      <c r="J79" s="22">
        <v>202813000000000</v>
      </c>
      <c r="K79" s="22">
        <v>214508000000000</v>
      </c>
      <c r="L79" s="22">
        <v>218243000000000</v>
      </c>
      <c r="M79" s="22">
        <v>220240000000000</v>
      </c>
      <c r="N79" s="22">
        <v>224043000000000</v>
      </c>
      <c r="O79" s="22">
        <v>221399000000000</v>
      </c>
      <c r="P79" s="22">
        <v>227856000000000</v>
      </c>
      <c r="Q79" s="22">
        <v>233314000000000</v>
      </c>
      <c r="R79" s="22">
        <v>223796000000000</v>
      </c>
      <c r="S79" s="22">
        <v>224224000000000</v>
      </c>
      <c r="T79" s="22">
        <v>232632000000000</v>
      </c>
      <c r="U79" s="22">
        <v>231463000000000</v>
      </c>
      <c r="V79" s="22">
        <v>232196000000000</v>
      </c>
      <c r="W79" s="22">
        <v>233733000000000</v>
      </c>
      <c r="X79" s="22">
        <v>224896000000000</v>
      </c>
      <c r="Y79" s="22">
        <v>234057000000000</v>
      </c>
      <c r="Z79" s="22">
        <v>233468000000000</v>
      </c>
      <c r="AA79" s="22">
        <v>231977000000000</v>
      </c>
      <c r="AB79" s="22">
        <v>229314000000000</v>
      </c>
      <c r="AC79" s="22">
        <v>238872000000000</v>
      </c>
      <c r="AD79" s="22">
        <v>234707000000000</v>
      </c>
      <c r="AE79" s="22">
        <v>243019000000000</v>
      </c>
      <c r="AF79" s="22">
        <v>241654000000000</v>
      </c>
      <c r="AG79" s="22">
        <v>241162000000000</v>
      </c>
    </row>
    <row r="80" spans="1:33" x14ac:dyDescent="0.25">
      <c r="A80" s="22" t="s">
        <v>319</v>
      </c>
      <c r="B80" s="22">
        <v>91600000000000</v>
      </c>
      <c r="C80" s="22">
        <v>95400000000000</v>
      </c>
      <c r="D80" s="22">
        <v>98600000000000</v>
      </c>
      <c r="E80" s="22">
        <v>98400000000000</v>
      </c>
      <c r="F80" s="22">
        <v>107700000000000</v>
      </c>
      <c r="G80" s="22">
        <v>92000000000000</v>
      </c>
      <c r="H80" s="22">
        <v>94400000000000</v>
      </c>
      <c r="I80" s="22">
        <v>99000000000000</v>
      </c>
      <c r="J80" s="22">
        <v>99100000000000</v>
      </c>
      <c r="K80" s="22">
        <v>91500000000000</v>
      </c>
      <c r="L80" s="22">
        <v>94100000000000</v>
      </c>
      <c r="M80" s="22">
        <v>97700000000000</v>
      </c>
      <c r="N80" s="22">
        <v>102000000000000</v>
      </c>
      <c r="O80" s="22">
        <v>101800000000000</v>
      </c>
      <c r="P80" s="22">
        <v>103200000000000</v>
      </c>
      <c r="Q80" s="22">
        <v>101600000000000</v>
      </c>
      <c r="R80" s="22">
        <v>105800000000000</v>
      </c>
      <c r="S80" s="22">
        <v>104100000000000</v>
      </c>
      <c r="T80" s="22">
        <v>102100000000000</v>
      </c>
      <c r="U80" s="22">
        <v>110500000000000</v>
      </c>
      <c r="V80" s="22">
        <v>113900000000000</v>
      </c>
      <c r="W80" s="22">
        <v>103900000000000</v>
      </c>
      <c r="X80" s="22">
        <v>108700000000000</v>
      </c>
      <c r="Y80" s="22">
        <v>99800000000000</v>
      </c>
      <c r="Z80" s="22">
        <v>101600000000000</v>
      </c>
      <c r="AA80" s="22">
        <v>106800000000000</v>
      </c>
      <c r="AB80" s="22">
        <v>111700000000000</v>
      </c>
      <c r="AC80" s="22">
        <v>116200000000000</v>
      </c>
      <c r="AD80" s="22">
        <v>112700000000000</v>
      </c>
      <c r="AE80" s="22">
        <v>109300000000000</v>
      </c>
      <c r="AF80" s="22">
        <v>103700000000000</v>
      </c>
      <c r="AG80" s="22">
        <v>120600000000000</v>
      </c>
    </row>
    <row r="81" spans="1:33" x14ac:dyDescent="0.25">
      <c r="A81" t="s">
        <v>320</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v>0</v>
      </c>
      <c r="X81">
        <v>0</v>
      </c>
      <c r="Y81">
        <v>0</v>
      </c>
      <c r="Z81">
        <v>0</v>
      </c>
      <c r="AA81">
        <v>0</v>
      </c>
      <c r="AB81">
        <v>0</v>
      </c>
      <c r="AC81">
        <v>0</v>
      </c>
      <c r="AD81">
        <v>0</v>
      </c>
      <c r="AE81">
        <v>0</v>
      </c>
      <c r="AF81">
        <v>0</v>
      </c>
      <c r="AG81">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12"/>
  <sheetViews>
    <sheetView workbookViewId="0">
      <selection activeCell="G5" sqref="G5"/>
    </sheetView>
  </sheetViews>
  <sheetFormatPr defaultColWidth="8.85546875" defaultRowHeight="15" x14ac:dyDescent="0.25"/>
  <cols>
    <col min="1" max="1" width="18.42578125" customWidth="1"/>
    <col min="6" max="6" width="16.85546875" customWidth="1"/>
  </cols>
  <sheetData>
    <row r="1" spans="1:9" x14ac:dyDescent="0.25">
      <c r="A1" s="5" t="s">
        <v>33</v>
      </c>
      <c r="B1" s="5"/>
      <c r="C1" s="5"/>
      <c r="D1" s="5"/>
      <c r="F1" s="5" t="s">
        <v>52</v>
      </c>
      <c r="G1" s="5"/>
      <c r="H1" s="5"/>
      <c r="I1" s="2"/>
    </row>
    <row r="2" spans="1:9" ht="60" x14ac:dyDescent="0.25">
      <c r="A2" s="19" t="s">
        <v>322</v>
      </c>
      <c r="B2" s="19" t="s">
        <v>43</v>
      </c>
      <c r="C2" s="19" t="s">
        <v>44</v>
      </c>
      <c r="D2" s="19" t="s">
        <v>6</v>
      </c>
      <c r="F2" s="19" t="s">
        <v>323</v>
      </c>
      <c r="G2" s="19" t="s">
        <v>43</v>
      </c>
      <c r="H2" s="19" t="s">
        <v>44</v>
      </c>
      <c r="I2" s="19" t="s">
        <v>6</v>
      </c>
    </row>
    <row r="3" spans="1:9" x14ac:dyDescent="0.25">
      <c r="A3" t="s">
        <v>34</v>
      </c>
      <c r="B3">
        <v>1428</v>
      </c>
      <c r="C3">
        <v>1462</v>
      </c>
      <c r="D3">
        <f>(C3-B3)/B3</f>
        <v>2.3809523809523808E-2</v>
      </c>
      <c r="F3" t="s">
        <v>34</v>
      </c>
      <c r="G3">
        <v>13.81</v>
      </c>
      <c r="H3">
        <v>12.7</v>
      </c>
      <c r="I3">
        <f>(H3-G3)/G3</f>
        <v>-8.0376538740043538E-2</v>
      </c>
    </row>
    <row r="4" spans="1:9" x14ac:dyDescent="0.25">
      <c r="A4" t="s">
        <v>35</v>
      </c>
      <c r="B4">
        <v>1353</v>
      </c>
      <c r="C4">
        <v>1276</v>
      </c>
      <c r="D4">
        <f t="shared" ref="D4:D6" si="0">(C4-B4)/B4</f>
        <v>-5.6910569105691054E-2</v>
      </c>
      <c r="F4" t="s">
        <v>35</v>
      </c>
      <c r="G4">
        <v>9.48</v>
      </c>
      <c r="H4">
        <v>8.6</v>
      </c>
      <c r="I4">
        <f t="shared" ref="I4:I5" si="1">(H4-G4)/G4</f>
        <v>-9.2827004219409356E-2</v>
      </c>
    </row>
    <row r="5" spans="1:9" x14ac:dyDescent="0.25">
      <c r="A5" t="s">
        <v>36</v>
      </c>
      <c r="B5">
        <v>944</v>
      </c>
      <c r="C5">
        <v>920</v>
      </c>
      <c r="D5">
        <f t="shared" si="0"/>
        <v>-2.5423728813559324E-2</v>
      </c>
      <c r="F5" t="s">
        <v>36</v>
      </c>
      <c r="G5">
        <v>24.23</v>
      </c>
      <c r="H5">
        <v>22.56</v>
      </c>
      <c r="I5">
        <f t="shared" si="1"/>
        <v>-6.892282294676029E-2</v>
      </c>
    </row>
    <row r="6" spans="1:9" x14ac:dyDescent="0.25">
      <c r="A6" t="s">
        <v>37</v>
      </c>
      <c r="B6">
        <f>SUM(B3:B5)</f>
        <v>3725</v>
      </c>
      <c r="C6">
        <f>SUM(C3:C5)</f>
        <v>3658</v>
      </c>
      <c r="D6">
        <f t="shared" si="0"/>
        <v>-1.7986577181208052E-2</v>
      </c>
    </row>
    <row r="8" spans="1:9" x14ac:dyDescent="0.25">
      <c r="A8" s="5" t="s">
        <v>32</v>
      </c>
      <c r="B8" s="5"/>
      <c r="C8" s="5"/>
      <c r="D8" s="5"/>
      <c r="F8" s="5" t="s">
        <v>53</v>
      </c>
      <c r="G8" s="2"/>
      <c r="H8" s="2"/>
      <c r="I8" s="2"/>
    </row>
    <row r="9" spans="1:9" ht="60" x14ac:dyDescent="0.25">
      <c r="B9" s="19" t="s">
        <v>43</v>
      </c>
      <c r="C9" s="19" t="s">
        <v>44</v>
      </c>
      <c r="D9" s="19" t="s">
        <v>6</v>
      </c>
      <c r="F9" s="19" t="s">
        <v>324</v>
      </c>
      <c r="G9" s="19" t="s">
        <v>43</v>
      </c>
      <c r="H9" s="19" t="s">
        <v>44</v>
      </c>
      <c r="I9" s="19" t="s">
        <v>6</v>
      </c>
    </row>
    <row r="10" spans="1:9" ht="45" x14ac:dyDescent="0.25">
      <c r="A10" s="19" t="s">
        <v>31</v>
      </c>
      <c r="B10">
        <v>9015</v>
      </c>
      <c r="C10">
        <v>7731</v>
      </c>
      <c r="D10">
        <f>(C10-B10)/B10</f>
        <v>-0.14242928452579035</v>
      </c>
      <c r="F10" t="s">
        <v>54</v>
      </c>
      <c r="G10">
        <v>0.7</v>
      </c>
      <c r="H10">
        <v>0.8</v>
      </c>
      <c r="I10">
        <f>(H10-G10)/G10</f>
        <v>0.14285714285714299</v>
      </c>
    </row>
    <row r="11" spans="1:9" x14ac:dyDescent="0.25">
      <c r="F11" t="s">
        <v>55</v>
      </c>
      <c r="G11">
        <v>28.6</v>
      </c>
      <c r="H11">
        <v>25.5</v>
      </c>
      <c r="I11">
        <f>(H11-G11)/G11</f>
        <v>-0.10839160839160844</v>
      </c>
    </row>
    <row r="12" spans="1:9" x14ac:dyDescent="0.25">
      <c r="A12" t="s">
        <v>38</v>
      </c>
      <c r="B12">
        <v>19448</v>
      </c>
      <c r="C12">
        <v>18423</v>
      </c>
      <c r="D12">
        <f>(C12-B12)/B12</f>
        <v>-5.2704648292883585E-2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8" tint="-0.249977111117893"/>
  </sheetPr>
  <dimension ref="A1:B9"/>
  <sheetViews>
    <sheetView tabSelected="1" workbookViewId="0">
      <selection activeCell="B1" sqref="B1"/>
    </sheetView>
  </sheetViews>
  <sheetFormatPr defaultColWidth="8.85546875" defaultRowHeight="15" x14ac:dyDescent="0.25"/>
  <cols>
    <col min="1" max="1" width="41.140625" customWidth="1"/>
  </cols>
  <sheetData>
    <row r="1" spans="1:2" x14ac:dyDescent="0.25">
      <c r="A1" s="10" t="s">
        <v>21</v>
      </c>
      <c r="B1" s="18" t="s">
        <v>18</v>
      </c>
    </row>
    <row r="2" spans="1:2" x14ac:dyDescent="0.25">
      <c r="A2" t="s">
        <v>10</v>
      </c>
      <c r="B2" s="7">
        <f>Calculations!E28</f>
        <v>2.7024046102025086</v>
      </c>
    </row>
    <row r="3" spans="1:2" x14ac:dyDescent="0.25">
      <c r="A3" s="12" t="s">
        <v>17</v>
      </c>
      <c r="B3" s="14">
        <f>Calculations!F28</f>
        <v>0.34127117367817983</v>
      </c>
    </row>
    <row r="4" spans="1:2" x14ac:dyDescent="0.25">
      <c r="A4" t="s">
        <v>11</v>
      </c>
      <c r="B4" s="7">
        <f>Calculations!B28</f>
        <v>0.5661685524392801</v>
      </c>
    </row>
    <row r="5" spans="1:2" x14ac:dyDescent="0.25">
      <c r="A5" t="s">
        <v>12</v>
      </c>
      <c r="B5" s="7">
        <f>Calculations!C28</f>
        <v>1.3711865116955995</v>
      </c>
    </row>
    <row r="6" spans="1:2" x14ac:dyDescent="0.25">
      <c r="A6" t="s">
        <v>13</v>
      </c>
      <c r="B6" s="7">
        <f>Calculations!D28</f>
        <v>1.689340829247868</v>
      </c>
    </row>
    <row r="7" spans="1:2" x14ac:dyDescent="0.25">
      <c r="A7" s="2" t="s">
        <v>14</v>
      </c>
      <c r="B7" s="2">
        <v>0</v>
      </c>
    </row>
    <row r="8" spans="1:2" x14ac:dyDescent="0.25">
      <c r="A8" s="2" t="s">
        <v>16</v>
      </c>
      <c r="B8" s="2">
        <v>0</v>
      </c>
    </row>
    <row r="9" spans="1:2" x14ac:dyDescent="0.25">
      <c r="A9" s="2" t="s">
        <v>15</v>
      </c>
      <c r="B9" s="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About</vt:lpstr>
      <vt:lpstr>Calculations</vt:lpstr>
      <vt:lpstr>BCEU</vt:lpstr>
      <vt:lpstr>BIFUbC</vt:lpstr>
      <vt:lpstr>EIA</vt:lpstr>
      <vt:lpstr>EoSEUwGDPiR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2019-05-23T18:52:04Z</dcterms:created>
  <dcterms:modified xsi:type="dcterms:W3CDTF">2021-07-08T01:38:29Z</dcterms:modified>
</cp:coreProperties>
</file>