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ggarwal/Library/Containers/com.microsoft.Excel/Data/state-eps-data-repository/ID/add-outputs/BDbDT/"/>
    </mc:Choice>
  </mc:AlternateContent>
  <xr:revisionPtr revIDLastSave="0" documentId="8_{DD8B6AE6-8F9B-354C-B87A-1CF9FF7F7A68}" xr6:coauthVersionLast="47" xr6:coauthVersionMax="47" xr10:uidLastSave="{00000000-0000-0000-0000-000000000000}"/>
  <bookViews>
    <workbookView xWindow="4820" yWindow="500" windowWidth="23980" windowHeight="15940" xr2:uid="{07D21EFD-220B-4C60-85BD-FCD4C246A818}"/>
  </bookViews>
  <sheets>
    <sheet name="About" sheetId="1" r:id="rId1"/>
    <sheet name="Census Data" sheetId="5" r:id="rId2"/>
    <sheet name="Population Demographic" sheetId="4" r:id="rId3"/>
    <sheet name="Population Forecast" sheetId="6" r:id="rId4"/>
    <sheet name="Calculations" sheetId="7" r:id="rId5"/>
    <sheet name="Census T3" sheetId="2" r:id="rId6"/>
    <sheet name="BDbDT" sheetId="3" r:id="rId7"/>
  </sheets>
  <externalReferences>
    <externalReference r:id="rId8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4" i="6" l="1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AE25" i="6"/>
  <c r="AF25" i="6"/>
  <c r="B26" i="6"/>
  <c r="B33" i="6" s="1"/>
  <c r="C26" i="6"/>
  <c r="C33" i="6" s="1"/>
  <c r="D26" i="6"/>
  <c r="E26" i="6"/>
  <c r="F26" i="6"/>
  <c r="G26" i="6"/>
  <c r="H26" i="6"/>
  <c r="I26" i="6"/>
  <c r="J26" i="6"/>
  <c r="J33" i="6" s="1"/>
  <c r="K26" i="6"/>
  <c r="K33" i="6" s="1"/>
  <c r="L26" i="6"/>
  <c r="M26" i="6"/>
  <c r="N26" i="6"/>
  <c r="O26" i="6"/>
  <c r="P26" i="6"/>
  <c r="Q26" i="6"/>
  <c r="R26" i="6"/>
  <c r="R33" i="6" s="1"/>
  <c r="S26" i="6"/>
  <c r="S33" i="6" s="1"/>
  <c r="T26" i="6"/>
  <c r="U26" i="6"/>
  <c r="V26" i="6"/>
  <c r="W26" i="6"/>
  <c r="X26" i="6"/>
  <c r="Y26" i="6"/>
  <c r="Z26" i="6"/>
  <c r="Z33" i="6" s="1"/>
  <c r="AA26" i="6"/>
  <c r="AA33" i="6" s="1"/>
  <c r="AB26" i="6"/>
  <c r="AC26" i="6"/>
  <c r="AD26" i="6"/>
  <c r="AE26" i="6"/>
  <c r="AF26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AE27" i="6"/>
  <c r="AF27" i="6"/>
  <c r="B28" i="6"/>
  <c r="C28" i="6"/>
  <c r="D28" i="6"/>
  <c r="D33" i="6" s="1"/>
  <c r="E28" i="6"/>
  <c r="E33" i="6" s="1"/>
  <c r="F28" i="6"/>
  <c r="G28" i="6"/>
  <c r="H28" i="6"/>
  <c r="I28" i="6"/>
  <c r="J28" i="6"/>
  <c r="K28" i="6"/>
  <c r="L28" i="6"/>
  <c r="L33" i="6" s="1"/>
  <c r="M28" i="6"/>
  <c r="M33" i="6" s="1"/>
  <c r="N28" i="6"/>
  <c r="O28" i="6"/>
  <c r="P28" i="6"/>
  <c r="Q28" i="6"/>
  <c r="R28" i="6"/>
  <c r="S28" i="6"/>
  <c r="T28" i="6"/>
  <c r="T33" i="6" s="1"/>
  <c r="U28" i="6"/>
  <c r="U33" i="6" s="1"/>
  <c r="V28" i="6"/>
  <c r="W28" i="6"/>
  <c r="X28" i="6"/>
  <c r="Y28" i="6"/>
  <c r="Z28" i="6"/>
  <c r="AA28" i="6"/>
  <c r="AB28" i="6"/>
  <c r="AB33" i="6" s="1"/>
  <c r="AC28" i="6"/>
  <c r="AC33" i="6" s="1"/>
  <c r="AD28" i="6"/>
  <c r="AE28" i="6"/>
  <c r="AF28" i="6"/>
  <c r="B29" i="6"/>
  <c r="C29" i="6"/>
  <c r="D29" i="6"/>
  <c r="E29" i="6"/>
  <c r="F29" i="6"/>
  <c r="F33" i="6" s="1"/>
  <c r="G29" i="6"/>
  <c r="H29" i="6"/>
  <c r="I29" i="6"/>
  <c r="J29" i="6"/>
  <c r="K29" i="6"/>
  <c r="L29" i="6"/>
  <c r="M29" i="6"/>
  <c r="N29" i="6"/>
  <c r="N33" i="6" s="1"/>
  <c r="O29" i="6"/>
  <c r="P29" i="6"/>
  <c r="Q29" i="6"/>
  <c r="R29" i="6"/>
  <c r="S29" i="6"/>
  <c r="T29" i="6"/>
  <c r="U29" i="6"/>
  <c r="V29" i="6"/>
  <c r="V33" i="6" s="1"/>
  <c r="W29" i="6"/>
  <c r="X29" i="6"/>
  <c r="Y29" i="6"/>
  <c r="Z29" i="6"/>
  <c r="AA29" i="6"/>
  <c r="AB29" i="6"/>
  <c r="AC29" i="6"/>
  <c r="AD29" i="6"/>
  <c r="AD33" i="6" s="1"/>
  <c r="AE29" i="6"/>
  <c r="AF29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G33" i="6"/>
  <c r="H33" i="6"/>
  <c r="I33" i="6"/>
  <c r="O33" i="6"/>
  <c r="P33" i="6"/>
  <c r="Q33" i="6"/>
  <c r="W33" i="6"/>
  <c r="X33" i="6"/>
  <c r="Y33" i="6"/>
  <c r="AE33" i="6"/>
  <c r="AF33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F35" i="6"/>
  <c r="AE35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B35" i="6"/>
  <c r="B15" i="6"/>
  <c r="E3" i="4"/>
  <c r="E4" i="4" s="1"/>
  <c r="C3" i="6" s="1"/>
  <c r="D3" i="4"/>
  <c r="D24" i="4"/>
  <c r="D25" i="4"/>
  <c r="D26" i="4"/>
  <c r="D27" i="4"/>
  <c r="D28" i="4"/>
  <c r="D29" i="4"/>
  <c r="D30" i="4"/>
  <c r="D31" i="4"/>
  <c r="D35" i="4"/>
  <c r="D36" i="4"/>
  <c r="D23" i="4"/>
  <c r="E23" i="4"/>
  <c r="D22" i="4"/>
  <c r="E22" i="4"/>
  <c r="E24" i="4"/>
  <c r="E25" i="4"/>
  <c r="E26" i="4"/>
  <c r="E27" i="4"/>
  <c r="E28" i="4"/>
  <c r="E29" i="4"/>
  <c r="E30" i="4"/>
  <c r="E31" i="4"/>
  <c r="E35" i="4"/>
  <c r="E36" i="4"/>
  <c r="C17" i="4"/>
  <c r="C16" i="4" s="1"/>
  <c r="C10" i="4"/>
  <c r="C11" i="4"/>
  <c r="C12" i="4" s="1"/>
  <c r="C9" i="4"/>
  <c r="C8" i="4"/>
  <c r="C7" i="4"/>
  <c r="C6" i="4"/>
  <c r="C5" i="4"/>
  <c r="C4" i="4"/>
  <c r="B2" i="1"/>
  <c r="D3" i="6" l="1"/>
  <c r="C5" i="7"/>
  <c r="C4" i="3" s="1"/>
  <c r="A1" i="4"/>
  <c r="A2" i="6"/>
  <c r="D16" i="4"/>
  <c r="B12" i="6" s="1"/>
  <c r="B3" i="7" s="1"/>
  <c r="B2" i="3" s="1"/>
  <c r="E7" i="4"/>
  <c r="C6" i="6" s="1"/>
  <c r="C2" i="6"/>
  <c r="D2" i="6" s="1"/>
  <c r="E2" i="6" s="1"/>
  <c r="F2" i="6" s="1"/>
  <c r="G2" i="6" s="1"/>
  <c r="H2" i="6" s="1"/>
  <c r="I2" i="6" s="1"/>
  <c r="J2" i="6" s="1"/>
  <c r="K2" i="6" s="1"/>
  <c r="L2" i="6" s="1"/>
  <c r="M2" i="6" s="1"/>
  <c r="N2" i="6" s="1"/>
  <c r="O2" i="6" s="1"/>
  <c r="P2" i="6" s="1"/>
  <c r="Q2" i="6" s="1"/>
  <c r="R2" i="6" s="1"/>
  <c r="S2" i="6" s="1"/>
  <c r="T2" i="6" s="1"/>
  <c r="U2" i="6" s="1"/>
  <c r="V2" i="6" s="1"/>
  <c r="W2" i="6" s="1"/>
  <c r="X2" i="6" s="1"/>
  <c r="Y2" i="6" s="1"/>
  <c r="Z2" i="6" s="1"/>
  <c r="AA2" i="6" s="1"/>
  <c r="AB2" i="6" s="1"/>
  <c r="AC2" i="6" s="1"/>
  <c r="AD2" i="6" s="1"/>
  <c r="AE2" i="6" s="1"/>
  <c r="AF2" i="6" s="1"/>
  <c r="D17" i="4"/>
  <c r="B13" i="6" s="1"/>
  <c r="B4" i="7" s="1"/>
  <c r="B3" i="3" s="1"/>
  <c r="D12" i="4"/>
  <c r="B11" i="6" s="1"/>
  <c r="B8" i="7" s="1"/>
  <c r="B7" i="3" s="1"/>
  <c r="D7" i="4"/>
  <c r="B6" i="6" s="1"/>
  <c r="B7" i="7" s="1"/>
  <c r="B6" i="3" s="1"/>
  <c r="D11" i="4"/>
  <c r="B10" i="6" s="1"/>
  <c r="B9" i="7" s="1"/>
  <c r="B8" i="3" s="1"/>
  <c r="D10" i="4"/>
  <c r="B9" i="6" s="1"/>
  <c r="B10" i="7" s="1"/>
  <c r="B9" i="3" s="1"/>
  <c r="D9" i="4"/>
  <c r="B8" i="6" s="1"/>
  <c r="D6" i="4"/>
  <c r="B5" i="6" s="1"/>
  <c r="D4" i="4"/>
  <c r="B3" i="6" s="1"/>
  <c r="B5" i="7" s="1"/>
  <c r="B4" i="3" s="1"/>
  <c r="D5" i="4"/>
  <c r="B4" i="6" s="1"/>
  <c r="B6" i="7" s="1"/>
  <c r="B5" i="3" s="1"/>
  <c r="D8" i="4"/>
  <c r="B7" i="6" s="1"/>
  <c r="B2" i="6"/>
  <c r="E6" i="4"/>
  <c r="C5" i="6" s="1"/>
  <c r="D5" i="6" s="1"/>
  <c r="E5" i="6" s="1"/>
  <c r="F5" i="6" s="1"/>
  <c r="G5" i="6" s="1"/>
  <c r="H5" i="6" s="1"/>
  <c r="I5" i="6" s="1"/>
  <c r="J5" i="6" s="1"/>
  <c r="K5" i="6" s="1"/>
  <c r="L5" i="6" s="1"/>
  <c r="M5" i="6" s="1"/>
  <c r="N5" i="6" s="1"/>
  <c r="O5" i="6" s="1"/>
  <c r="P5" i="6" s="1"/>
  <c r="Q5" i="6" s="1"/>
  <c r="R5" i="6" s="1"/>
  <c r="S5" i="6" s="1"/>
  <c r="T5" i="6" s="1"/>
  <c r="U5" i="6" s="1"/>
  <c r="V5" i="6" s="1"/>
  <c r="W5" i="6" s="1"/>
  <c r="X5" i="6" s="1"/>
  <c r="Y5" i="6" s="1"/>
  <c r="Z5" i="6" s="1"/>
  <c r="AA5" i="6" s="1"/>
  <c r="AB5" i="6" s="1"/>
  <c r="AC5" i="6" s="1"/>
  <c r="AD5" i="6" s="1"/>
  <c r="AE5" i="6" s="1"/>
  <c r="AF5" i="6" s="1"/>
  <c r="E5" i="4"/>
  <c r="C4" i="6" s="1"/>
  <c r="E12" i="4"/>
  <c r="C11" i="6" s="1"/>
  <c r="E17" i="4"/>
  <c r="C13" i="6" s="1"/>
  <c r="E11" i="4"/>
  <c r="C10" i="6" s="1"/>
  <c r="E16" i="4"/>
  <c r="C12" i="6" s="1"/>
  <c r="E10" i="4"/>
  <c r="C9" i="6" s="1"/>
  <c r="E9" i="4"/>
  <c r="C8" i="6" s="1"/>
  <c r="D8" i="6" s="1"/>
  <c r="E8" i="6" s="1"/>
  <c r="F8" i="6" s="1"/>
  <c r="G8" i="6" s="1"/>
  <c r="H8" i="6" s="1"/>
  <c r="I8" i="6" s="1"/>
  <c r="J8" i="6" s="1"/>
  <c r="K8" i="6" s="1"/>
  <c r="L8" i="6" s="1"/>
  <c r="M8" i="6" s="1"/>
  <c r="N8" i="6" s="1"/>
  <c r="O8" i="6" s="1"/>
  <c r="P8" i="6" s="1"/>
  <c r="Q8" i="6" s="1"/>
  <c r="R8" i="6" s="1"/>
  <c r="S8" i="6" s="1"/>
  <c r="T8" i="6" s="1"/>
  <c r="U8" i="6" s="1"/>
  <c r="V8" i="6" s="1"/>
  <c r="W8" i="6" s="1"/>
  <c r="X8" i="6" s="1"/>
  <c r="Y8" i="6" s="1"/>
  <c r="Z8" i="6" s="1"/>
  <c r="AA8" i="6" s="1"/>
  <c r="AB8" i="6" s="1"/>
  <c r="AC8" i="6" s="1"/>
  <c r="AD8" i="6" s="1"/>
  <c r="AE8" i="6" s="1"/>
  <c r="AF8" i="6" s="1"/>
  <c r="E8" i="4"/>
  <c r="C7" i="6" s="1"/>
  <c r="D7" i="6" s="1"/>
  <c r="E7" i="6" s="1"/>
  <c r="F7" i="6" s="1"/>
  <c r="G7" i="6" s="1"/>
  <c r="H7" i="6" s="1"/>
  <c r="I7" i="6" s="1"/>
  <c r="J7" i="6" s="1"/>
  <c r="K7" i="6" s="1"/>
  <c r="L7" i="6" s="1"/>
  <c r="M7" i="6" s="1"/>
  <c r="N7" i="6" s="1"/>
  <c r="O7" i="6" s="1"/>
  <c r="P7" i="6" s="1"/>
  <c r="Q7" i="6" s="1"/>
  <c r="R7" i="6" s="1"/>
  <c r="S7" i="6" s="1"/>
  <c r="T7" i="6" s="1"/>
  <c r="U7" i="6" s="1"/>
  <c r="V7" i="6" s="1"/>
  <c r="W7" i="6" s="1"/>
  <c r="X7" i="6" s="1"/>
  <c r="Y7" i="6" s="1"/>
  <c r="Z7" i="6" s="1"/>
  <c r="AA7" i="6" s="1"/>
  <c r="AB7" i="6" s="1"/>
  <c r="AC7" i="6" s="1"/>
  <c r="AD7" i="6" s="1"/>
  <c r="AE7" i="6" s="1"/>
  <c r="AF7" i="6" s="1"/>
  <c r="C4" i="7" l="1"/>
  <c r="C3" i="3" s="1"/>
  <c r="D13" i="6"/>
  <c r="C7" i="7"/>
  <c r="C6" i="3" s="1"/>
  <c r="D6" i="6"/>
  <c r="D10" i="6"/>
  <c r="C9" i="7"/>
  <c r="C8" i="3" s="1"/>
  <c r="C3" i="7"/>
  <c r="C2" i="3" s="1"/>
  <c r="D12" i="6"/>
  <c r="C8" i="7"/>
  <c r="C7" i="3" s="1"/>
  <c r="D11" i="6"/>
  <c r="C6" i="7"/>
  <c r="C5" i="3" s="1"/>
  <c r="D4" i="6"/>
  <c r="C10" i="7"/>
  <c r="C9" i="3" s="1"/>
  <c r="D9" i="6"/>
  <c r="D5" i="7"/>
  <c r="D4" i="3" s="1"/>
  <c r="E3" i="6"/>
  <c r="F3" i="6" l="1"/>
  <c r="E5" i="7"/>
  <c r="E4" i="3" s="1"/>
  <c r="E12" i="6"/>
  <c r="D3" i="7"/>
  <c r="D2" i="3" s="1"/>
  <c r="D9" i="7"/>
  <c r="D8" i="3" s="1"/>
  <c r="E10" i="6"/>
  <c r="D10" i="7"/>
  <c r="D9" i="3" s="1"/>
  <c r="E9" i="6"/>
  <c r="E4" i="6"/>
  <c r="D6" i="7"/>
  <c r="D5" i="3" s="1"/>
  <c r="E11" i="6"/>
  <c r="D8" i="7"/>
  <c r="D7" i="3" s="1"/>
  <c r="E13" i="6"/>
  <c r="D4" i="7"/>
  <c r="D3" i="3" s="1"/>
  <c r="E6" i="6"/>
  <c r="D7" i="7"/>
  <c r="D6" i="3" s="1"/>
  <c r="F9" i="6" l="1"/>
  <c r="E10" i="7"/>
  <c r="E9" i="3" s="1"/>
  <c r="F6" i="6"/>
  <c r="E7" i="7"/>
  <c r="E6" i="3" s="1"/>
  <c r="F10" i="6"/>
  <c r="E9" i="7"/>
  <c r="E8" i="3" s="1"/>
  <c r="F13" i="6"/>
  <c r="E4" i="7"/>
  <c r="E3" i="3" s="1"/>
  <c r="E8" i="7"/>
  <c r="E7" i="3" s="1"/>
  <c r="F11" i="6"/>
  <c r="F12" i="6"/>
  <c r="E3" i="7"/>
  <c r="E2" i="3" s="1"/>
  <c r="F4" i="6"/>
  <c r="E6" i="7"/>
  <c r="E5" i="3" s="1"/>
  <c r="G3" i="6"/>
  <c r="F5" i="7"/>
  <c r="F4" i="3" s="1"/>
  <c r="H3" i="6" l="1"/>
  <c r="G5" i="7"/>
  <c r="G4" i="3" s="1"/>
  <c r="G13" i="6"/>
  <c r="F4" i="7"/>
  <c r="F3" i="3" s="1"/>
  <c r="G4" i="6"/>
  <c r="F6" i="7"/>
  <c r="F5" i="3" s="1"/>
  <c r="G10" i="6"/>
  <c r="F9" i="7"/>
  <c r="F8" i="3" s="1"/>
  <c r="G12" i="6"/>
  <c r="F3" i="7"/>
  <c r="F2" i="3" s="1"/>
  <c r="G6" i="6"/>
  <c r="F7" i="7"/>
  <c r="F6" i="3" s="1"/>
  <c r="F8" i="7"/>
  <c r="F7" i="3" s="1"/>
  <c r="G11" i="6"/>
  <c r="G9" i="6"/>
  <c r="F10" i="7"/>
  <c r="F9" i="3" s="1"/>
  <c r="H9" i="6" l="1"/>
  <c r="G10" i="7"/>
  <c r="G9" i="3" s="1"/>
  <c r="H10" i="6"/>
  <c r="G9" i="7"/>
  <c r="G8" i="3" s="1"/>
  <c r="G8" i="7"/>
  <c r="G7" i="3" s="1"/>
  <c r="H11" i="6"/>
  <c r="H4" i="6"/>
  <c r="G6" i="7"/>
  <c r="G5" i="3" s="1"/>
  <c r="H6" i="6"/>
  <c r="G7" i="7"/>
  <c r="G6" i="3" s="1"/>
  <c r="H13" i="6"/>
  <c r="G4" i="7"/>
  <c r="G3" i="3" s="1"/>
  <c r="H12" i="6"/>
  <c r="G3" i="7"/>
  <c r="G2" i="3" s="1"/>
  <c r="I3" i="6"/>
  <c r="H5" i="7"/>
  <c r="H4" i="3" s="1"/>
  <c r="J3" i="6" l="1"/>
  <c r="I5" i="7"/>
  <c r="I4" i="3" s="1"/>
  <c r="I4" i="6"/>
  <c r="H6" i="7"/>
  <c r="H5" i="3" s="1"/>
  <c r="I11" i="6"/>
  <c r="H8" i="7"/>
  <c r="H7" i="3" s="1"/>
  <c r="I12" i="6"/>
  <c r="H3" i="7"/>
  <c r="H2" i="3" s="1"/>
  <c r="I13" i="6"/>
  <c r="H4" i="7"/>
  <c r="H3" i="3" s="1"/>
  <c r="I10" i="6"/>
  <c r="H9" i="7"/>
  <c r="H8" i="3" s="1"/>
  <c r="I6" i="6"/>
  <c r="H7" i="7"/>
  <c r="H6" i="3" s="1"/>
  <c r="I9" i="6"/>
  <c r="H10" i="7"/>
  <c r="H9" i="3" s="1"/>
  <c r="J12" i="6" l="1"/>
  <c r="I3" i="7"/>
  <c r="I2" i="3" s="1"/>
  <c r="J9" i="6"/>
  <c r="I10" i="7"/>
  <c r="I9" i="3" s="1"/>
  <c r="J6" i="6"/>
  <c r="I7" i="7"/>
  <c r="I6" i="3" s="1"/>
  <c r="J11" i="6"/>
  <c r="I8" i="7"/>
  <c r="I7" i="3" s="1"/>
  <c r="J10" i="6"/>
  <c r="I9" i="7"/>
  <c r="I8" i="3" s="1"/>
  <c r="J4" i="6"/>
  <c r="I6" i="7"/>
  <c r="I5" i="3" s="1"/>
  <c r="J13" i="6"/>
  <c r="I4" i="7"/>
  <c r="I3" i="3" s="1"/>
  <c r="K3" i="6"/>
  <c r="J5" i="7"/>
  <c r="J4" i="3" s="1"/>
  <c r="L3" i="6" l="1"/>
  <c r="K5" i="7"/>
  <c r="K4" i="3" s="1"/>
  <c r="K11" i="6"/>
  <c r="J8" i="7"/>
  <c r="J7" i="3" s="1"/>
  <c r="K13" i="6"/>
  <c r="J4" i="7"/>
  <c r="J3" i="3" s="1"/>
  <c r="K6" i="6"/>
  <c r="J7" i="7"/>
  <c r="J6" i="3" s="1"/>
  <c r="K4" i="6"/>
  <c r="J6" i="7"/>
  <c r="J5" i="3" s="1"/>
  <c r="K9" i="6"/>
  <c r="J10" i="7"/>
  <c r="J9" i="3" s="1"/>
  <c r="K10" i="6"/>
  <c r="J9" i="7"/>
  <c r="J8" i="3" s="1"/>
  <c r="K12" i="6"/>
  <c r="J3" i="7"/>
  <c r="J2" i="3" s="1"/>
  <c r="L12" i="6" l="1"/>
  <c r="K3" i="7"/>
  <c r="K2" i="3" s="1"/>
  <c r="L6" i="6"/>
  <c r="K7" i="7"/>
  <c r="K6" i="3" s="1"/>
  <c r="L10" i="6"/>
  <c r="K9" i="7"/>
  <c r="K8" i="3" s="1"/>
  <c r="L13" i="6"/>
  <c r="K4" i="7"/>
  <c r="K3" i="3" s="1"/>
  <c r="L11" i="6"/>
  <c r="K8" i="7"/>
  <c r="K7" i="3" s="1"/>
  <c r="L9" i="6"/>
  <c r="K10" i="7"/>
  <c r="K9" i="3" s="1"/>
  <c r="L4" i="6"/>
  <c r="K6" i="7"/>
  <c r="K5" i="3" s="1"/>
  <c r="M3" i="6"/>
  <c r="L5" i="7"/>
  <c r="L4" i="3" s="1"/>
  <c r="N3" i="6" l="1"/>
  <c r="M5" i="7"/>
  <c r="M4" i="3" s="1"/>
  <c r="M13" i="6"/>
  <c r="L4" i="7"/>
  <c r="L3" i="3" s="1"/>
  <c r="M4" i="6"/>
  <c r="L6" i="7"/>
  <c r="L5" i="3" s="1"/>
  <c r="M10" i="6"/>
  <c r="L9" i="7"/>
  <c r="L8" i="3" s="1"/>
  <c r="M9" i="6"/>
  <c r="L10" i="7"/>
  <c r="L9" i="3" s="1"/>
  <c r="M6" i="6"/>
  <c r="L7" i="7"/>
  <c r="L6" i="3" s="1"/>
  <c r="M11" i="6"/>
  <c r="L8" i="7"/>
  <c r="L7" i="3" s="1"/>
  <c r="M12" i="6"/>
  <c r="L3" i="7"/>
  <c r="L2" i="3" s="1"/>
  <c r="N12" i="6" l="1"/>
  <c r="M3" i="7"/>
  <c r="M2" i="3" s="1"/>
  <c r="N10" i="6"/>
  <c r="M9" i="7"/>
  <c r="M8" i="3" s="1"/>
  <c r="N11" i="6"/>
  <c r="M8" i="7"/>
  <c r="M7" i="3" s="1"/>
  <c r="N4" i="6"/>
  <c r="M6" i="7"/>
  <c r="M5" i="3" s="1"/>
  <c r="N6" i="6"/>
  <c r="M7" i="7"/>
  <c r="M6" i="3" s="1"/>
  <c r="N13" i="6"/>
  <c r="M4" i="7"/>
  <c r="M3" i="3" s="1"/>
  <c r="N9" i="6"/>
  <c r="M10" i="7"/>
  <c r="M9" i="3" s="1"/>
  <c r="O3" i="6"/>
  <c r="N5" i="7"/>
  <c r="N4" i="3" s="1"/>
  <c r="P3" i="6" l="1"/>
  <c r="O5" i="7"/>
  <c r="O4" i="3" s="1"/>
  <c r="O4" i="6"/>
  <c r="N6" i="7"/>
  <c r="N5" i="3" s="1"/>
  <c r="O9" i="6"/>
  <c r="N10" i="7"/>
  <c r="N9" i="3" s="1"/>
  <c r="O11" i="6"/>
  <c r="N8" i="7"/>
  <c r="N7" i="3" s="1"/>
  <c r="O13" i="6"/>
  <c r="N4" i="7"/>
  <c r="N3" i="3" s="1"/>
  <c r="O10" i="6"/>
  <c r="N9" i="7"/>
  <c r="N8" i="3" s="1"/>
  <c r="O6" i="6"/>
  <c r="N7" i="7"/>
  <c r="N6" i="3" s="1"/>
  <c r="O12" i="6"/>
  <c r="N3" i="7"/>
  <c r="N2" i="3" s="1"/>
  <c r="P12" i="6" l="1"/>
  <c r="O3" i="7"/>
  <c r="O2" i="3" s="1"/>
  <c r="P11" i="6"/>
  <c r="O8" i="7"/>
  <c r="O7" i="3" s="1"/>
  <c r="P6" i="6"/>
  <c r="O7" i="7"/>
  <c r="O6" i="3" s="1"/>
  <c r="P9" i="6"/>
  <c r="O10" i="7"/>
  <c r="O9" i="3" s="1"/>
  <c r="P10" i="6"/>
  <c r="O9" i="7"/>
  <c r="O8" i="3" s="1"/>
  <c r="P4" i="6"/>
  <c r="O6" i="7"/>
  <c r="O5" i="3" s="1"/>
  <c r="P13" i="6"/>
  <c r="O4" i="7"/>
  <c r="O3" i="3" s="1"/>
  <c r="Q3" i="6"/>
  <c r="P5" i="7"/>
  <c r="P4" i="3" s="1"/>
  <c r="R3" i="6" l="1"/>
  <c r="Q5" i="7"/>
  <c r="Q4" i="3" s="1"/>
  <c r="Q9" i="6"/>
  <c r="P10" i="7"/>
  <c r="P9" i="3" s="1"/>
  <c r="Q13" i="6"/>
  <c r="P4" i="7"/>
  <c r="P3" i="3" s="1"/>
  <c r="Q6" i="6"/>
  <c r="P7" i="7"/>
  <c r="P6" i="3" s="1"/>
  <c r="Q4" i="6"/>
  <c r="P6" i="7"/>
  <c r="P5" i="3" s="1"/>
  <c r="Q11" i="6"/>
  <c r="P8" i="7"/>
  <c r="P7" i="3" s="1"/>
  <c r="Q10" i="6"/>
  <c r="P9" i="7"/>
  <c r="P8" i="3" s="1"/>
  <c r="Q12" i="6"/>
  <c r="P3" i="7"/>
  <c r="P2" i="3" s="1"/>
  <c r="R12" i="6" l="1"/>
  <c r="Q3" i="7"/>
  <c r="Q2" i="3" s="1"/>
  <c r="R6" i="6"/>
  <c r="Q7" i="7"/>
  <c r="Q6" i="3" s="1"/>
  <c r="R10" i="6"/>
  <c r="Q9" i="7"/>
  <c r="Q8" i="3" s="1"/>
  <c r="R13" i="6"/>
  <c r="Q4" i="7"/>
  <c r="Q3" i="3" s="1"/>
  <c r="R11" i="6"/>
  <c r="Q8" i="7"/>
  <c r="Q7" i="3" s="1"/>
  <c r="R9" i="6"/>
  <c r="Q10" i="7"/>
  <c r="Q9" i="3" s="1"/>
  <c r="R4" i="6"/>
  <c r="Q6" i="7"/>
  <c r="Q5" i="3" s="1"/>
  <c r="S3" i="6"/>
  <c r="R5" i="7"/>
  <c r="R4" i="3" s="1"/>
  <c r="T3" i="6" l="1"/>
  <c r="S5" i="7"/>
  <c r="S4" i="3" s="1"/>
  <c r="S13" i="6"/>
  <c r="R4" i="7"/>
  <c r="R3" i="3" s="1"/>
  <c r="S4" i="6"/>
  <c r="R6" i="7"/>
  <c r="R5" i="3" s="1"/>
  <c r="S10" i="6"/>
  <c r="R9" i="7"/>
  <c r="R8" i="3" s="1"/>
  <c r="S9" i="6"/>
  <c r="R10" i="7"/>
  <c r="R9" i="3" s="1"/>
  <c r="S6" i="6"/>
  <c r="R7" i="7"/>
  <c r="R6" i="3" s="1"/>
  <c r="S11" i="6"/>
  <c r="R8" i="7"/>
  <c r="R7" i="3" s="1"/>
  <c r="S12" i="6"/>
  <c r="R3" i="7"/>
  <c r="R2" i="3" s="1"/>
  <c r="T12" i="6" l="1"/>
  <c r="S3" i="7"/>
  <c r="S2" i="3" s="1"/>
  <c r="T10" i="6"/>
  <c r="S9" i="7"/>
  <c r="S8" i="3" s="1"/>
  <c r="T11" i="6"/>
  <c r="S8" i="7"/>
  <c r="S7" i="3" s="1"/>
  <c r="T4" i="6"/>
  <c r="S6" i="7"/>
  <c r="S5" i="3" s="1"/>
  <c r="T6" i="6"/>
  <c r="S7" i="7"/>
  <c r="S6" i="3" s="1"/>
  <c r="T13" i="6"/>
  <c r="S4" i="7"/>
  <c r="S3" i="3" s="1"/>
  <c r="T9" i="6"/>
  <c r="S10" i="7"/>
  <c r="S9" i="3" s="1"/>
  <c r="U3" i="6"/>
  <c r="T5" i="7"/>
  <c r="T4" i="3" s="1"/>
  <c r="V3" i="6" l="1"/>
  <c r="U5" i="7"/>
  <c r="U4" i="3" s="1"/>
  <c r="U4" i="6"/>
  <c r="T6" i="7"/>
  <c r="T5" i="3" s="1"/>
  <c r="U9" i="6"/>
  <c r="T10" i="7"/>
  <c r="T9" i="3" s="1"/>
  <c r="U11" i="6"/>
  <c r="T8" i="7"/>
  <c r="T7" i="3" s="1"/>
  <c r="U13" i="6"/>
  <c r="T4" i="7"/>
  <c r="T3" i="3" s="1"/>
  <c r="U10" i="6"/>
  <c r="T9" i="7"/>
  <c r="T8" i="3" s="1"/>
  <c r="U6" i="6"/>
  <c r="T7" i="7"/>
  <c r="T6" i="3" s="1"/>
  <c r="U12" i="6"/>
  <c r="T3" i="7"/>
  <c r="T2" i="3" s="1"/>
  <c r="V12" i="6" l="1"/>
  <c r="U3" i="7"/>
  <c r="U2" i="3" s="1"/>
  <c r="V11" i="6"/>
  <c r="U8" i="7"/>
  <c r="U7" i="3" s="1"/>
  <c r="V6" i="6"/>
  <c r="U7" i="7"/>
  <c r="U6" i="3" s="1"/>
  <c r="V9" i="6"/>
  <c r="U10" i="7"/>
  <c r="U9" i="3" s="1"/>
  <c r="V10" i="6"/>
  <c r="U9" i="7"/>
  <c r="U8" i="3" s="1"/>
  <c r="V4" i="6"/>
  <c r="U6" i="7"/>
  <c r="U5" i="3" s="1"/>
  <c r="V13" i="6"/>
  <c r="U4" i="7"/>
  <c r="U3" i="3" s="1"/>
  <c r="W3" i="6"/>
  <c r="V5" i="7"/>
  <c r="V4" i="3" s="1"/>
  <c r="X3" i="6" l="1"/>
  <c r="W5" i="7"/>
  <c r="W4" i="3" s="1"/>
  <c r="W9" i="6"/>
  <c r="V10" i="7"/>
  <c r="V9" i="3" s="1"/>
  <c r="W13" i="6"/>
  <c r="V4" i="7"/>
  <c r="V3" i="3" s="1"/>
  <c r="W6" i="6"/>
  <c r="V7" i="7"/>
  <c r="V6" i="3" s="1"/>
  <c r="W4" i="6"/>
  <c r="V6" i="7"/>
  <c r="V5" i="3" s="1"/>
  <c r="W11" i="6"/>
  <c r="V8" i="7"/>
  <c r="V7" i="3" s="1"/>
  <c r="W10" i="6"/>
  <c r="V9" i="7"/>
  <c r="V8" i="3" s="1"/>
  <c r="W12" i="6"/>
  <c r="V3" i="7"/>
  <c r="V2" i="3" s="1"/>
  <c r="X12" i="6" l="1"/>
  <c r="W3" i="7"/>
  <c r="W2" i="3" s="1"/>
  <c r="X6" i="6"/>
  <c r="W7" i="7"/>
  <c r="W6" i="3" s="1"/>
  <c r="X10" i="6"/>
  <c r="W9" i="7"/>
  <c r="W8" i="3" s="1"/>
  <c r="X13" i="6"/>
  <c r="W4" i="7"/>
  <c r="W3" i="3" s="1"/>
  <c r="X11" i="6"/>
  <c r="W8" i="7"/>
  <c r="W7" i="3" s="1"/>
  <c r="X9" i="6"/>
  <c r="W10" i="7"/>
  <c r="W9" i="3" s="1"/>
  <c r="X4" i="6"/>
  <c r="W6" i="7"/>
  <c r="W5" i="3" s="1"/>
  <c r="Y3" i="6"/>
  <c r="X5" i="7"/>
  <c r="X4" i="3" s="1"/>
  <c r="Z3" i="6" l="1"/>
  <c r="Y5" i="7"/>
  <c r="Y4" i="3" s="1"/>
  <c r="Y13" i="6"/>
  <c r="X4" i="7"/>
  <c r="X3" i="3" s="1"/>
  <c r="Y4" i="6"/>
  <c r="X6" i="7"/>
  <c r="X5" i="3" s="1"/>
  <c r="Y10" i="6"/>
  <c r="X9" i="7"/>
  <c r="X8" i="3" s="1"/>
  <c r="Y9" i="6"/>
  <c r="X10" i="7"/>
  <c r="X9" i="3" s="1"/>
  <c r="Y6" i="6"/>
  <c r="X7" i="7"/>
  <c r="X6" i="3" s="1"/>
  <c r="Y11" i="6"/>
  <c r="X8" i="7"/>
  <c r="X7" i="3" s="1"/>
  <c r="Y12" i="6"/>
  <c r="X3" i="7"/>
  <c r="X2" i="3" s="1"/>
  <c r="Z12" i="6" l="1"/>
  <c r="Y3" i="7"/>
  <c r="Y2" i="3" s="1"/>
  <c r="Z10" i="6"/>
  <c r="Y9" i="7"/>
  <c r="Y8" i="3" s="1"/>
  <c r="Z11" i="6"/>
  <c r="Y8" i="7"/>
  <c r="Y7" i="3" s="1"/>
  <c r="Z4" i="6"/>
  <c r="Y6" i="7"/>
  <c r="Y5" i="3" s="1"/>
  <c r="Z6" i="6"/>
  <c r="Y7" i="7"/>
  <c r="Y6" i="3" s="1"/>
  <c r="Z13" i="6"/>
  <c r="Y4" i="7"/>
  <c r="Y3" i="3" s="1"/>
  <c r="Z9" i="6"/>
  <c r="Y10" i="7"/>
  <c r="Y9" i="3" s="1"/>
  <c r="AA3" i="6"/>
  <c r="Z5" i="7"/>
  <c r="Z4" i="3" s="1"/>
  <c r="AB3" i="6" l="1"/>
  <c r="AA5" i="7"/>
  <c r="AA4" i="3" s="1"/>
  <c r="AA4" i="6"/>
  <c r="Z6" i="7"/>
  <c r="Z5" i="3" s="1"/>
  <c r="AA9" i="6"/>
  <c r="Z10" i="7"/>
  <c r="Z9" i="3" s="1"/>
  <c r="AA11" i="6"/>
  <c r="Z8" i="7"/>
  <c r="Z7" i="3" s="1"/>
  <c r="AA13" i="6"/>
  <c r="Z4" i="7"/>
  <c r="Z3" i="3" s="1"/>
  <c r="AA10" i="6"/>
  <c r="Z9" i="7"/>
  <c r="Z8" i="3" s="1"/>
  <c r="AA6" i="6"/>
  <c r="Z7" i="7"/>
  <c r="Z6" i="3" s="1"/>
  <c r="AA12" i="6"/>
  <c r="Z3" i="7"/>
  <c r="Z2" i="3" s="1"/>
  <c r="AB12" i="6" l="1"/>
  <c r="AA3" i="7"/>
  <c r="AA2" i="3" s="1"/>
  <c r="AB11" i="6"/>
  <c r="AA8" i="7"/>
  <c r="AA7" i="3" s="1"/>
  <c r="AB6" i="6"/>
  <c r="AA7" i="7"/>
  <c r="AA6" i="3" s="1"/>
  <c r="AB9" i="6"/>
  <c r="AA10" i="7"/>
  <c r="AA9" i="3" s="1"/>
  <c r="AB10" i="6"/>
  <c r="AA9" i="7"/>
  <c r="AA8" i="3" s="1"/>
  <c r="AB4" i="6"/>
  <c r="AA6" i="7"/>
  <c r="AA5" i="3" s="1"/>
  <c r="AB13" i="6"/>
  <c r="AA4" i="7"/>
  <c r="AA3" i="3" s="1"/>
  <c r="AC3" i="6"/>
  <c r="AB5" i="7"/>
  <c r="AB4" i="3" s="1"/>
  <c r="AD3" i="6" l="1"/>
  <c r="AC5" i="7"/>
  <c r="AC4" i="3" s="1"/>
  <c r="AC9" i="6"/>
  <c r="AB10" i="7"/>
  <c r="AB9" i="3" s="1"/>
  <c r="AC13" i="6"/>
  <c r="AB4" i="7"/>
  <c r="AB3" i="3" s="1"/>
  <c r="AC6" i="6"/>
  <c r="AB7" i="7"/>
  <c r="AB6" i="3" s="1"/>
  <c r="AC4" i="6"/>
  <c r="AB6" i="7"/>
  <c r="AB5" i="3" s="1"/>
  <c r="AC11" i="6"/>
  <c r="AB8" i="7"/>
  <c r="AB7" i="3" s="1"/>
  <c r="AC10" i="6"/>
  <c r="AB9" i="7"/>
  <c r="AB8" i="3" s="1"/>
  <c r="AC12" i="6"/>
  <c r="AB3" i="7"/>
  <c r="AB2" i="3" s="1"/>
  <c r="AD12" i="6" l="1"/>
  <c r="AC3" i="7"/>
  <c r="AC2" i="3" s="1"/>
  <c r="AD6" i="6"/>
  <c r="AC7" i="7"/>
  <c r="AC6" i="3" s="1"/>
  <c r="AD10" i="6"/>
  <c r="AC9" i="7"/>
  <c r="AC8" i="3" s="1"/>
  <c r="AD13" i="6"/>
  <c r="AC4" i="7"/>
  <c r="AC3" i="3" s="1"/>
  <c r="AD11" i="6"/>
  <c r="AC8" i="7"/>
  <c r="AC7" i="3" s="1"/>
  <c r="AD9" i="6"/>
  <c r="AC10" i="7"/>
  <c r="AC9" i="3" s="1"/>
  <c r="AD4" i="6"/>
  <c r="AC6" i="7"/>
  <c r="AC5" i="3" s="1"/>
  <c r="AE3" i="6"/>
  <c r="AD5" i="7"/>
  <c r="AD4" i="3" s="1"/>
  <c r="AF3" i="6" l="1"/>
  <c r="AF5" i="7" s="1"/>
  <c r="AF4" i="3" s="1"/>
  <c r="AE5" i="7"/>
  <c r="AE4" i="3" s="1"/>
  <c r="AE13" i="6"/>
  <c r="AD4" i="7"/>
  <c r="AD3" i="3" s="1"/>
  <c r="AE4" i="6"/>
  <c r="AD6" i="7"/>
  <c r="AD5" i="3" s="1"/>
  <c r="AE10" i="6"/>
  <c r="AD9" i="7"/>
  <c r="AD8" i="3" s="1"/>
  <c r="AE9" i="6"/>
  <c r="AD10" i="7"/>
  <c r="AD9" i="3" s="1"/>
  <c r="AE6" i="6"/>
  <c r="AD7" i="7"/>
  <c r="AD6" i="3" s="1"/>
  <c r="AE11" i="6"/>
  <c r="AD8" i="7"/>
  <c r="AD7" i="3" s="1"/>
  <c r="AE12" i="6"/>
  <c r="AD3" i="7"/>
  <c r="AD2" i="3" s="1"/>
  <c r="AF12" i="6" l="1"/>
  <c r="AF3" i="7" s="1"/>
  <c r="AF2" i="3" s="1"/>
  <c r="AE3" i="7"/>
  <c r="AE2" i="3" s="1"/>
  <c r="AF10" i="6"/>
  <c r="AF9" i="7" s="1"/>
  <c r="AF8" i="3" s="1"/>
  <c r="AE9" i="7"/>
  <c r="AE8" i="3" s="1"/>
  <c r="AF11" i="6"/>
  <c r="AF8" i="7" s="1"/>
  <c r="AF7" i="3" s="1"/>
  <c r="AE8" i="7"/>
  <c r="AE7" i="3" s="1"/>
  <c r="AF4" i="6"/>
  <c r="AF6" i="7" s="1"/>
  <c r="AF5" i="3" s="1"/>
  <c r="AE6" i="7"/>
  <c r="AE5" i="3" s="1"/>
  <c r="AF6" i="6"/>
  <c r="AF7" i="7" s="1"/>
  <c r="AF6" i="3" s="1"/>
  <c r="AE7" i="7"/>
  <c r="AE6" i="3" s="1"/>
  <c r="AF13" i="6"/>
  <c r="AF4" i="7" s="1"/>
  <c r="AF3" i="3" s="1"/>
  <c r="AE4" i="7"/>
  <c r="AE3" i="3" s="1"/>
  <c r="AF9" i="6"/>
  <c r="AF10" i="7" s="1"/>
  <c r="AF9" i="3" s="1"/>
  <c r="AE10" i="7"/>
  <c r="AE9" i="3" s="1"/>
</calcChain>
</file>

<file path=xl/sharedStrings.xml><?xml version="1.0" encoding="utf-8"?>
<sst xmlns="http://schemas.openxmlformats.org/spreadsheetml/2006/main" count="404" uniqueCount="158">
  <si>
    <t>BDbDT BAU Deaths by Demographic Trait</t>
  </si>
  <si>
    <t>Source:</t>
  </si>
  <si>
    <t>U.S. Census Bureau</t>
  </si>
  <si>
    <t>Projections for the United States: 2017-2060</t>
  </si>
  <si>
    <t>https://www.census.gov/data/datasets/2017/demo/popproj/2017-popproj.html</t>
  </si>
  <si>
    <t>Datasets, Table 3, Main Series</t>
  </si>
  <si>
    <t>Age columns have been removed to reduce filesize</t>
  </si>
  <si>
    <t>RACE_HISP</t>
  </si>
  <si>
    <t>SEX</t>
  </si>
  <si>
    <t>YEAR</t>
  </si>
  <si>
    <t>TOTAL_DEATHS</t>
  </si>
  <si>
    <t>Notes</t>
  </si>
  <si>
    <t>Key information for the U.S. census file is:</t>
  </si>
  <si>
    <t>RACE_HISP column</t>
  </si>
  <si>
    <t>total population</t>
  </si>
  <si>
    <t>white alone</t>
  </si>
  <si>
    <t>black alone</t>
  </si>
  <si>
    <t>Asian alone</t>
  </si>
  <si>
    <t>Native Hawaiian and Pacific Islander alone</t>
  </si>
  <si>
    <t>Two or more races</t>
  </si>
  <si>
    <t>Not Hispanic</t>
  </si>
  <si>
    <t>Hispanic</t>
  </si>
  <si>
    <t>Non-Hispanic White Alone</t>
  </si>
  <si>
    <t>SEX column</t>
  </si>
  <si>
    <t>both sexes</t>
  </si>
  <si>
    <t>male</t>
  </si>
  <si>
    <t>female</t>
  </si>
  <si>
    <t>American Indian and Alaska Native alone</t>
  </si>
  <si>
    <t>white</t>
  </si>
  <si>
    <t>black</t>
  </si>
  <si>
    <t>asian</t>
  </si>
  <si>
    <t>other race</t>
  </si>
  <si>
    <t>hispanic</t>
  </si>
  <si>
    <t>nonhispanic</t>
  </si>
  <si>
    <t>State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</si>
  <si>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</si>
  <si>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</si>
  <si>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</si>
  <si>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</si>
  <si>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</si>
  <si>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</si>
  <si>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</si>
  <si>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</si>
  <si>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</si>
  <si>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</si>
  <si>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</si>
  <si>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</si>
  <si>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</si>
  <si>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</si>
  <si>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</si>
  <si>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</si>
  <si>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</si>
  <si>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</si>
  <si>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</si>
  <si>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</si>
  <si>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</si>
  <si>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</si>
  <si>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</si>
  <si>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</si>
  <si>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</si>
  <si>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</si>
  <si>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</si>
  <si>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</si>
  <si>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</si>
  <si>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</si>
  <si>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</si>
  <si>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</si>
  <si>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</si>
  <si>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</si>
  <si>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</si>
  <si>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</si>
  <si>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</si>
  <si>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</si>
  <si>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</si>
  <si>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</si>
  <si>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</si>
  <si>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</si>
  <si>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</si>
  <si>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</si>
  <si>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</si>
  <si>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</si>
  <si>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</si>
  <si>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</si>
  <si>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</si>
  <si>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</si>
  <si>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</si>
  <si>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</si>
  <si>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</si>
  <si>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</si>
  <si>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</si>
  <si>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</si>
  <si>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</si>
  <si>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</si>
  <si>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</si>
  <si>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</si>
  <si>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</si>
  <si>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</si>
  <si>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</si>
  <si>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</si>
  <si>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</si>
  <si>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</si>
  <si>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</si>
  <si>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</si>
  <si>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</si>
  <si>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</si>
  <si>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</si>
  <si>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</si>
  <si>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</si>
  <si>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</si>
  <si>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</si>
  <si>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</si>
  <si>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</si>
  <si>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</si>
  <si>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</si>
  <si>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</si>
  <si>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</si>
  <si>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</si>
  <si>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</si>
  <si>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</si>
  <si>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</si>
  <si>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</si>
  <si>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</si>
  <si>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</si>
  <si>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</si>
  <si>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</si>
  <si>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</si>
  <si>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</si>
  <si>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</si>
  <si>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</si>
  <si>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</si>
  <si>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</si>
  <si>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</si>
  <si>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</si>
  <si>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</si>
  <si>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</si>
  <si>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</t>
  </si>
  <si>
    <t>Fact</t>
  </si>
  <si>
    <t>United States</t>
  </si>
  <si>
    <t>Population Estimates, July 1 2021, (V2021)</t>
  </si>
  <si>
    <t>Population estimates base, April 1, 2020, (V2021)</t>
  </si>
  <si>
    <t>Population, percent change - April 1, 2020 (estimates base) to July 1, 2021, (V2021)</t>
  </si>
  <si>
    <t>Z</t>
  </si>
  <si>
    <t>Population, Census, April 1, 2020</t>
  </si>
  <si>
    <t>Population, Census, April 1, 2010</t>
  </si>
  <si>
    <t>Female persons, percent</t>
  </si>
  <si>
    <t>White alone, percent</t>
  </si>
  <si>
    <t>Black or African American alone, percent</t>
  </si>
  <si>
    <t>American Indian and Alaska Native alone, percent</t>
  </si>
  <si>
    <t>Asian alone, percent</t>
  </si>
  <si>
    <t>Native Hawaiian and Other Pacific Islander alone, percent</t>
  </si>
  <si>
    <t>Two or More Races, percent</t>
  </si>
  <si>
    <t>Hispanic or Latino, percent</t>
  </si>
  <si>
    <t>White alone, not Hispanic or Latino, percent</t>
  </si>
  <si>
    <t>Total population State (2021)</t>
  </si>
  <si>
    <t>Total population State (2020)</t>
  </si>
  <si>
    <t>Population Growth</t>
  </si>
  <si>
    <t>BDbDT US</t>
  </si>
  <si>
    <t>BDBDT 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</si>
</sst>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403F41"/>
      <name val="Calibri"/>
      <family val="2"/>
      <scheme val="minor"/>
    </font>
    <font>
      <sz val="11"/>
      <color rgb="FF403F4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rgb="FF000000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3" fillId="0" borderId="0" xfId="0" applyFont="1"/>
    <xf numFmtId="14" fontId="0" fillId="0" borderId="0" xfId="0" applyNumberFormat="1"/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3" fontId="0" fillId="0" borderId="0" xfId="0" applyNumberFormat="1"/>
    <xf numFmtId="3" fontId="7" fillId="0" borderId="0" xfId="0" applyNumberFormat="1" applyFont="1"/>
    <xf numFmtId="2" fontId="0" fillId="0" borderId="0" xfId="0" applyNumberFormat="1"/>
    <xf numFmtId="2" fontId="6" fillId="0" borderId="0" xfId="0" applyNumberFormat="1" applyFont="1"/>
    <xf numFmtId="3" fontId="6" fillId="0" borderId="0" xfId="0" applyNumberFormat="1" applyFont="1"/>
    <xf numFmtId="2" fontId="8" fillId="0" borderId="0" xfId="0" applyNumberFormat="1" applyFont="1"/>
    <xf numFmtId="10" fontId="0" fillId="0" borderId="0" xfId="0" applyNumberFormat="1"/>
    <xf numFmtId="9" fontId="0" fillId="0" borderId="0" xfId="0" applyNumberFormat="1"/>
    <xf numFmtId="164" fontId="6" fillId="0" borderId="0" xfId="0" applyNumberFormat="1" applyFont="1"/>
    <xf numFmtId="2" fontId="9" fillId="0" borderId="0" xfId="0" applyNumberFormat="1" applyFont="1"/>
    <xf numFmtId="3" fontId="9" fillId="0" borderId="0" xfId="0" applyNumberFormat="1" applyFont="1"/>
    <xf numFmtId="4" fontId="0" fillId="0" borderId="0" xfId="0" applyNumberFormat="1"/>
    <xf numFmtId="10" fontId="0" fillId="2" borderId="0" xfId="0" applyNumberFormat="1" applyFill="1"/>
    <xf numFmtId="0" fontId="6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aggarwal/Downloads/BAU%20Deaths%20by%20Demographic%20Trait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MI-poplulation-2021"/>
      <sheetName val="MI-population-forecast"/>
      <sheetName val="MI-Calculations"/>
      <sheetName val="BDbDT"/>
    </sheetNames>
    <sheetDataSet>
      <sheetData sheetId="0"/>
      <sheetData sheetId="1">
        <row r="23">
          <cell r="C23">
            <v>0.76300000000000001</v>
          </cell>
        </row>
        <row r="24">
          <cell r="C24">
            <v>0.13400000000000001</v>
          </cell>
        </row>
        <row r="25">
          <cell r="C25">
            <v>1.2999999999999999E-2</v>
          </cell>
        </row>
        <row r="26">
          <cell r="C26">
            <v>5.8999999999999997E-2</v>
          </cell>
        </row>
        <row r="27">
          <cell r="C27">
            <v>2E-3</v>
          </cell>
        </row>
        <row r="28">
          <cell r="C28">
            <v>2.8000000000000001E-2</v>
          </cell>
        </row>
        <row r="29">
          <cell r="C29">
            <v>0.81</v>
          </cell>
        </row>
        <row r="30">
          <cell r="C30">
            <v>0.185</v>
          </cell>
        </row>
        <row r="31">
          <cell r="C31">
            <v>0.60099999999999998</v>
          </cell>
        </row>
        <row r="35">
          <cell r="C35">
            <v>0.49199999999999999</v>
          </cell>
        </row>
        <row r="36">
          <cell r="C36">
            <v>0.50800000000000001</v>
          </cell>
        </row>
      </sheetData>
      <sheetData sheetId="2">
        <row r="17">
          <cell r="B17">
            <v>332639102</v>
          </cell>
          <cell r="C17">
            <v>334998398</v>
          </cell>
          <cell r="D17">
            <v>337341954</v>
          </cell>
          <cell r="E17">
            <v>339665118</v>
          </cell>
          <cell r="F17">
            <v>341963408</v>
          </cell>
          <cell r="G17">
            <v>344234377</v>
          </cell>
          <cell r="H17">
            <v>346481182</v>
          </cell>
          <cell r="I17">
            <v>348695115</v>
          </cell>
          <cell r="J17">
            <v>350872007</v>
          </cell>
          <cell r="K17">
            <v>353008224</v>
          </cell>
          <cell r="L17">
            <v>355100730</v>
          </cell>
          <cell r="M17">
            <v>357147329</v>
          </cell>
          <cell r="N17">
            <v>359146709</v>
          </cell>
          <cell r="O17">
            <v>361098559</v>
          </cell>
          <cell r="P17">
            <v>363003410</v>
          </cell>
          <cell r="Q17">
            <v>364862145</v>
          </cell>
          <cell r="R17">
            <v>366676312</v>
          </cell>
          <cell r="S17">
            <v>368447857</v>
          </cell>
          <cell r="T17">
            <v>370178704</v>
          </cell>
          <cell r="U17">
            <v>371871238</v>
          </cell>
          <cell r="V17">
            <v>373527973</v>
          </cell>
          <cell r="W17">
            <v>375151805</v>
          </cell>
          <cell r="X17">
            <v>376746115</v>
          </cell>
          <cell r="Y17">
            <v>378314343</v>
          </cell>
          <cell r="Z17">
            <v>379860859</v>
          </cell>
          <cell r="AA17">
            <v>381390297</v>
          </cell>
          <cell r="AB17">
            <v>382907447</v>
          </cell>
          <cell r="AC17">
            <v>384415207</v>
          </cell>
          <cell r="AD17">
            <v>385917628</v>
          </cell>
          <cell r="AE17">
            <v>387418788</v>
          </cell>
          <cell r="AF17">
            <v>388922201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36CFD-0A84-4062-AAF5-5F189C33D342}">
  <dimension ref="A1:G51"/>
  <sheetViews>
    <sheetView tabSelected="1" workbookViewId="0">
      <selection activeCell="D35" sqref="D35"/>
    </sheetView>
  </sheetViews>
  <sheetFormatPr baseColWidth="10" defaultColWidth="8.83203125" defaultRowHeight="15" x14ac:dyDescent="0.2"/>
  <cols>
    <col min="2" max="2" width="81.5" customWidth="1"/>
  </cols>
  <sheetData>
    <row r="1" spans="1:7" x14ac:dyDescent="0.2">
      <c r="A1" s="1" t="s">
        <v>0</v>
      </c>
      <c r="B1" t="s">
        <v>57</v>
      </c>
      <c r="C1" s="5">
        <v>44816</v>
      </c>
      <c r="F1" s="6" t="s">
        <v>34</v>
      </c>
      <c r="G1" s="6" t="s">
        <v>34</v>
      </c>
    </row>
    <row r="2" spans="1:7" x14ac:dyDescent="0.2">
      <c r="B2" t="str">
        <f>LOOKUP(B1,F2:G51,G2:G51)</f>
        <v>ID</v>
      </c>
      <c r="F2" s="7" t="s">
        <v>35</v>
      </c>
      <c r="G2" s="7" t="s">
        <v>36</v>
      </c>
    </row>
    <row r="3" spans="1:7" x14ac:dyDescent="0.2">
      <c r="A3" t="s">
        <v>1</v>
      </c>
      <c r="B3" t="s">
        <v>2</v>
      </c>
      <c r="F3" s="7" t="s">
        <v>37</v>
      </c>
      <c r="G3" s="7" t="s">
        <v>38</v>
      </c>
    </row>
    <row r="4" spans="1:7" x14ac:dyDescent="0.2">
      <c r="B4" s="2">
        <v>2017</v>
      </c>
      <c r="F4" s="7" t="s">
        <v>39</v>
      </c>
      <c r="G4" s="7" t="s">
        <v>40</v>
      </c>
    </row>
    <row r="5" spans="1:7" x14ac:dyDescent="0.2">
      <c r="B5" t="s">
        <v>3</v>
      </c>
      <c r="F5" s="7" t="s">
        <v>41</v>
      </c>
      <c r="G5" s="7" t="s">
        <v>42</v>
      </c>
    </row>
    <row r="6" spans="1:7" x14ac:dyDescent="0.2">
      <c r="B6" s="3" t="s">
        <v>4</v>
      </c>
      <c r="F6" s="7" t="s">
        <v>43</v>
      </c>
      <c r="G6" s="7" t="s">
        <v>44</v>
      </c>
    </row>
    <row r="7" spans="1:7" x14ac:dyDescent="0.2">
      <c r="B7" t="s">
        <v>5</v>
      </c>
      <c r="F7" s="7" t="s">
        <v>45</v>
      </c>
      <c r="G7" s="7" t="s">
        <v>46</v>
      </c>
    </row>
    <row r="8" spans="1:7" x14ac:dyDescent="0.2">
      <c r="B8" s="4" t="s">
        <v>6</v>
      </c>
      <c r="F8" s="7" t="s">
        <v>47</v>
      </c>
      <c r="G8" s="7" t="s">
        <v>48</v>
      </c>
    </row>
    <row r="9" spans="1:7" x14ac:dyDescent="0.2">
      <c r="F9" s="7" t="s">
        <v>49</v>
      </c>
      <c r="G9" s="7" t="s">
        <v>50</v>
      </c>
    </row>
    <row r="10" spans="1:7" x14ac:dyDescent="0.2">
      <c r="A10" s="1" t="s">
        <v>11</v>
      </c>
      <c r="F10" s="7" t="s">
        <v>51</v>
      </c>
      <c r="G10" s="7" t="s">
        <v>52</v>
      </c>
    </row>
    <row r="11" spans="1:7" x14ac:dyDescent="0.2">
      <c r="A11" t="s">
        <v>12</v>
      </c>
      <c r="F11" s="7" t="s">
        <v>53</v>
      </c>
      <c r="G11" s="7" t="s">
        <v>54</v>
      </c>
    </row>
    <row r="12" spans="1:7" x14ac:dyDescent="0.2">
      <c r="A12" t="s">
        <v>13</v>
      </c>
      <c r="F12" s="7" t="s">
        <v>55</v>
      </c>
      <c r="G12" s="7" t="s">
        <v>56</v>
      </c>
    </row>
    <row r="13" spans="1:7" x14ac:dyDescent="0.2">
      <c r="A13">
        <v>0</v>
      </c>
      <c r="B13" t="s">
        <v>14</v>
      </c>
      <c r="F13" s="7" t="s">
        <v>57</v>
      </c>
      <c r="G13" s="7" t="s">
        <v>58</v>
      </c>
    </row>
    <row r="14" spans="1:7" x14ac:dyDescent="0.2">
      <c r="A14">
        <v>1</v>
      </c>
      <c r="B14" t="s">
        <v>15</v>
      </c>
      <c r="F14" s="7" t="s">
        <v>59</v>
      </c>
      <c r="G14" s="7" t="s">
        <v>60</v>
      </c>
    </row>
    <row r="15" spans="1:7" x14ac:dyDescent="0.2">
      <c r="A15">
        <v>2</v>
      </c>
      <c r="B15" t="s">
        <v>16</v>
      </c>
      <c r="F15" s="7" t="s">
        <v>61</v>
      </c>
      <c r="G15" s="7" t="s">
        <v>62</v>
      </c>
    </row>
    <row r="16" spans="1:7" x14ac:dyDescent="0.2">
      <c r="A16">
        <v>3</v>
      </c>
      <c r="B16" t="s">
        <v>27</v>
      </c>
      <c r="F16" s="7" t="s">
        <v>63</v>
      </c>
      <c r="G16" s="7" t="s">
        <v>64</v>
      </c>
    </row>
    <row r="17" spans="1:7" x14ac:dyDescent="0.2">
      <c r="A17">
        <v>4</v>
      </c>
      <c r="B17" t="s">
        <v>17</v>
      </c>
      <c r="F17" s="7" t="s">
        <v>65</v>
      </c>
      <c r="G17" s="7" t="s">
        <v>66</v>
      </c>
    </row>
    <row r="18" spans="1:7" x14ac:dyDescent="0.2">
      <c r="A18">
        <v>5</v>
      </c>
      <c r="B18" t="s">
        <v>18</v>
      </c>
      <c r="F18" s="7" t="s">
        <v>67</v>
      </c>
      <c r="G18" s="7" t="s">
        <v>68</v>
      </c>
    </row>
    <row r="19" spans="1:7" x14ac:dyDescent="0.2">
      <c r="A19">
        <v>6</v>
      </c>
      <c r="B19" t="s">
        <v>19</v>
      </c>
      <c r="F19" s="7" t="s">
        <v>69</v>
      </c>
      <c r="G19" s="7" t="s">
        <v>70</v>
      </c>
    </row>
    <row r="20" spans="1:7" x14ac:dyDescent="0.2">
      <c r="A20">
        <v>7</v>
      </c>
      <c r="B20" t="s">
        <v>20</v>
      </c>
      <c r="F20" s="7" t="s">
        <v>71</v>
      </c>
      <c r="G20" s="7" t="s">
        <v>72</v>
      </c>
    </row>
    <row r="21" spans="1:7" x14ac:dyDescent="0.2">
      <c r="A21">
        <v>8</v>
      </c>
      <c r="B21" t="s">
        <v>21</v>
      </c>
      <c r="F21" s="7" t="s">
        <v>73</v>
      </c>
      <c r="G21" s="7" t="s">
        <v>74</v>
      </c>
    </row>
    <row r="22" spans="1:7" x14ac:dyDescent="0.2">
      <c r="A22">
        <v>9</v>
      </c>
      <c r="B22" t="s">
        <v>22</v>
      </c>
      <c r="F22" s="7" t="s">
        <v>75</v>
      </c>
      <c r="G22" s="7" t="s">
        <v>76</v>
      </c>
    </row>
    <row r="23" spans="1:7" x14ac:dyDescent="0.2">
      <c r="F23" s="7" t="s">
        <v>77</v>
      </c>
      <c r="G23" s="7" t="s">
        <v>78</v>
      </c>
    </row>
    <row r="24" spans="1:7" x14ac:dyDescent="0.2">
      <c r="A24" t="s">
        <v>23</v>
      </c>
      <c r="F24" s="7" t="s">
        <v>79</v>
      </c>
      <c r="G24" s="7" t="s">
        <v>80</v>
      </c>
    </row>
    <row r="25" spans="1:7" x14ac:dyDescent="0.2">
      <c r="A25">
        <v>0</v>
      </c>
      <c r="B25" t="s">
        <v>24</v>
      </c>
      <c r="F25" s="7" t="s">
        <v>81</v>
      </c>
      <c r="G25" s="7" t="s">
        <v>82</v>
      </c>
    </row>
    <row r="26" spans="1:7" x14ac:dyDescent="0.2">
      <c r="A26">
        <v>1</v>
      </c>
      <c r="B26" t="s">
        <v>25</v>
      </c>
      <c r="F26" s="7" t="s">
        <v>83</v>
      </c>
      <c r="G26" s="7" t="s">
        <v>84</v>
      </c>
    </row>
    <row r="27" spans="1:7" x14ac:dyDescent="0.2">
      <c r="A27">
        <v>2</v>
      </c>
      <c r="B27" t="s">
        <v>26</v>
      </c>
      <c r="F27" s="7" t="s">
        <v>85</v>
      </c>
      <c r="G27" s="7" t="s">
        <v>86</v>
      </c>
    </row>
    <row r="28" spans="1:7" x14ac:dyDescent="0.2">
      <c r="F28" s="7" t="s">
        <v>87</v>
      </c>
      <c r="G28" s="7" t="s">
        <v>88</v>
      </c>
    </row>
    <row r="29" spans="1:7" x14ac:dyDescent="0.2">
      <c r="F29" s="7" t="s">
        <v>89</v>
      </c>
      <c r="G29" s="7" t="s">
        <v>90</v>
      </c>
    </row>
    <row r="30" spans="1:7" x14ac:dyDescent="0.2">
      <c r="F30" s="7" t="s">
        <v>91</v>
      </c>
      <c r="G30" s="7" t="s">
        <v>92</v>
      </c>
    </row>
    <row r="31" spans="1:7" x14ac:dyDescent="0.2">
      <c r="F31" s="7" t="s">
        <v>93</v>
      </c>
      <c r="G31" s="7" t="s">
        <v>94</v>
      </c>
    </row>
    <row r="32" spans="1:7" x14ac:dyDescent="0.2">
      <c r="F32" s="7" t="s">
        <v>95</v>
      </c>
      <c r="G32" s="7" t="s">
        <v>96</v>
      </c>
    </row>
    <row r="33" spans="6:7" x14ac:dyDescent="0.2">
      <c r="F33" s="7" t="s">
        <v>97</v>
      </c>
      <c r="G33" s="7" t="s">
        <v>98</v>
      </c>
    </row>
    <row r="34" spans="6:7" x14ac:dyDescent="0.2">
      <c r="F34" s="7" t="s">
        <v>99</v>
      </c>
      <c r="G34" s="7" t="s">
        <v>100</v>
      </c>
    </row>
    <row r="35" spans="6:7" x14ac:dyDescent="0.2">
      <c r="F35" s="7" t="s">
        <v>101</v>
      </c>
      <c r="G35" s="7" t="s">
        <v>102</v>
      </c>
    </row>
    <row r="36" spans="6:7" x14ac:dyDescent="0.2">
      <c r="F36" s="7" t="s">
        <v>103</v>
      </c>
      <c r="G36" s="7" t="s">
        <v>104</v>
      </c>
    </row>
    <row r="37" spans="6:7" x14ac:dyDescent="0.2">
      <c r="F37" s="7" t="s">
        <v>105</v>
      </c>
      <c r="G37" s="7" t="s">
        <v>106</v>
      </c>
    </row>
    <row r="38" spans="6:7" x14ac:dyDescent="0.2">
      <c r="F38" s="7" t="s">
        <v>107</v>
      </c>
      <c r="G38" s="7" t="s">
        <v>108</v>
      </c>
    </row>
    <row r="39" spans="6:7" x14ac:dyDescent="0.2">
      <c r="F39" s="7" t="s">
        <v>109</v>
      </c>
      <c r="G39" s="7" t="s">
        <v>110</v>
      </c>
    </row>
    <row r="40" spans="6:7" x14ac:dyDescent="0.2">
      <c r="F40" s="7" t="s">
        <v>111</v>
      </c>
      <c r="G40" s="7" t="s">
        <v>112</v>
      </c>
    </row>
    <row r="41" spans="6:7" x14ac:dyDescent="0.2">
      <c r="F41" s="7" t="s">
        <v>113</v>
      </c>
      <c r="G41" s="7" t="s">
        <v>114</v>
      </c>
    </row>
    <row r="42" spans="6:7" x14ac:dyDescent="0.2">
      <c r="F42" s="7" t="s">
        <v>115</v>
      </c>
      <c r="G42" s="7" t="s">
        <v>116</v>
      </c>
    </row>
    <row r="43" spans="6:7" x14ac:dyDescent="0.2">
      <c r="F43" s="7" t="s">
        <v>117</v>
      </c>
      <c r="G43" s="7" t="s">
        <v>118</v>
      </c>
    </row>
    <row r="44" spans="6:7" x14ac:dyDescent="0.2">
      <c r="F44" s="7" t="s">
        <v>119</v>
      </c>
      <c r="G44" s="7" t="s">
        <v>120</v>
      </c>
    </row>
    <row r="45" spans="6:7" x14ac:dyDescent="0.2">
      <c r="F45" s="7" t="s">
        <v>121</v>
      </c>
      <c r="G45" s="7" t="s">
        <v>122</v>
      </c>
    </row>
    <row r="46" spans="6:7" x14ac:dyDescent="0.2">
      <c r="F46" s="7" t="s">
        <v>123</v>
      </c>
      <c r="G46" s="7" t="s">
        <v>124</v>
      </c>
    </row>
    <row r="47" spans="6:7" x14ac:dyDescent="0.2">
      <c r="F47" s="7" t="s">
        <v>125</v>
      </c>
      <c r="G47" s="7" t="s">
        <v>126</v>
      </c>
    </row>
    <row r="48" spans="6:7" x14ac:dyDescent="0.2">
      <c r="F48" s="7" t="s">
        <v>127</v>
      </c>
      <c r="G48" s="7" t="s">
        <v>128</v>
      </c>
    </row>
    <row r="49" spans="6:7" x14ac:dyDescent="0.2">
      <c r="F49" s="7" t="s">
        <v>129</v>
      </c>
      <c r="G49" s="7" t="s">
        <v>130</v>
      </c>
    </row>
    <row r="50" spans="6:7" x14ac:dyDescent="0.2">
      <c r="F50" s="7" t="s">
        <v>131</v>
      </c>
      <c r="G50" s="7" t="s">
        <v>132</v>
      </c>
    </row>
    <row r="51" spans="6:7" x14ac:dyDescent="0.2">
      <c r="F51" s="7" t="s">
        <v>133</v>
      </c>
      <c r="G51" s="7" t="s">
        <v>134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82CDF9-060B-E242-A146-67C9B2C6BE38}">
  <dimension ref="A1:AZ15"/>
  <sheetViews>
    <sheetView workbookViewId="0">
      <selection activeCell="D35" sqref="D35"/>
    </sheetView>
  </sheetViews>
  <sheetFormatPr baseColWidth="10" defaultRowHeight="15" x14ac:dyDescent="0.2"/>
  <sheetData>
    <row r="1" spans="1:52" x14ac:dyDescent="0.2">
      <c r="A1" t="s">
        <v>136</v>
      </c>
      <c r="B1" t="s">
        <v>129</v>
      </c>
      <c r="C1" t="s">
        <v>133</v>
      </c>
      <c r="D1" t="s">
        <v>131</v>
      </c>
      <c r="E1" t="s">
        <v>127</v>
      </c>
      <c r="F1" t="s">
        <v>123</v>
      </c>
      <c r="G1" t="s">
        <v>125</v>
      </c>
      <c r="H1" t="s">
        <v>121</v>
      </c>
      <c r="I1" t="s">
        <v>119</v>
      </c>
      <c r="J1" t="s">
        <v>117</v>
      </c>
      <c r="K1" t="s">
        <v>115</v>
      </c>
      <c r="L1" t="s">
        <v>113</v>
      </c>
      <c r="M1" t="s">
        <v>111</v>
      </c>
      <c r="N1" t="s">
        <v>109</v>
      </c>
      <c r="O1" t="s">
        <v>107</v>
      </c>
      <c r="P1" t="s">
        <v>105</v>
      </c>
      <c r="Q1" t="s">
        <v>103</v>
      </c>
      <c r="R1" t="s">
        <v>97</v>
      </c>
      <c r="S1" t="s">
        <v>89</v>
      </c>
      <c r="T1" t="s">
        <v>95</v>
      </c>
      <c r="U1" t="s">
        <v>93</v>
      </c>
      <c r="V1" t="s">
        <v>91</v>
      </c>
      <c r="W1" t="s">
        <v>87</v>
      </c>
      <c r="X1" t="s">
        <v>101</v>
      </c>
      <c r="Y1" t="s">
        <v>99</v>
      </c>
      <c r="Z1" t="s">
        <v>83</v>
      </c>
      <c r="AA1" t="s">
        <v>81</v>
      </c>
      <c r="AB1" t="s">
        <v>85</v>
      </c>
      <c r="AC1" t="s">
        <v>79</v>
      </c>
      <c r="AD1" t="s">
        <v>77</v>
      </c>
      <c r="AE1" t="s">
        <v>71</v>
      </c>
      <c r="AF1" t="s">
        <v>73</v>
      </c>
      <c r="AG1" t="s">
        <v>75</v>
      </c>
      <c r="AH1" t="s">
        <v>69</v>
      </c>
      <c r="AI1" t="s">
        <v>67</v>
      </c>
      <c r="AJ1" t="s">
        <v>65</v>
      </c>
      <c r="AK1" t="s">
        <v>61</v>
      </c>
      <c r="AL1" t="s">
        <v>59</v>
      </c>
      <c r="AM1" t="s">
        <v>57</v>
      </c>
      <c r="AN1" t="s">
        <v>63</v>
      </c>
      <c r="AO1" t="s">
        <v>55</v>
      </c>
      <c r="AP1" t="s">
        <v>53</v>
      </c>
      <c r="AQ1" t="s">
        <v>51</v>
      </c>
      <c r="AR1" t="s">
        <v>49</v>
      </c>
      <c r="AS1" t="s">
        <v>47</v>
      </c>
      <c r="AT1" t="s">
        <v>45</v>
      </c>
      <c r="AU1" t="s">
        <v>43</v>
      </c>
      <c r="AV1" t="s">
        <v>39</v>
      </c>
      <c r="AW1" t="s">
        <v>37</v>
      </c>
      <c r="AX1" t="s">
        <v>35</v>
      </c>
      <c r="AY1" t="s">
        <v>41</v>
      </c>
      <c r="AZ1" t="s">
        <v>137</v>
      </c>
    </row>
    <row r="2" spans="1:52" x14ac:dyDescent="0.2">
      <c r="A2" t="s">
        <v>138</v>
      </c>
      <c r="B2" s="9">
        <v>1782959</v>
      </c>
      <c r="C2" s="9">
        <v>578803</v>
      </c>
      <c r="D2" s="9">
        <v>5895908</v>
      </c>
      <c r="E2" s="9">
        <v>7738692</v>
      </c>
      <c r="F2" s="9">
        <v>645570</v>
      </c>
      <c r="G2" s="9">
        <v>8642274</v>
      </c>
      <c r="H2" s="9">
        <v>3337975</v>
      </c>
      <c r="I2" s="9">
        <v>29527941</v>
      </c>
      <c r="J2" s="9">
        <v>6975218</v>
      </c>
      <c r="K2" s="9">
        <v>895376</v>
      </c>
      <c r="L2" s="9">
        <v>5190705</v>
      </c>
      <c r="M2" s="9">
        <v>1095610</v>
      </c>
      <c r="N2" s="9">
        <v>12964056</v>
      </c>
      <c r="O2" s="9">
        <v>4246155</v>
      </c>
      <c r="P2" s="9">
        <v>3986639</v>
      </c>
      <c r="Q2" s="9">
        <v>11780017</v>
      </c>
      <c r="R2" s="9">
        <v>19835913</v>
      </c>
      <c r="S2" s="9">
        <v>3143991</v>
      </c>
      <c r="T2" s="9">
        <v>2115877</v>
      </c>
      <c r="U2" s="9">
        <v>9267130</v>
      </c>
      <c r="V2" s="9">
        <v>1388992</v>
      </c>
      <c r="W2" s="9">
        <v>1963692</v>
      </c>
      <c r="X2" s="9">
        <v>774948</v>
      </c>
      <c r="Y2" s="9">
        <v>10551162</v>
      </c>
      <c r="Z2" s="9">
        <v>6168187</v>
      </c>
      <c r="AA2" s="9">
        <v>2949965</v>
      </c>
      <c r="AB2" s="9">
        <v>1104271</v>
      </c>
      <c r="AC2" s="9">
        <v>5707390</v>
      </c>
      <c r="AD2" s="9">
        <v>10050811</v>
      </c>
      <c r="AE2" s="9">
        <v>1372247</v>
      </c>
      <c r="AF2" s="9">
        <v>6165129</v>
      </c>
      <c r="AG2" s="9">
        <v>6984723</v>
      </c>
      <c r="AH2" s="9">
        <v>4624047</v>
      </c>
      <c r="AI2" s="9">
        <v>4509394</v>
      </c>
      <c r="AJ2" s="9">
        <v>2934582</v>
      </c>
      <c r="AK2" s="9">
        <v>6805985</v>
      </c>
      <c r="AL2" s="9">
        <v>12671469</v>
      </c>
      <c r="AM2" s="9">
        <v>1900923</v>
      </c>
      <c r="AN2" s="9">
        <v>3193079</v>
      </c>
      <c r="AO2" s="9">
        <v>1441553</v>
      </c>
      <c r="AP2" s="9">
        <v>10799566</v>
      </c>
      <c r="AQ2" s="9">
        <v>21781128</v>
      </c>
      <c r="AR2" s="9">
        <v>1003384</v>
      </c>
      <c r="AS2" s="9">
        <v>3605597</v>
      </c>
      <c r="AT2" s="9">
        <v>5812069</v>
      </c>
      <c r="AU2" s="9">
        <v>39237836</v>
      </c>
      <c r="AV2" s="9">
        <v>7276316</v>
      </c>
      <c r="AW2" s="9">
        <v>732673</v>
      </c>
      <c r="AX2" s="9">
        <v>5039877</v>
      </c>
      <c r="AY2" s="9">
        <v>3025891</v>
      </c>
      <c r="AZ2" s="9">
        <v>331893745</v>
      </c>
    </row>
    <row r="3" spans="1:52" x14ac:dyDescent="0.2">
      <c r="A3" t="s">
        <v>139</v>
      </c>
      <c r="B3" s="9">
        <v>1793716</v>
      </c>
      <c r="C3" s="9">
        <v>576851</v>
      </c>
      <c r="D3" s="9">
        <v>5893718</v>
      </c>
      <c r="E3" s="9">
        <v>7705281</v>
      </c>
      <c r="F3" s="9">
        <v>643077</v>
      </c>
      <c r="G3" s="9">
        <v>8631393</v>
      </c>
      <c r="H3" s="9">
        <v>3271616</v>
      </c>
      <c r="I3" s="9">
        <v>29145505</v>
      </c>
      <c r="J3" s="9">
        <v>6910840</v>
      </c>
      <c r="K3" s="9">
        <v>886667</v>
      </c>
      <c r="L3" s="9">
        <v>5118425</v>
      </c>
      <c r="M3" s="9">
        <v>1097379</v>
      </c>
      <c r="N3" s="9">
        <v>13002700</v>
      </c>
      <c r="O3" s="9">
        <v>4237256</v>
      </c>
      <c r="P3" s="9">
        <v>3959353</v>
      </c>
      <c r="Q3" s="9">
        <v>11799448</v>
      </c>
      <c r="R3" s="9">
        <v>20201249</v>
      </c>
      <c r="S3" s="9">
        <v>3104614</v>
      </c>
      <c r="T3" s="9">
        <v>2117522</v>
      </c>
      <c r="U3" s="9">
        <v>9288994</v>
      </c>
      <c r="V3" s="9">
        <v>1377529</v>
      </c>
      <c r="W3" s="9">
        <v>1961504</v>
      </c>
      <c r="X3" s="9">
        <v>779094</v>
      </c>
      <c r="Y3" s="9">
        <v>10439388</v>
      </c>
      <c r="Z3" s="9">
        <v>6154913</v>
      </c>
      <c r="AA3" s="9">
        <v>2961279</v>
      </c>
      <c r="AB3" s="9">
        <v>1084225</v>
      </c>
      <c r="AC3" s="9">
        <v>5706494</v>
      </c>
      <c r="AD3" s="9">
        <v>10077331</v>
      </c>
      <c r="AE3" s="9">
        <v>1362359</v>
      </c>
      <c r="AF3" s="9">
        <v>6177224</v>
      </c>
      <c r="AG3" s="9">
        <v>7029917</v>
      </c>
      <c r="AH3" s="9">
        <v>4657757</v>
      </c>
      <c r="AI3" s="9">
        <v>4505836</v>
      </c>
      <c r="AJ3" s="9">
        <v>2937880</v>
      </c>
      <c r="AK3" s="9">
        <v>6785528</v>
      </c>
      <c r="AL3" s="9">
        <v>12812508</v>
      </c>
      <c r="AM3" s="9">
        <v>1839106</v>
      </c>
      <c r="AN3" s="9">
        <v>3190369</v>
      </c>
      <c r="AO3" s="9">
        <v>1455271</v>
      </c>
      <c r="AP3" s="9">
        <v>10711908</v>
      </c>
      <c r="AQ3" s="9">
        <v>21538187</v>
      </c>
      <c r="AR3" s="9">
        <v>989948</v>
      </c>
      <c r="AS3" s="9">
        <v>3605944</v>
      </c>
      <c r="AT3" s="9">
        <v>5773714</v>
      </c>
      <c r="AU3" s="9">
        <v>39538223</v>
      </c>
      <c r="AV3" s="9">
        <v>7151502</v>
      </c>
      <c r="AW3" s="9">
        <v>733391</v>
      </c>
      <c r="AX3" s="9">
        <v>5024279</v>
      </c>
      <c r="AY3" s="9">
        <v>3011524</v>
      </c>
      <c r="AZ3" s="9">
        <v>331449281</v>
      </c>
    </row>
    <row r="4" spans="1:52" x14ac:dyDescent="0.2">
      <c r="A4" t="s">
        <v>140</v>
      </c>
      <c r="B4" s="15">
        <v>-6.0000000000000001E-3</v>
      </c>
      <c r="C4" s="15">
        <v>3.0000000000000001E-3</v>
      </c>
      <c r="D4" t="s">
        <v>141</v>
      </c>
      <c r="E4" s="15">
        <v>4.0000000000000001E-3</v>
      </c>
      <c r="F4" s="15">
        <v>4.0000000000000001E-3</v>
      </c>
      <c r="G4" s="15">
        <v>1E-3</v>
      </c>
      <c r="H4" s="15">
        <v>0.02</v>
      </c>
      <c r="I4" s="15">
        <v>1.2999999999999999E-2</v>
      </c>
      <c r="J4" s="15">
        <v>8.9999999999999993E-3</v>
      </c>
      <c r="K4" s="15">
        <v>0.01</v>
      </c>
      <c r="L4" s="15">
        <v>1.4E-2</v>
      </c>
      <c r="M4" s="15">
        <v>-2E-3</v>
      </c>
      <c r="N4" s="15">
        <v>-3.0000000000000001E-3</v>
      </c>
      <c r="O4" s="15">
        <v>2E-3</v>
      </c>
      <c r="P4" s="15">
        <v>7.0000000000000001E-3</v>
      </c>
      <c r="Q4" s="15">
        <v>-2E-3</v>
      </c>
      <c r="R4" s="15">
        <v>-1.7999999999999999E-2</v>
      </c>
      <c r="S4" s="15">
        <v>1.2999999999999999E-2</v>
      </c>
      <c r="T4" s="15">
        <v>-1E-3</v>
      </c>
      <c r="U4" s="15">
        <v>-2E-3</v>
      </c>
      <c r="V4" s="15">
        <v>8.0000000000000002E-3</v>
      </c>
      <c r="W4" s="15">
        <v>1E-3</v>
      </c>
      <c r="X4" s="15">
        <v>-5.0000000000000001E-3</v>
      </c>
      <c r="Y4" s="15">
        <v>1.0999999999999999E-2</v>
      </c>
      <c r="Z4" s="15">
        <v>2E-3</v>
      </c>
      <c r="AA4" s="15">
        <v>-4.0000000000000001E-3</v>
      </c>
      <c r="AB4" s="15">
        <v>1.7999999999999999E-2</v>
      </c>
      <c r="AC4" s="16">
        <v>0.01</v>
      </c>
      <c r="AD4" s="15">
        <v>-3.0000000000000001E-3</v>
      </c>
      <c r="AE4" s="15">
        <v>7.0000000000000001E-3</v>
      </c>
      <c r="AF4" s="15">
        <v>-2E-3</v>
      </c>
      <c r="AG4" s="15">
        <v>-6.0000000000000001E-3</v>
      </c>
      <c r="AH4" s="15">
        <v>-7.0000000000000001E-3</v>
      </c>
      <c r="AI4" s="15">
        <v>1E-3</v>
      </c>
      <c r="AJ4" s="15">
        <v>-1E-3</v>
      </c>
      <c r="AK4" s="15">
        <v>3.0000000000000001E-3</v>
      </c>
      <c r="AL4" s="15">
        <v>-1.0999999999999999E-2</v>
      </c>
      <c r="AM4" s="15">
        <v>3.4000000000000002E-2</v>
      </c>
      <c r="AN4" s="15">
        <v>1E-3</v>
      </c>
      <c r="AO4" s="15">
        <v>-8.9999999999999993E-3</v>
      </c>
      <c r="AP4" s="15">
        <v>8.0000000000000002E-3</v>
      </c>
      <c r="AQ4" s="15">
        <v>1.0999999999999999E-2</v>
      </c>
      <c r="AR4" s="15">
        <v>1.4E-2</v>
      </c>
      <c r="AS4" s="15">
        <v>0</v>
      </c>
      <c r="AT4" s="15">
        <v>7.0000000000000001E-3</v>
      </c>
      <c r="AU4" s="15">
        <v>-8.0000000000000002E-3</v>
      </c>
      <c r="AV4" s="15">
        <v>1.7000000000000001E-2</v>
      </c>
      <c r="AW4" s="15">
        <v>-1E-3</v>
      </c>
      <c r="AX4" s="15">
        <v>3.0000000000000001E-3</v>
      </c>
      <c r="AY4" s="15">
        <v>5.0000000000000001E-3</v>
      </c>
      <c r="AZ4" s="15">
        <v>1E-3</v>
      </c>
    </row>
    <row r="5" spans="1:52" x14ac:dyDescent="0.2">
      <c r="A5" t="s">
        <v>142</v>
      </c>
      <c r="B5" s="9">
        <v>1793716</v>
      </c>
      <c r="C5" s="9">
        <v>576851</v>
      </c>
      <c r="D5" s="9">
        <v>5893718</v>
      </c>
      <c r="E5" s="9">
        <v>7705281</v>
      </c>
      <c r="F5" s="9">
        <v>643077</v>
      </c>
      <c r="G5" s="9">
        <v>8631393</v>
      </c>
      <c r="H5" s="9">
        <v>3271616</v>
      </c>
      <c r="I5" s="9">
        <v>29145505</v>
      </c>
      <c r="J5" s="9">
        <v>6910840</v>
      </c>
      <c r="K5" s="9">
        <v>886667</v>
      </c>
      <c r="L5" s="9">
        <v>5118425</v>
      </c>
      <c r="M5" s="9">
        <v>1097379</v>
      </c>
      <c r="N5" s="9">
        <v>13002700</v>
      </c>
      <c r="O5" s="9">
        <v>4237256</v>
      </c>
      <c r="P5" s="9">
        <v>3959353</v>
      </c>
      <c r="Q5" s="9">
        <v>11799448</v>
      </c>
      <c r="R5" s="9">
        <v>20201249</v>
      </c>
      <c r="S5" s="9">
        <v>3104614</v>
      </c>
      <c r="T5" s="9">
        <v>2117522</v>
      </c>
      <c r="U5" s="9">
        <v>9288994</v>
      </c>
      <c r="V5" s="9">
        <v>1377529</v>
      </c>
      <c r="W5" s="9">
        <v>1961504</v>
      </c>
      <c r="X5" s="9">
        <v>779094</v>
      </c>
      <c r="Y5" s="9">
        <v>10439388</v>
      </c>
      <c r="Z5" s="9">
        <v>6154913</v>
      </c>
      <c r="AA5" s="9">
        <v>2961279</v>
      </c>
      <c r="AB5" s="9">
        <v>1084225</v>
      </c>
      <c r="AC5" s="9">
        <v>5706494</v>
      </c>
      <c r="AD5" s="9">
        <v>10077331</v>
      </c>
      <c r="AE5" s="9">
        <v>1362359</v>
      </c>
      <c r="AF5" s="9">
        <v>6177224</v>
      </c>
      <c r="AG5" s="9">
        <v>7029917</v>
      </c>
      <c r="AH5" s="9">
        <v>4657757</v>
      </c>
      <c r="AI5" s="9">
        <v>4505836</v>
      </c>
      <c r="AJ5" s="9">
        <v>2937880</v>
      </c>
      <c r="AK5" s="9">
        <v>6785528</v>
      </c>
      <c r="AL5" s="9">
        <v>12812508</v>
      </c>
      <c r="AM5" s="9">
        <v>1839106</v>
      </c>
      <c r="AN5" s="9">
        <v>3190369</v>
      </c>
      <c r="AO5" s="9">
        <v>1455271</v>
      </c>
      <c r="AP5" s="9">
        <v>10711908</v>
      </c>
      <c r="AQ5" s="9">
        <v>21538187</v>
      </c>
      <c r="AR5" s="9">
        <v>989948</v>
      </c>
      <c r="AS5" s="9">
        <v>3605944</v>
      </c>
      <c r="AT5" s="9">
        <v>5773714</v>
      </c>
      <c r="AU5" s="9">
        <v>39538223</v>
      </c>
      <c r="AV5" s="9">
        <v>7151502</v>
      </c>
      <c r="AW5" s="9">
        <v>733391</v>
      </c>
      <c r="AX5" s="9">
        <v>5024279</v>
      </c>
      <c r="AY5" s="9">
        <v>3011524</v>
      </c>
      <c r="AZ5" s="9">
        <v>331449281</v>
      </c>
    </row>
    <row r="6" spans="1:52" x14ac:dyDescent="0.2">
      <c r="A6" t="s">
        <v>143</v>
      </c>
      <c r="B6" s="9">
        <v>1852994</v>
      </c>
      <c r="C6" s="9">
        <v>563626</v>
      </c>
      <c r="D6" s="9">
        <v>5686986</v>
      </c>
      <c r="E6" s="9">
        <v>6724540</v>
      </c>
      <c r="F6" s="9">
        <v>625741</v>
      </c>
      <c r="G6" s="9">
        <v>8001024</v>
      </c>
      <c r="H6" s="9">
        <v>2763885</v>
      </c>
      <c r="I6" s="9">
        <v>25145561</v>
      </c>
      <c r="J6" s="9">
        <v>6346105</v>
      </c>
      <c r="K6" s="9">
        <v>814180</v>
      </c>
      <c r="L6" s="9">
        <v>4625364</v>
      </c>
      <c r="M6" s="9">
        <v>1052567</v>
      </c>
      <c r="N6" s="9">
        <v>12702379</v>
      </c>
      <c r="O6" s="9">
        <v>3831074</v>
      </c>
      <c r="P6" s="9">
        <v>3751351</v>
      </c>
      <c r="Q6" s="9">
        <v>11536504</v>
      </c>
      <c r="R6" s="9">
        <v>19378102</v>
      </c>
      <c r="S6" s="9">
        <v>2700551</v>
      </c>
      <c r="T6" s="9">
        <v>2059179</v>
      </c>
      <c r="U6" s="9">
        <v>8791894</v>
      </c>
      <c r="V6" s="9">
        <v>1316470</v>
      </c>
      <c r="W6" s="9">
        <v>1826341</v>
      </c>
      <c r="X6" s="9">
        <v>672591</v>
      </c>
      <c r="Y6" s="9">
        <v>9535483</v>
      </c>
      <c r="Z6" s="9">
        <v>5988927</v>
      </c>
      <c r="AA6" s="9">
        <v>2967297</v>
      </c>
      <c r="AB6" s="9">
        <v>989415</v>
      </c>
      <c r="AC6" s="9">
        <v>5303925</v>
      </c>
      <c r="AD6" s="9">
        <v>9883640</v>
      </c>
      <c r="AE6" s="9">
        <v>1328361</v>
      </c>
      <c r="AF6" s="9">
        <v>5773552</v>
      </c>
      <c r="AG6" s="9">
        <v>6547629</v>
      </c>
      <c r="AH6" s="9">
        <v>4533372</v>
      </c>
      <c r="AI6" s="9">
        <v>4339367</v>
      </c>
      <c r="AJ6" s="9">
        <v>2853118</v>
      </c>
      <c r="AK6" s="9">
        <v>6483802</v>
      </c>
      <c r="AL6" s="9">
        <v>12830632</v>
      </c>
      <c r="AM6" s="9">
        <v>1567582</v>
      </c>
      <c r="AN6" s="9">
        <v>3046355</v>
      </c>
      <c r="AO6" s="9">
        <v>1360301</v>
      </c>
      <c r="AP6" s="9">
        <v>9687653</v>
      </c>
      <c r="AQ6" s="9">
        <v>18801310</v>
      </c>
      <c r="AR6" s="9">
        <v>897934</v>
      </c>
      <c r="AS6" s="9">
        <v>3574097</v>
      </c>
      <c r="AT6" s="9">
        <v>5029196</v>
      </c>
      <c r="AU6" s="9">
        <v>37253956</v>
      </c>
      <c r="AV6" s="9">
        <v>6392017</v>
      </c>
      <c r="AW6" s="9">
        <v>710231</v>
      </c>
      <c r="AX6" s="9">
        <v>4779736</v>
      </c>
      <c r="AY6" s="9">
        <v>2915918</v>
      </c>
      <c r="AZ6" s="9">
        <v>308745538</v>
      </c>
    </row>
    <row r="7" spans="1:52" x14ac:dyDescent="0.2">
      <c r="A7" t="s">
        <v>144</v>
      </c>
      <c r="B7" s="15">
        <v>0.501</v>
      </c>
      <c r="C7" s="15">
        <v>0.48799999999999999</v>
      </c>
      <c r="D7" s="15">
        <v>0.499</v>
      </c>
      <c r="E7" s="15">
        <v>0.496</v>
      </c>
      <c r="F7" s="15">
        <v>0.503</v>
      </c>
      <c r="G7" s="15">
        <v>0.505</v>
      </c>
      <c r="H7" s="15">
        <v>0.49399999999999999</v>
      </c>
      <c r="I7" s="15">
        <v>0.501</v>
      </c>
      <c r="J7" s="15">
        <v>0.51</v>
      </c>
      <c r="K7" s="15">
        <v>0.49199999999999999</v>
      </c>
      <c r="L7" s="15">
        <v>0.51400000000000001</v>
      </c>
      <c r="M7" s="15">
        <v>0.51</v>
      </c>
      <c r="N7" s="15">
        <v>0.50600000000000001</v>
      </c>
      <c r="O7" s="15">
        <v>0.501</v>
      </c>
      <c r="P7" s="15">
        <v>0.502</v>
      </c>
      <c r="Q7" s="15">
        <v>0.50700000000000001</v>
      </c>
      <c r="R7" s="15">
        <v>0.51100000000000001</v>
      </c>
      <c r="S7" s="15">
        <v>0.496</v>
      </c>
      <c r="T7" s="15">
        <v>0.502</v>
      </c>
      <c r="U7" s="15">
        <v>0.50800000000000001</v>
      </c>
      <c r="V7" s="15">
        <v>0.501</v>
      </c>
      <c r="W7" s="15">
        <v>0.497</v>
      </c>
      <c r="X7" s="15">
        <v>0.48599999999999999</v>
      </c>
      <c r="Y7" s="15">
        <v>0.51100000000000001</v>
      </c>
      <c r="Z7" s="15">
        <v>0.50600000000000001</v>
      </c>
      <c r="AA7" s="15">
        <v>0.51300000000000001</v>
      </c>
      <c r="AB7" s="15">
        <v>0.49399999999999999</v>
      </c>
      <c r="AC7" s="15">
        <v>0.499</v>
      </c>
      <c r="AD7" s="15">
        <v>0.504</v>
      </c>
      <c r="AE7" s="15">
        <v>0.50700000000000001</v>
      </c>
      <c r="AF7" s="15">
        <v>0.51300000000000001</v>
      </c>
      <c r="AG7" s="15">
        <v>0.51100000000000001</v>
      </c>
      <c r="AH7" s="15">
        <v>0.51</v>
      </c>
      <c r="AI7" s="15">
        <v>0.505</v>
      </c>
      <c r="AJ7" s="15">
        <v>0.499</v>
      </c>
      <c r="AK7" s="15">
        <v>0.504</v>
      </c>
      <c r="AL7" s="15">
        <v>0.50600000000000001</v>
      </c>
      <c r="AM7" s="15">
        <v>0.496</v>
      </c>
      <c r="AN7" s="15">
        <v>0.498</v>
      </c>
      <c r="AO7" s="15">
        <v>0.497</v>
      </c>
      <c r="AP7" s="15">
        <v>0.51200000000000001</v>
      </c>
      <c r="AQ7" s="15">
        <v>0.50800000000000001</v>
      </c>
      <c r="AR7" s="15">
        <v>0.51400000000000001</v>
      </c>
      <c r="AS7" s="15">
        <v>0.50900000000000001</v>
      </c>
      <c r="AT7" s="15">
        <v>0.49299999999999999</v>
      </c>
      <c r="AU7" s="15">
        <v>0.5</v>
      </c>
      <c r="AV7" s="15">
        <v>0.501</v>
      </c>
      <c r="AW7" s="15">
        <v>0.47599999999999998</v>
      </c>
      <c r="AX7" s="15">
        <v>0.51400000000000001</v>
      </c>
      <c r="AY7" s="15">
        <v>0.50700000000000001</v>
      </c>
      <c r="AZ7" s="15">
        <v>0.505</v>
      </c>
    </row>
    <row r="8" spans="1:52" x14ac:dyDescent="0.2">
      <c r="A8" t="s">
        <v>145</v>
      </c>
      <c r="B8" s="15">
        <v>0.93100000000000005</v>
      </c>
      <c r="C8" s="15">
        <v>0.92400000000000004</v>
      </c>
      <c r="D8" s="15">
        <v>0.86599999999999999</v>
      </c>
      <c r="E8" s="15">
        <v>0.77500000000000002</v>
      </c>
      <c r="F8" s="15">
        <v>0.94</v>
      </c>
      <c r="G8" s="15">
        <v>0.68799999999999994</v>
      </c>
      <c r="H8" s="15">
        <v>0.90300000000000002</v>
      </c>
      <c r="I8" s="15">
        <v>0.77900000000000003</v>
      </c>
      <c r="J8" s="15">
        <v>0.78200000000000003</v>
      </c>
      <c r="K8" s="15">
        <v>0.84199999999999997</v>
      </c>
      <c r="L8" s="15">
        <v>0.68600000000000005</v>
      </c>
      <c r="M8" s="15">
        <v>0.83099999999999996</v>
      </c>
      <c r="N8" s="15">
        <v>0.81</v>
      </c>
      <c r="O8" s="15">
        <v>0.86199999999999999</v>
      </c>
      <c r="P8" s="15">
        <v>0.73199999999999998</v>
      </c>
      <c r="Q8" s="15">
        <v>0.81200000000000006</v>
      </c>
      <c r="R8" s="15">
        <v>0.69099999999999995</v>
      </c>
      <c r="S8" s="15">
        <v>0.72799999999999998</v>
      </c>
      <c r="T8" s="15">
        <v>0.81299999999999994</v>
      </c>
      <c r="U8" s="15">
        <v>0.71099999999999997</v>
      </c>
      <c r="V8" s="15">
        <v>0.92800000000000005</v>
      </c>
      <c r="W8" s="15">
        <v>0.877</v>
      </c>
      <c r="X8" s="15">
        <v>0.86699999999999999</v>
      </c>
      <c r="Y8" s="15">
        <v>0.70099999999999996</v>
      </c>
      <c r="Z8" s="15">
        <v>0.82599999999999996</v>
      </c>
      <c r="AA8" s="15">
        <v>0.58799999999999997</v>
      </c>
      <c r="AB8" s="15">
        <v>0.88700000000000001</v>
      </c>
      <c r="AC8" s="15">
        <v>0.83</v>
      </c>
      <c r="AD8" s="15">
        <v>0.79</v>
      </c>
      <c r="AE8" s="15">
        <v>0.94199999999999995</v>
      </c>
      <c r="AF8" s="15">
        <v>0.57799999999999996</v>
      </c>
      <c r="AG8" s="15">
        <v>0.79800000000000004</v>
      </c>
      <c r="AH8" s="15">
        <v>0.624</v>
      </c>
      <c r="AI8" s="15">
        <v>0.871</v>
      </c>
      <c r="AJ8" s="15">
        <v>0.86</v>
      </c>
      <c r="AK8" s="15">
        <v>0.84199999999999997</v>
      </c>
      <c r="AL8" s="15">
        <v>0.76300000000000001</v>
      </c>
      <c r="AM8" s="15">
        <v>0.92800000000000005</v>
      </c>
      <c r="AN8" s="15">
        <v>0.90100000000000002</v>
      </c>
      <c r="AO8" s="15">
        <v>0.253</v>
      </c>
      <c r="AP8" s="15">
        <v>0.59399999999999997</v>
      </c>
      <c r="AQ8" s="15">
        <v>0.76900000000000002</v>
      </c>
      <c r="AR8" s="15">
        <v>0.68400000000000005</v>
      </c>
      <c r="AS8" s="15">
        <v>0.78800000000000003</v>
      </c>
      <c r="AT8" s="15">
        <v>0.86499999999999999</v>
      </c>
      <c r="AU8" s="15">
        <v>0.71099999999999997</v>
      </c>
      <c r="AV8" s="15">
        <v>0.82</v>
      </c>
      <c r="AW8" s="15">
        <v>0.64500000000000002</v>
      </c>
      <c r="AX8" s="15">
        <v>0.68899999999999995</v>
      </c>
      <c r="AY8" s="15">
        <v>0.78600000000000003</v>
      </c>
      <c r="AZ8" s="15">
        <v>0.75800000000000001</v>
      </c>
    </row>
    <row r="9" spans="1:52" x14ac:dyDescent="0.2">
      <c r="A9" t="s">
        <v>146</v>
      </c>
      <c r="B9" s="15">
        <v>3.6999999999999998E-2</v>
      </c>
      <c r="C9" s="15">
        <v>1.2E-2</v>
      </c>
      <c r="D9" s="15">
        <v>6.8000000000000005E-2</v>
      </c>
      <c r="E9" s="15">
        <v>4.4999999999999998E-2</v>
      </c>
      <c r="F9" s="15">
        <v>1.4999999999999999E-2</v>
      </c>
      <c r="G9" s="15">
        <v>0.2</v>
      </c>
      <c r="H9" s="15">
        <v>1.4999999999999999E-2</v>
      </c>
      <c r="I9" s="15">
        <v>0.13200000000000001</v>
      </c>
      <c r="J9" s="15">
        <v>0.17</v>
      </c>
      <c r="K9" s="15">
        <v>2.5000000000000001E-2</v>
      </c>
      <c r="L9" s="15">
        <v>0.26700000000000002</v>
      </c>
      <c r="M9" s="15">
        <v>8.7999999999999995E-2</v>
      </c>
      <c r="N9" s="15">
        <v>0.122</v>
      </c>
      <c r="O9" s="15">
        <v>2.3E-2</v>
      </c>
      <c r="P9" s="15">
        <v>7.8E-2</v>
      </c>
      <c r="Q9" s="15">
        <v>0.13200000000000001</v>
      </c>
      <c r="R9" s="15">
        <v>0.17599999999999999</v>
      </c>
      <c r="S9" s="15">
        <v>0.106</v>
      </c>
      <c r="T9" s="15">
        <v>2.7E-2</v>
      </c>
      <c r="U9" s="15">
        <v>0.153</v>
      </c>
      <c r="V9" s="15">
        <v>1.9E-2</v>
      </c>
      <c r="W9" s="15">
        <v>5.2999999999999999E-2</v>
      </c>
      <c r="X9" s="15">
        <v>3.5000000000000003E-2</v>
      </c>
      <c r="Y9" s="15">
        <v>0.223</v>
      </c>
      <c r="Z9" s="15">
        <v>0.11799999999999999</v>
      </c>
      <c r="AA9" s="15">
        <v>0.38</v>
      </c>
      <c r="AB9" s="15">
        <v>6.0000000000000001E-3</v>
      </c>
      <c r="AC9" s="15">
        <v>7.3999999999999996E-2</v>
      </c>
      <c r="AD9" s="15">
        <v>0.14099999999999999</v>
      </c>
      <c r="AE9" s="15">
        <v>1.7999999999999999E-2</v>
      </c>
      <c r="AF9" s="15">
        <v>0.314</v>
      </c>
      <c r="AG9" s="15">
        <v>9.2999999999999999E-2</v>
      </c>
      <c r="AH9" s="15">
        <v>0.33</v>
      </c>
      <c r="AI9" s="15">
        <v>8.5999999999999993E-2</v>
      </c>
      <c r="AJ9" s="15">
        <v>6.2E-2</v>
      </c>
      <c r="AK9" s="15">
        <v>0.10199999999999999</v>
      </c>
      <c r="AL9" s="15">
        <v>0.14699999999999999</v>
      </c>
      <c r="AM9" s="15">
        <v>8.9999999999999993E-3</v>
      </c>
      <c r="AN9" s="15">
        <v>4.2999999999999997E-2</v>
      </c>
      <c r="AO9" s="15">
        <v>2.1999999999999999E-2</v>
      </c>
      <c r="AP9" s="15">
        <v>0.33</v>
      </c>
      <c r="AQ9" s="15">
        <v>0.17</v>
      </c>
      <c r="AR9" s="15">
        <v>0.23599999999999999</v>
      </c>
      <c r="AS9" s="15">
        <v>0.127</v>
      </c>
      <c r="AT9" s="15">
        <v>4.7E-2</v>
      </c>
      <c r="AU9" s="15">
        <v>6.5000000000000002E-2</v>
      </c>
      <c r="AV9" s="15">
        <v>5.3999999999999999E-2</v>
      </c>
      <c r="AW9" s="15">
        <v>3.5999999999999997E-2</v>
      </c>
      <c r="AX9" s="15">
        <v>0.26800000000000002</v>
      </c>
      <c r="AY9" s="15">
        <v>0.157</v>
      </c>
      <c r="AZ9" s="15">
        <v>0.13600000000000001</v>
      </c>
    </row>
    <row r="10" spans="1:52" x14ac:dyDescent="0.2">
      <c r="A10" t="s">
        <v>147</v>
      </c>
      <c r="B10" s="15">
        <v>3.0000000000000001E-3</v>
      </c>
      <c r="C10" s="15">
        <v>2.8000000000000001E-2</v>
      </c>
      <c r="D10" s="15">
        <v>1.2E-2</v>
      </c>
      <c r="E10" s="15">
        <v>0.02</v>
      </c>
      <c r="F10" s="15">
        <v>4.0000000000000001E-3</v>
      </c>
      <c r="G10" s="15">
        <v>6.0000000000000001E-3</v>
      </c>
      <c r="H10" s="15">
        <v>1.6E-2</v>
      </c>
      <c r="I10" s="15">
        <v>1.0999999999999999E-2</v>
      </c>
      <c r="J10" s="15">
        <v>5.0000000000000001E-3</v>
      </c>
      <c r="K10" s="15">
        <v>0.09</v>
      </c>
      <c r="L10" s="15">
        <v>6.0000000000000001E-3</v>
      </c>
      <c r="M10" s="15">
        <v>1.2E-2</v>
      </c>
      <c r="N10" s="15">
        <v>4.0000000000000001E-3</v>
      </c>
      <c r="O10" s="15">
        <v>1.9E-2</v>
      </c>
      <c r="P10" s="15">
        <v>9.7000000000000003E-2</v>
      </c>
      <c r="Q10" s="15">
        <v>3.0000000000000001E-3</v>
      </c>
      <c r="R10" s="15">
        <v>0.01</v>
      </c>
      <c r="S10" s="15">
        <v>1.7000000000000001E-2</v>
      </c>
      <c r="T10" s="15">
        <v>0.112</v>
      </c>
      <c r="U10" s="15">
        <v>7.0000000000000001E-3</v>
      </c>
      <c r="V10" s="15">
        <v>3.0000000000000001E-3</v>
      </c>
      <c r="W10" s="15">
        <v>1.6E-2</v>
      </c>
      <c r="X10" s="15">
        <v>5.7000000000000002E-2</v>
      </c>
      <c r="Y10" s="15">
        <v>1.6E-2</v>
      </c>
      <c r="Z10" s="15">
        <v>6.0000000000000001E-3</v>
      </c>
      <c r="AA10" s="15">
        <v>6.0000000000000001E-3</v>
      </c>
      <c r="AB10" s="15">
        <v>6.6000000000000003E-2</v>
      </c>
      <c r="AC10" s="15">
        <v>1.4E-2</v>
      </c>
      <c r="AD10" s="15">
        <v>7.0000000000000001E-3</v>
      </c>
      <c r="AE10" s="15">
        <v>7.0000000000000001E-3</v>
      </c>
      <c r="AF10" s="15">
        <v>7.0000000000000001E-3</v>
      </c>
      <c r="AG10" s="15">
        <v>5.0000000000000001E-3</v>
      </c>
      <c r="AH10" s="15">
        <v>8.0000000000000002E-3</v>
      </c>
      <c r="AI10" s="15">
        <v>3.0000000000000001E-3</v>
      </c>
      <c r="AJ10" s="15">
        <v>1.2E-2</v>
      </c>
      <c r="AK10" s="15">
        <v>4.0000000000000001E-3</v>
      </c>
      <c r="AL10" s="15">
        <v>6.0000000000000001E-3</v>
      </c>
      <c r="AM10" s="15">
        <v>1.7000000000000001E-2</v>
      </c>
      <c r="AN10" s="15">
        <v>6.0000000000000001E-3</v>
      </c>
      <c r="AO10" s="15">
        <v>4.0000000000000001E-3</v>
      </c>
      <c r="AP10" s="15">
        <v>5.0000000000000001E-3</v>
      </c>
      <c r="AQ10" s="15">
        <v>5.0000000000000001E-3</v>
      </c>
      <c r="AR10" s="15">
        <v>7.0000000000000001E-3</v>
      </c>
      <c r="AS10" s="15">
        <v>7.0000000000000001E-3</v>
      </c>
      <c r="AT10" s="15">
        <v>1.7000000000000001E-2</v>
      </c>
      <c r="AU10" s="15">
        <v>1.7000000000000001E-2</v>
      </c>
      <c r="AV10" s="15">
        <v>5.2999999999999999E-2</v>
      </c>
      <c r="AW10" s="15">
        <v>0.157</v>
      </c>
      <c r="AX10" s="15">
        <v>7.0000000000000001E-3</v>
      </c>
      <c r="AY10" s="15">
        <v>1.0999999999999999E-2</v>
      </c>
      <c r="AZ10" s="15">
        <v>1.2999999999999999E-2</v>
      </c>
    </row>
    <row r="11" spans="1:52" x14ac:dyDescent="0.2">
      <c r="A11" t="s">
        <v>148</v>
      </c>
      <c r="B11" s="15">
        <v>8.9999999999999993E-3</v>
      </c>
      <c r="C11" s="15">
        <v>1.0999999999999999E-2</v>
      </c>
      <c r="D11" s="15">
        <v>3.2000000000000001E-2</v>
      </c>
      <c r="E11" s="15">
        <v>0.1</v>
      </c>
      <c r="F11" s="15">
        <v>0.02</v>
      </c>
      <c r="G11" s="15">
        <v>7.1999999999999995E-2</v>
      </c>
      <c r="H11" s="15">
        <v>2.7E-2</v>
      </c>
      <c r="I11" s="15">
        <v>5.5E-2</v>
      </c>
      <c r="J11" s="15">
        <v>0.02</v>
      </c>
      <c r="K11" s="15">
        <v>1.7000000000000001E-2</v>
      </c>
      <c r="L11" s="15">
        <v>1.9E-2</v>
      </c>
      <c r="M11" s="15">
        <v>3.6999999999999998E-2</v>
      </c>
      <c r="N11" s="15">
        <v>3.9E-2</v>
      </c>
      <c r="O11" s="15">
        <v>0.05</v>
      </c>
      <c r="P11" s="15">
        <v>2.5000000000000001E-2</v>
      </c>
      <c r="Q11" s="15">
        <v>2.7E-2</v>
      </c>
      <c r="R11" s="15">
        <v>9.2999999999999999E-2</v>
      </c>
      <c r="S11" s="15">
        <v>9.0999999999999998E-2</v>
      </c>
      <c r="T11" s="15">
        <v>1.9E-2</v>
      </c>
      <c r="U11" s="15">
        <v>0.10299999999999999</v>
      </c>
      <c r="V11" s="15">
        <v>3.1E-2</v>
      </c>
      <c r="W11" s="15">
        <v>2.8000000000000001E-2</v>
      </c>
      <c r="X11" s="15">
        <v>1.7000000000000001E-2</v>
      </c>
      <c r="Y11" s="15">
        <v>3.4000000000000002E-2</v>
      </c>
      <c r="Z11" s="15">
        <v>2.1999999999999999E-2</v>
      </c>
      <c r="AA11" s="15">
        <v>1.0999999999999999E-2</v>
      </c>
      <c r="AB11" s="15">
        <v>0.01</v>
      </c>
      <c r="AC11" s="15">
        <v>5.3999999999999999E-2</v>
      </c>
      <c r="AD11" s="15">
        <v>3.4000000000000002E-2</v>
      </c>
      <c r="AE11" s="15">
        <v>1.4E-2</v>
      </c>
      <c r="AF11" s="15">
        <v>6.9000000000000006E-2</v>
      </c>
      <c r="AG11" s="15">
        <v>7.4999999999999997E-2</v>
      </c>
      <c r="AH11" s="15">
        <v>1.9E-2</v>
      </c>
      <c r="AI11" s="15">
        <v>1.7000000000000001E-2</v>
      </c>
      <c r="AJ11" s="15">
        <v>3.2000000000000001E-2</v>
      </c>
      <c r="AK11" s="15">
        <v>2.7E-2</v>
      </c>
      <c r="AL11" s="15">
        <v>6.0999999999999999E-2</v>
      </c>
      <c r="AM11" s="15">
        <v>1.6E-2</v>
      </c>
      <c r="AN11" s="15">
        <v>2.8000000000000001E-2</v>
      </c>
      <c r="AO11" s="15">
        <v>0.36799999999999999</v>
      </c>
      <c r="AP11" s="15">
        <v>4.5999999999999999E-2</v>
      </c>
      <c r="AQ11" s="15">
        <v>0.03</v>
      </c>
      <c r="AR11" s="15">
        <v>4.2000000000000003E-2</v>
      </c>
      <c r="AS11" s="15">
        <v>5.0999999999999997E-2</v>
      </c>
      <c r="AT11" s="15">
        <v>3.5999999999999997E-2</v>
      </c>
      <c r="AU11" s="15">
        <v>0.159</v>
      </c>
      <c r="AV11" s="15">
        <v>3.7999999999999999E-2</v>
      </c>
      <c r="AW11" s="15">
        <v>6.6000000000000003E-2</v>
      </c>
      <c r="AX11" s="15">
        <v>1.6E-2</v>
      </c>
      <c r="AY11" s="15">
        <v>1.7999999999999999E-2</v>
      </c>
      <c r="AZ11" s="15">
        <v>6.0999999999999999E-2</v>
      </c>
    </row>
    <row r="12" spans="1:52" x14ac:dyDescent="0.2">
      <c r="A12" t="s">
        <v>149</v>
      </c>
      <c r="B12" t="s">
        <v>141</v>
      </c>
      <c r="C12" s="15">
        <v>1E-3</v>
      </c>
      <c r="D12" s="15">
        <v>1E-3</v>
      </c>
      <c r="E12" s="15">
        <v>8.0000000000000002E-3</v>
      </c>
      <c r="F12" t="s">
        <v>141</v>
      </c>
      <c r="G12" s="15">
        <v>1E-3</v>
      </c>
      <c r="H12" s="15">
        <v>1.0999999999999999E-2</v>
      </c>
      <c r="I12" s="15">
        <v>2E-3</v>
      </c>
      <c r="J12" s="15">
        <v>1E-3</v>
      </c>
      <c r="K12" s="15">
        <v>1E-3</v>
      </c>
      <c r="L12" s="15">
        <v>1E-3</v>
      </c>
      <c r="M12" s="15">
        <v>2E-3</v>
      </c>
      <c r="N12" s="15">
        <v>1E-3</v>
      </c>
      <c r="O12" s="15">
        <v>5.0000000000000001E-3</v>
      </c>
      <c r="P12" s="15">
        <v>2E-3</v>
      </c>
      <c r="Q12" s="15">
        <v>1E-3</v>
      </c>
      <c r="R12" s="15">
        <v>1E-3</v>
      </c>
      <c r="S12" s="15">
        <v>8.9999999999999993E-3</v>
      </c>
      <c r="T12" s="15">
        <v>2E-3</v>
      </c>
      <c r="U12" s="15">
        <v>1E-3</v>
      </c>
      <c r="V12" s="15">
        <v>1E-3</v>
      </c>
      <c r="W12" s="15">
        <v>1E-3</v>
      </c>
      <c r="X12" s="15">
        <v>1E-3</v>
      </c>
      <c r="Y12" s="15">
        <v>1E-3</v>
      </c>
      <c r="Z12" s="15">
        <v>2E-3</v>
      </c>
      <c r="AA12" s="15">
        <v>1E-3</v>
      </c>
      <c r="AB12" s="15">
        <v>1E-3</v>
      </c>
      <c r="AC12" s="15">
        <v>1E-3</v>
      </c>
      <c r="AD12" s="15">
        <v>1.0000000000000001E-5</v>
      </c>
      <c r="AE12" s="15">
        <v>1.0000000000000001E-5</v>
      </c>
      <c r="AF12" s="15">
        <v>1E-3</v>
      </c>
      <c r="AG12" s="15">
        <v>1E-3</v>
      </c>
      <c r="AH12" s="15">
        <v>1E-3</v>
      </c>
      <c r="AI12" s="15">
        <v>1E-3</v>
      </c>
      <c r="AJ12" s="15">
        <v>1E-3</v>
      </c>
      <c r="AK12" s="15">
        <v>1E-3</v>
      </c>
      <c r="AL12" s="15">
        <v>1E-3</v>
      </c>
      <c r="AM12" s="15">
        <v>2E-3</v>
      </c>
      <c r="AN12" s="15">
        <v>2E-3</v>
      </c>
      <c r="AO12" s="15">
        <v>0.105</v>
      </c>
      <c r="AP12" s="15">
        <v>1E-3</v>
      </c>
      <c r="AQ12" s="15">
        <v>1E-3</v>
      </c>
      <c r="AR12" s="15">
        <v>1E-3</v>
      </c>
      <c r="AS12" s="15">
        <v>1E-3</v>
      </c>
      <c r="AT12" s="15">
        <v>2E-3</v>
      </c>
      <c r="AU12" s="15">
        <v>5.0000000000000001E-3</v>
      </c>
      <c r="AV12" s="15">
        <v>3.0000000000000001E-3</v>
      </c>
      <c r="AW12" s="15">
        <v>1.6E-2</v>
      </c>
      <c r="AX12" s="15">
        <v>1E-3</v>
      </c>
      <c r="AY12" s="15">
        <v>4.0000000000000001E-3</v>
      </c>
      <c r="AZ12" s="15">
        <v>3.0000000000000001E-3</v>
      </c>
    </row>
    <row r="13" spans="1:52" x14ac:dyDescent="0.2">
      <c r="A13" t="s">
        <v>150</v>
      </c>
      <c r="B13" s="15">
        <v>0.02</v>
      </c>
      <c r="C13" s="15">
        <v>2.4E-2</v>
      </c>
      <c r="D13" s="15">
        <v>2.1999999999999999E-2</v>
      </c>
      <c r="E13" s="15">
        <v>5.1999999999999998E-2</v>
      </c>
      <c r="F13" s="15">
        <v>2.1000000000000001E-2</v>
      </c>
      <c r="G13" s="15">
        <v>3.4000000000000002E-2</v>
      </c>
      <c r="H13" s="15">
        <v>2.8000000000000001E-2</v>
      </c>
      <c r="I13" s="15">
        <v>2.1999999999999999E-2</v>
      </c>
      <c r="J13" s="15">
        <v>2.1999999999999999E-2</v>
      </c>
      <c r="K13" s="15">
        <v>2.5999999999999999E-2</v>
      </c>
      <c r="L13" s="15">
        <v>2.1000000000000001E-2</v>
      </c>
      <c r="M13" s="15">
        <v>0.03</v>
      </c>
      <c r="N13" s="15">
        <v>2.3E-2</v>
      </c>
      <c r="O13" s="15">
        <v>4.2000000000000003E-2</v>
      </c>
      <c r="P13" s="15">
        <v>6.6000000000000003E-2</v>
      </c>
      <c r="Q13" s="15">
        <v>2.5999999999999999E-2</v>
      </c>
      <c r="R13" s="15">
        <v>2.8000000000000001E-2</v>
      </c>
      <c r="S13" s="15">
        <v>4.9000000000000002E-2</v>
      </c>
      <c r="T13" s="15">
        <v>2.7E-2</v>
      </c>
      <c r="U13" s="15">
        <v>2.4E-2</v>
      </c>
      <c r="V13" s="15">
        <v>1.7999999999999999E-2</v>
      </c>
      <c r="W13" s="15">
        <v>2.4E-2</v>
      </c>
      <c r="X13" s="15">
        <v>2.4E-2</v>
      </c>
      <c r="Y13" s="15">
        <v>2.5000000000000001E-2</v>
      </c>
      <c r="Z13" s="15">
        <v>2.5999999999999999E-2</v>
      </c>
      <c r="AA13" s="15">
        <v>1.4E-2</v>
      </c>
      <c r="AB13" s="15">
        <v>0.03</v>
      </c>
      <c r="AC13" s="15">
        <v>2.8000000000000001E-2</v>
      </c>
      <c r="AD13" s="15">
        <v>2.7E-2</v>
      </c>
      <c r="AE13" s="15">
        <v>1.9E-2</v>
      </c>
      <c r="AF13" s="15">
        <v>3.1E-2</v>
      </c>
      <c r="AG13" s="15">
        <v>2.7E-2</v>
      </c>
      <c r="AH13" s="15">
        <v>1.7999999999999999E-2</v>
      </c>
      <c r="AI13" s="15">
        <v>2.1999999999999999E-2</v>
      </c>
      <c r="AJ13" s="15">
        <v>3.3000000000000002E-2</v>
      </c>
      <c r="AK13" s="15">
        <v>2.3E-2</v>
      </c>
      <c r="AL13" s="15">
        <v>2.1999999999999999E-2</v>
      </c>
      <c r="AM13" s="15">
        <v>2.7E-2</v>
      </c>
      <c r="AN13" s="15">
        <v>2.1000000000000001E-2</v>
      </c>
      <c r="AO13" s="15">
        <v>0.25</v>
      </c>
      <c r="AP13" s="15">
        <v>2.4E-2</v>
      </c>
      <c r="AQ13" s="15">
        <v>2.4E-2</v>
      </c>
      <c r="AR13" s="15">
        <v>2.9000000000000001E-2</v>
      </c>
      <c r="AS13" s="15">
        <v>2.5999999999999999E-2</v>
      </c>
      <c r="AT13" s="15">
        <v>3.3000000000000002E-2</v>
      </c>
      <c r="AU13" s="15">
        <v>4.2000000000000003E-2</v>
      </c>
      <c r="AV13" s="15">
        <v>3.1E-2</v>
      </c>
      <c r="AW13" s="15">
        <v>7.9000000000000001E-2</v>
      </c>
      <c r="AX13" s="15">
        <v>1.9E-2</v>
      </c>
      <c r="AY13" s="15">
        <v>2.3E-2</v>
      </c>
      <c r="AZ13" s="15">
        <v>2.9000000000000001E-2</v>
      </c>
    </row>
    <row r="14" spans="1:52" x14ac:dyDescent="0.2">
      <c r="A14" t="s">
        <v>151</v>
      </c>
      <c r="B14" s="15">
        <v>1.9E-2</v>
      </c>
      <c r="C14" s="15">
        <v>0.106</v>
      </c>
      <c r="D14" s="15">
        <v>7.4999999999999997E-2</v>
      </c>
      <c r="E14" s="15">
        <v>0.13700000000000001</v>
      </c>
      <c r="F14" s="15">
        <v>2.1999999999999999E-2</v>
      </c>
      <c r="G14" s="15">
        <v>0.10199999999999999</v>
      </c>
      <c r="H14" s="15">
        <v>0.14799999999999999</v>
      </c>
      <c r="I14" s="15">
        <v>0.40200000000000002</v>
      </c>
      <c r="J14" s="15">
        <v>6.0999999999999999E-2</v>
      </c>
      <c r="K14" s="15">
        <v>4.5999999999999999E-2</v>
      </c>
      <c r="L14" s="15">
        <v>6.4000000000000001E-2</v>
      </c>
      <c r="M14" s="15">
        <v>0.17100000000000001</v>
      </c>
      <c r="N14" s="15">
        <v>8.4000000000000005E-2</v>
      </c>
      <c r="O14" s="15">
        <v>0.14000000000000001</v>
      </c>
      <c r="P14" s="15">
        <v>0.11700000000000001</v>
      </c>
      <c r="Q14" s="15">
        <v>4.2999999999999997E-2</v>
      </c>
      <c r="R14" s="15">
        <v>0.19500000000000001</v>
      </c>
      <c r="S14" s="15">
        <v>0.29899999999999999</v>
      </c>
      <c r="T14" s="15">
        <v>0.501</v>
      </c>
      <c r="U14" s="15">
        <v>0.215</v>
      </c>
      <c r="V14" s="15">
        <v>4.3999999999999997E-2</v>
      </c>
      <c r="W14" s="15">
        <v>0.12</v>
      </c>
      <c r="X14" s="15">
        <v>4.3999999999999997E-2</v>
      </c>
      <c r="Y14" s="15">
        <v>0.10199999999999999</v>
      </c>
      <c r="Z14" s="15">
        <v>4.7E-2</v>
      </c>
      <c r="AA14" s="15">
        <v>3.5000000000000003E-2</v>
      </c>
      <c r="AB14" s="15">
        <v>4.2999999999999997E-2</v>
      </c>
      <c r="AC14" s="15">
        <v>5.8000000000000003E-2</v>
      </c>
      <c r="AD14" s="15">
        <v>5.6000000000000001E-2</v>
      </c>
      <c r="AE14" s="15">
        <v>0.02</v>
      </c>
      <c r="AF14" s="15">
        <v>0.111</v>
      </c>
      <c r="AG14" s="15">
        <v>0.128</v>
      </c>
      <c r="AH14" s="15">
        <v>5.6000000000000001E-2</v>
      </c>
      <c r="AI14" s="15">
        <v>4.2000000000000003E-2</v>
      </c>
      <c r="AJ14" s="15">
        <v>0.127</v>
      </c>
      <c r="AK14" s="15">
        <v>7.6999999999999999E-2</v>
      </c>
      <c r="AL14" s="15">
        <v>0.18</v>
      </c>
      <c r="AM14" s="15">
        <v>0.13300000000000001</v>
      </c>
      <c r="AN14" s="15">
        <v>6.7000000000000004E-2</v>
      </c>
      <c r="AO14" s="15">
        <v>0.111</v>
      </c>
      <c r="AP14" s="15">
        <v>0.10199999999999999</v>
      </c>
      <c r="AQ14" s="15">
        <v>0.26800000000000002</v>
      </c>
      <c r="AR14" s="15">
        <v>0.10100000000000001</v>
      </c>
      <c r="AS14" s="15">
        <v>0.17699999999999999</v>
      </c>
      <c r="AT14" s="15">
        <v>0.223</v>
      </c>
      <c r="AU14" s="15">
        <v>0.40200000000000002</v>
      </c>
      <c r="AV14" s="15">
        <v>0.32300000000000001</v>
      </c>
      <c r="AW14" s="15">
        <v>7.4999999999999997E-2</v>
      </c>
      <c r="AX14" s="15">
        <v>4.8000000000000001E-2</v>
      </c>
      <c r="AY14" s="15">
        <v>8.3000000000000004E-2</v>
      </c>
      <c r="AZ14" s="15">
        <v>0.189</v>
      </c>
    </row>
    <row r="15" spans="1:52" x14ac:dyDescent="0.2">
      <c r="A15" t="s">
        <v>152</v>
      </c>
      <c r="B15" s="15">
        <v>0.91500000000000004</v>
      </c>
      <c r="C15" s="15">
        <v>0.83299999999999996</v>
      </c>
      <c r="D15" s="15">
        <v>0.80200000000000005</v>
      </c>
      <c r="E15" s="15">
        <v>0.66</v>
      </c>
      <c r="F15" s="15">
        <v>0.92200000000000004</v>
      </c>
      <c r="G15" s="15">
        <v>0.60299999999999998</v>
      </c>
      <c r="H15" s="15">
        <v>0.77200000000000002</v>
      </c>
      <c r="I15" s="15">
        <v>0.40300000000000002</v>
      </c>
      <c r="J15" s="15">
        <v>0.73099999999999998</v>
      </c>
      <c r="K15" s="15">
        <v>0.80800000000000005</v>
      </c>
      <c r="L15" s="15">
        <v>0.63400000000000001</v>
      </c>
      <c r="M15" s="15">
        <v>0.70399999999999996</v>
      </c>
      <c r="N15" s="15">
        <v>0.748</v>
      </c>
      <c r="O15" s="15">
        <v>0.74099999999999999</v>
      </c>
      <c r="P15" s="15">
        <v>0.63800000000000001</v>
      </c>
      <c r="Q15" s="15">
        <v>0.77700000000000002</v>
      </c>
      <c r="R15" s="15">
        <v>0.54700000000000004</v>
      </c>
      <c r="S15" s="15">
        <v>0.46600000000000003</v>
      </c>
      <c r="T15" s="15">
        <v>0.35899999999999999</v>
      </c>
      <c r="U15" s="15">
        <v>0.53500000000000003</v>
      </c>
      <c r="V15" s="15">
        <v>0.89100000000000001</v>
      </c>
      <c r="W15" s="15">
        <v>0.77400000000000002</v>
      </c>
      <c r="X15" s="15">
        <v>0.83199999999999996</v>
      </c>
      <c r="Y15" s="15">
        <v>0.61899999999999999</v>
      </c>
      <c r="Z15" s="15">
        <v>0.78700000000000003</v>
      </c>
      <c r="AA15" s="15">
        <v>0.56000000000000005</v>
      </c>
      <c r="AB15" s="15">
        <v>0.85499999999999998</v>
      </c>
      <c r="AC15" s="15">
        <v>0.78100000000000003</v>
      </c>
      <c r="AD15" s="15">
        <v>0.74199999999999999</v>
      </c>
      <c r="AE15" s="15">
        <v>0.92500000000000004</v>
      </c>
      <c r="AF15" s="15">
        <v>0.49</v>
      </c>
      <c r="AG15" s="15">
        <v>0.70099999999999996</v>
      </c>
      <c r="AH15" s="15">
        <v>0.57899999999999996</v>
      </c>
      <c r="AI15" s="15">
        <v>0.83499999999999996</v>
      </c>
      <c r="AJ15" s="15">
        <v>0.747</v>
      </c>
      <c r="AK15" s="15">
        <v>0.77500000000000002</v>
      </c>
      <c r="AL15" s="15">
        <v>0.6</v>
      </c>
      <c r="AM15" s="15">
        <v>0.81100000000000005</v>
      </c>
      <c r="AN15" s="15">
        <v>0.84099999999999997</v>
      </c>
      <c r="AO15" s="15">
        <v>0.214</v>
      </c>
      <c r="AP15" s="15">
        <v>0.51</v>
      </c>
      <c r="AQ15" s="15">
        <v>0.52700000000000002</v>
      </c>
      <c r="AR15" s="15">
        <v>0.60599999999999998</v>
      </c>
      <c r="AS15" s="15">
        <v>0.64600000000000002</v>
      </c>
      <c r="AT15" s="15">
        <v>0.67</v>
      </c>
      <c r="AU15" s="15">
        <v>0.35199999999999998</v>
      </c>
      <c r="AV15" s="15">
        <v>0.53200000000000003</v>
      </c>
      <c r="AW15" s="15">
        <v>0.59299999999999997</v>
      </c>
      <c r="AX15" s="15">
        <v>0.64900000000000002</v>
      </c>
      <c r="AY15" s="15">
        <v>0.71299999999999997</v>
      </c>
      <c r="AZ15" s="15">
        <v>0.59299999999999997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7383D-F7F0-D645-A836-823E8C47E7F2}">
  <dimension ref="A1:BH36"/>
  <sheetViews>
    <sheetView workbookViewId="0">
      <selection activeCell="I33" sqref="I33"/>
    </sheetView>
  </sheetViews>
  <sheetFormatPr baseColWidth="10" defaultRowHeight="15" x14ac:dyDescent="0.2"/>
  <cols>
    <col min="3" max="3" width="11.6640625" bestFit="1" customWidth="1"/>
    <col min="4" max="4" width="28" customWidth="1"/>
    <col min="5" max="5" width="34.33203125" customWidth="1"/>
    <col min="9" max="9" width="35.83203125" customWidth="1"/>
  </cols>
  <sheetData>
    <row r="1" spans="1:7" x14ac:dyDescent="0.2">
      <c r="A1" s="8" t="str">
        <f>About!B2</f>
        <v>ID</v>
      </c>
      <c r="B1" s="8"/>
      <c r="C1" s="8"/>
      <c r="D1" s="8"/>
      <c r="E1" s="8"/>
      <c r="F1" s="8"/>
    </row>
    <row r="2" spans="1:7" x14ac:dyDescent="0.2">
      <c r="A2" s="8" t="s">
        <v>13</v>
      </c>
      <c r="B2" s="8"/>
      <c r="C2" s="8"/>
      <c r="D2" s="8" t="s">
        <v>154</v>
      </c>
      <c r="E2" s="8" t="s">
        <v>153</v>
      </c>
      <c r="F2" s="8"/>
    </row>
    <row r="3" spans="1:7" ht="16" x14ac:dyDescent="0.2">
      <c r="A3" s="8">
        <v>0</v>
      </c>
      <c r="B3" s="8" t="s">
        <v>14</v>
      </c>
      <c r="C3" s="8"/>
      <c r="D3" s="18">
        <f>((SUMIFS(J24:BG24,J22:BG22,About!B1)))</f>
        <v>1839106</v>
      </c>
      <c r="E3" s="10">
        <f>((SUMIFS(J23:BG23,J22:BG22,About!B1)))</f>
        <v>1900923</v>
      </c>
      <c r="F3" s="8"/>
      <c r="G3" s="20"/>
    </row>
    <row r="4" spans="1:7" x14ac:dyDescent="0.2">
      <c r="A4" s="8">
        <v>1</v>
      </c>
      <c r="B4" s="8" t="s">
        <v>15</v>
      </c>
      <c r="C4" s="17">
        <f>((SUMIFS(J29:BG29,J22:BG22,About!B1)))</f>
        <v>0.92800000000000005</v>
      </c>
      <c r="D4" s="8">
        <f>$D$3*C4</f>
        <v>1706690.368</v>
      </c>
      <c r="E4" s="8">
        <f>$E$3*C4</f>
        <v>1764056.544</v>
      </c>
      <c r="F4" s="13"/>
    </row>
    <row r="5" spans="1:7" x14ac:dyDescent="0.2">
      <c r="A5" s="8">
        <v>2</v>
      </c>
      <c r="B5" s="8" t="s">
        <v>16</v>
      </c>
      <c r="C5" s="12">
        <f>((SUMIFS(J30:BG30,J22:BG22,About!B1)))</f>
        <v>8.9999999999999993E-3</v>
      </c>
      <c r="D5" s="8">
        <f t="shared" ref="D5:D17" si="0">$D$3*C5</f>
        <v>16551.953999999998</v>
      </c>
      <c r="E5" s="8">
        <f t="shared" ref="E5:E17" si="1">$E$3*C5</f>
        <v>17108.306999999997</v>
      </c>
      <c r="F5" s="8"/>
    </row>
    <row r="6" spans="1:7" x14ac:dyDescent="0.2">
      <c r="A6" s="8">
        <v>3</v>
      </c>
      <c r="B6" s="8" t="s">
        <v>27</v>
      </c>
      <c r="C6" s="12">
        <f>((SUMIFS(J31:BG31,J22:BG22,About!B1)))</f>
        <v>1.7000000000000001E-2</v>
      </c>
      <c r="D6" s="8">
        <f t="shared" si="0"/>
        <v>31264.802000000003</v>
      </c>
      <c r="E6" s="8">
        <f t="shared" si="1"/>
        <v>32315.691000000003</v>
      </c>
      <c r="F6" s="8"/>
    </row>
    <row r="7" spans="1:7" x14ac:dyDescent="0.2">
      <c r="A7" s="8">
        <v>4</v>
      </c>
      <c r="B7" s="8" t="s">
        <v>17</v>
      </c>
      <c r="C7" s="12">
        <f>((SUMIFS(J32:BG32,J22:BG22,About!B1)))</f>
        <v>1.6E-2</v>
      </c>
      <c r="D7" s="8">
        <f t="shared" si="0"/>
        <v>29425.696</v>
      </c>
      <c r="E7" s="8">
        <f t="shared" si="1"/>
        <v>30414.768</v>
      </c>
      <c r="F7" s="8"/>
    </row>
    <row r="8" spans="1:7" x14ac:dyDescent="0.2">
      <c r="A8" s="8">
        <v>5</v>
      </c>
      <c r="B8" s="8" t="s">
        <v>18</v>
      </c>
      <c r="C8" s="12">
        <f>((SUMIFS(J33:BG33,J22:BG22,About!B1)))</f>
        <v>2E-3</v>
      </c>
      <c r="D8" s="8">
        <f t="shared" si="0"/>
        <v>3678.212</v>
      </c>
      <c r="E8" s="8">
        <f t="shared" si="1"/>
        <v>3801.846</v>
      </c>
      <c r="F8" s="8"/>
    </row>
    <row r="9" spans="1:7" x14ac:dyDescent="0.2">
      <c r="A9" s="8">
        <v>6</v>
      </c>
      <c r="B9" s="8" t="s">
        <v>19</v>
      </c>
      <c r="C9" s="12">
        <f>((SUMIFS(J34:BG34,J22:BG22,About!B1)))</f>
        <v>2.7E-2</v>
      </c>
      <c r="D9" s="8">
        <f t="shared" si="0"/>
        <v>49655.862000000001</v>
      </c>
      <c r="E9" s="8">
        <f t="shared" si="1"/>
        <v>51324.921000000002</v>
      </c>
      <c r="F9" s="8"/>
    </row>
    <row r="10" spans="1:7" x14ac:dyDescent="0.2">
      <c r="A10" s="8">
        <v>7</v>
      </c>
      <c r="B10" s="8" t="s">
        <v>20</v>
      </c>
      <c r="C10" s="12">
        <f>((SUMIFS(J36:BG36,J22:BG22,About!B1)))</f>
        <v>0.81100000000000005</v>
      </c>
      <c r="D10" s="8">
        <f t="shared" si="0"/>
        <v>1491514.966</v>
      </c>
      <c r="E10" s="8">
        <f t="shared" si="1"/>
        <v>1541648.5530000001</v>
      </c>
      <c r="F10" s="8"/>
    </row>
    <row r="11" spans="1:7" ht="16" x14ac:dyDescent="0.2">
      <c r="A11" s="8">
        <v>8</v>
      </c>
      <c r="B11" s="8" t="s">
        <v>21</v>
      </c>
      <c r="C11" s="14">
        <f>((SUMIFS(J35:BG35,J22:BG22,About!B1)))</f>
        <v>0.13300000000000001</v>
      </c>
      <c r="D11" s="8">
        <f t="shared" si="0"/>
        <v>244601.09800000003</v>
      </c>
      <c r="E11" s="8">
        <f t="shared" si="1"/>
        <v>252822.75900000002</v>
      </c>
      <c r="F11" s="8"/>
    </row>
    <row r="12" spans="1:7" x14ac:dyDescent="0.2">
      <c r="A12" s="8">
        <v>9</v>
      </c>
      <c r="B12" s="8" t="s">
        <v>22</v>
      </c>
      <c r="C12" s="12">
        <f>1-C11</f>
        <v>0.86699999999999999</v>
      </c>
      <c r="D12" s="8">
        <f t="shared" si="0"/>
        <v>1594504.902</v>
      </c>
      <c r="E12" s="8">
        <f t="shared" si="1"/>
        <v>1648100.2409999999</v>
      </c>
      <c r="F12" s="8"/>
    </row>
    <row r="13" spans="1:7" x14ac:dyDescent="0.2">
      <c r="A13" s="8"/>
      <c r="B13" s="8"/>
      <c r="C13" s="8"/>
      <c r="D13" s="8"/>
      <c r="E13" s="8"/>
      <c r="F13" s="8"/>
    </row>
    <row r="14" spans="1:7" x14ac:dyDescent="0.2">
      <c r="A14" s="8" t="s">
        <v>23</v>
      </c>
      <c r="B14" s="8"/>
      <c r="C14" s="8"/>
      <c r="D14" s="8"/>
      <c r="E14" s="8"/>
      <c r="F14" s="8"/>
    </row>
    <row r="15" spans="1:7" x14ac:dyDescent="0.2">
      <c r="A15" s="8">
        <v>0</v>
      </c>
      <c r="B15" s="8" t="s">
        <v>24</v>
      </c>
      <c r="C15" s="8"/>
      <c r="D15" s="8"/>
      <c r="E15" s="8"/>
      <c r="F15" s="8"/>
    </row>
    <row r="16" spans="1:7" x14ac:dyDescent="0.2">
      <c r="A16" s="8">
        <v>1</v>
      </c>
      <c r="B16" s="8" t="s">
        <v>25</v>
      </c>
      <c r="C16" s="12">
        <f>1-C17</f>
        <v>0.504</v>
      </c>
      <c r="D16" s="8">
        <f t="shared" si="0"/>
        <v>926909.424</v>
      </c>
      <c r="E16" s="8">
        <f t="shared" si="1"/>
        <v>958065.19200000004</v>
      </c>
      <c r="F16" s="8"/>
    </row>
    <row r="17" spans="1:60" ht="16" x14ac:dyDescent="0.2">
      <c r="A17" s="8">
        <v>2</v>
      </c>
      <c r="B17" s="8" t="s">
        <v>26</v>
      </c>
      <c r="C17" s="14">
        <f>((SUMIFS(J28:BG28,J22:BG22,About!B1)))</f>
        <v>0.496</v>
      </c>
      <c r="D17" s="8">
        <f t="shared" si="0"/>
        <v>912196.576</v>
      </c>
      <c r="E17" s="8">
        <f t="shared" si="1"/>
        <v>942857.80799999996</v>
      </c>
      <c r="F17" s="8"/>
    </row>
    <row r="18" spans="1:60" x14ac:dyDescent="0.2">
      <c r="A18" s="8"/>
      <c r="B18" s="8"/>
      <c r="C18" s="8"/>
      <c r="D18" s="8"/>
      <c r="E18" s="8"/>
      <c r="F18" s="8"/>
    </row>
    <row r="19" spans="1:60" x14ac:dyDescent="0.2">
      <c r="A19" s="8"/>
      <c r="B19" s="8"/>
      <c r="C19" s="8"/>
      <c r="D19" s="8"/>
      <c r="E19" s="8"/>
      <c r="F19" s="8"/>
    </row>
    <row r="20" spans="1:60" x14ac:dyDescent="0.2">
      <c r="A20" s="8" t="s">
        <v>135</v>
      </c>
      <c r="B20" s="8"/>
      <c r="C20" s="8"/>
      <c r="D20" s="8"/>
      <c r="E20" s="8"/>
      <c r="F20" s="8"/>
    </row>
    <row r="21" spans="1:60" x14ac:dyDescent="0.2">
      <c r="A21" s="8" t="s">
        <v>13</v>
      </c>
      <c r="B21" s="8"/>
      <c r="C21" s="8"/>
      <c r="D21" s="8"/>
      <c r="E21" s="8"/>
      <c r="F21" s="8"/>
    </row>
    <row r="22" spans="1:60" ht="16" x14ac:dyDescent="0.2">
      <c r="A22" s="8">
        <v>0</v>
      </c>
      <c r="B22" s="8" t="s">
        <v>14</v>
      </c>
      <c r="C22" s="8"/>
      <c r="D22" s="19">
        <f>BH24</f>
        <v>331449281</v>
      </c>
      <c r="E22" s="10">
        <f>BH23</f>
        <v>331893745</v>
      </c>
      <c r="F22" s="8"/>
      <c r="I22" t="s">
        <v>136</v>
      </c>
      <c r="J22" t="s">
        <v>129</v>
      </c>
      <c r="K22" t="s">
        <v>133</v>
      </c>
      <c r="L22" t="s">
        <v>131</v>
      </c>
      <c r="M22" t="s">
        <v>127</v>
      </c>
      <c r="N22" t="s">
        <v>123</v>
      </c>
      <c r="O22" t="s">
        <v>125</v>
      </c>
      <c r="P22" t="s">
        <v>121</v>
      </c>
      <c r="Q22" t="s">
        <v>119</v>
      </c>
      <c r="R22" t="s">
        <v>117</v>
      </c>
      <c r="S22" t="s">
        <v>115</v>
      </c>
      <c r="T22" t="s">
        <v>113</v>
      </c>
      <c r="U22" t="s">
        <v>111</v>
      </c>
      <c r="V22" t="s">
        <v>109</v>
      </c>
      <c r="W22" t="s">
        <v>107</v>
      </c>
      <c r="X22" t="s">
        <v>105</v>
      </c>
      <c r="Y22" t="s">
        <v>103</v>
      </c>
      <c r="Z22" t="s">
        <v>97</v>
      </c>
      <c r="AA22" t="s">
        <v>89</v>
      </c>
      <c r="AB22" t="s">
        <v>95</v>
      </c>
      <c r="AC22" t="s">
        <v>93</v>
      </c>
      <c r="AD22" t="s">
        <v>91</v>
      </c>
      <c r="AE22" t="s">
        <v>87</v>
      </c>
      <c r="AF22" t="s">
        <v>101</v>
      </c>
      <c r="AG22" t="s">
        <v>99</v>
      </c>
      <c r="AH22" t="s">
        <v>83</v>
      </c>
      <c r="AI22" t="s">
        <v>81</v>
      </c>
      <c r="AJ22" t="s">
        <v>85</v>
      </c>
      <c r="AK22" t="s">
        <v>79</v>
      </c>
      <c r="AL22" t="s">
        <v>77</v>
      </c>
      <c r="AM22" t="s">
        <v>71</v>
      </c>
      <c r="AN22" t="s">
        <v>73</v>
      </c>
      <c r="AO22" t="s">
        <v>75</v>
      </c>
      <c r="AP22" t="s">
        <v>69</v>
      </c>
      <c r="AQ22" t="s">
        <v>67</v>
      </c>
      <c r="AR22" t="s">
        <v>65</v>
      </c>
      <c r="AS22" t="s">
        <v>61</v>
      </c>
      <c r="AT22" t="s">
        <v>59</v>
      </c>
      <c r="AU22" t="s">
        <v>57</v>
      </c>
      <c r="AV22" t="s">
        <v>63</v>
      </c>
      <c r="AW22" t="s">
        <v>55</v>
      </c>
      <c r="AX22" t="s">
        <v>53</v>
      </c>
      <c r="AY22" t="s">
        <v>51</v>
      </c>
      <c r="AZ22" t="s">
        <v>49</v>
      </c>
      <c r="BA22" t="s">
        <v>47</v>
      </c>
      <c r="BB22" t="s">
        <v>45</v>
      </c>
      <c r="BC22" t="s">
        <v>43</v>
      </c>
      <c r="BD22" t="s">
        <v>39</v>
      </c>
      <c r="BE22" t="s">
        <v>37</v>
      </c>
      <c r="BF22" t="s">
        <v>35</v>
      </c>
      <c r="BG22" t="s">
        <v>41</v>
      </c>
      <c r="BH22" t="s">
        <v>137</v>
      </c>
    </row>
    <row r="23" spans="1:60" x14ac:dyDescent="0.2">
      <c r="A23" s="8">
        <v>1</v>
      </c>
      <c r="B23" s="8" t="s">
        <v>15</v>
      </c>
      <c r="C23" s="12">
        <v>0.76</v>
      </c>
      <c r="D23" s="8">
        <f>$D$22*C23</f>
        <v>251901453.56</v>
      </c>
      <c r="E23" s="13">
        <f>$E$22*C23</f>
        <v>252239246.19999999</v>
      </c>
      <c r="F23" s="8"/>
      <c r="I23" t="s">
        <v>138</v>
      </c>
      <c r="J23" s="9">
        <v>1782959</v>
      </c>
      <c r="K23" s="9">
        <v>578803</v>
      </c>
      <c r="L23" s="9">
        <v>5895908</v>
      </c>
      <c r="M23" s="9">
        <v>7738692</v>
      </c>
      <c r="N23" s="9">
        <v>645570</v>
      </c>
      <c r="O23" s="9">
        <v>8642274</v>
      </c>
      <c r="P23" s="9">
        <v>3337975</v>
      </c>
      <c r="Q23" s="9">
        <v>29527941</v>
      </c>
      <c r="R23" s="9">
        <v>6975218</v>
      </c>
      <c r="S23" s="9">
        <v>895376</v>
      </c>
      <c r="T23" s="9">
        <v>5190705</v>
      </c>
      <c r="U23" s="9">
        <v>1095610</v>
      </c>
      <c r="V23" s="9">
        <v>12964056</v>
      </c>
      <c r="W23" s="9">
        <v>4246155</v>
      </c>
      <c r="X23" s="9">
        <v>3986639</v>
      </c>
      <c r="Y23" s="9">
        <v>11780017</v>
      </c>
      <c r="Z23" s="9">
        <v>19835913</v>
      </c>
      <c r="AA23" s="9">
        <v>3143991</v>
      </c>
      <c r="AB23" s="9">
        <v>2115877</v>
      </c>
      <c r="AC23" s="9">
        <v>9267130</v>
      </c>
      <c r="AD23" s="9">
        <v>1388992</v>
      </c>
      <c r="AE23" s="9">
        <v>1963692</v>
      </c>
      <c r="AF23" s="9">
        <v>774948</v>
      </c>
      <c r="AG23" s="9">
        <v>10551162</v>
      </c>
      <c r="AH23" s="9">
        <v>6168187</v>
      </c>
      <c r="AI23" s="9">
        <v>2949965</v>
      </c>
      <c r="AJ23" s="9">
        <v>1104271</v>
      </c>
      <c r="AK23" s="9">
        <v>5707390</v>
      </c>
      <c r="AL23" s="9">
        <v>10050811</v>
      </c>
      <c r="AM23" s="9">
        <v>1372247</v>
      </c>
      <c r="AN23" s="9">
        <v>6165129</v>
      </c>
      <c r="AO23" s="9">
        <v>6984723</v>
      </c>
      <c r="AP23" s="9">
        <v>4624047</v>
      </c>
      <c r="AQ23" s="9">
        <v>4509394</v>
      </c>
      <c r="AR23" s="9">
        <v>2934582</v>
      </c>
      <c r="AS23" s="9">
        <v>6805985</v>
      </c>
      <c r="AT23" s="9">
        <v>12671469</v>
      </c>
      <c r="AU23" s="9">
        <v>1900923</v>
      </c>
      <c r="AV23" s="9">
        <v>3193079</v>
      </c>
      <c r="AW23" s="9">
        <v>1441553</v>
      </c>
      <c r="AX23" s="9">
        <v>10799566</v>
      </c>
      <c r="AY23" s="9">
        <v>21781128</v>
      </c>
      <c r="AZ23" s="9">
        <v>1003384</v>
      </c>
      <c r="BA23" s="9">
        <v>3605597</v>
      </c>
      <c r="BB23" s="9">
        <v>5812069</v>
      </c>
      <c r="BC23" s="9">
        <v>39237836</v>
      </c>
      <c r="BD23" s="9">
        <v>7276316</v>
      </c>
      <c r="BE23" s="9">
        <v>732673</v>
      </c>
      <c r="BF23" s="9">
        <v>5039877</v>
      </c>
      <c r="BG23" s="9">
        <v>3025891</v>
      </c>
      <c r="BH23" s="9">
        <v>331893745</v>
      </c>
    </row>
    <row r="24" spans="1:60" x14ac:dyDescent="0.2">
      <c r="A24" s="8">
        <v>2</v>
      </c>
      <c r="B24" s="8" t="s">
        <v>16</v>
      </c>
      <c r="C24" s="12">
        <v>0.13</v>
      </c>
      <c r="D24" s="8">
        <f t="shared" ref="D24:D36" si="2">$D$22*C24</f>
        <v>43088406.530000001</v>
      </c>
      <c r="E24" s="13">
        <f t="shared" ref="E24:E36" si="3">$E$22*C24</f>
        <v>43146186.850000001</v>
      </c>
      <c r="F24" s="8"/>
      <c r="I24" t="s">
        <v>139</v>
      </c>
      <c r="J24" s="9">
        <v>1793716</v>
      </c>
      <c r="K24" s="9">
        <v>576851</v>
      </c>
      <c r="L24" s="9">
        <v>5893718</v>
      </c>
      <c r="M24" s="9">
        <v>7705281</v>
      </c>
      <c r="N24" s="9">
        <v>643077</v>
      </c>
      <c r="O24" s="9">
        <v>8631393</v>
      </c>
      <c r="P24" s="9">
        <v>3271616</v>
      </c>
      <c r="Q24" s="9">
        <v>29145505</v>
      </c>
      <c r="R24" s="9">
        <v>6910840</v>
      </c>
      <c r="S24" s="9">
        <v>886667</v>
      </c>
      <c r="T24" s="9">
        <v>5118425</v>
      </c>
      <c r="U24" s="9">
        <v>1097379</v>
      </c>
      <c r="V24" s="9">
        <v>13002700</v>
      </c>
      <c r="W24" s="9">
        <v>4237256</v>
      </c>
      <c r="X24" s="9">
        <v>3959353</v>
      </c>
      <c r="Y24" s="9">
        <v>11799448</v>
      </c>
      <c r="Z24" s="9">
        <v>20201249</v>
      </c>
      <c r="AA24" s="9">
        <v>3104614</v>
      </c>
      <c r="AB24" s="9">
        <v>2117522</v>
      </c>
      <c r="AC24" s="9">
        <v>9288994</v>
      </c>
      <c r="AD24" s="9">
        <v>1377529</v>
      </c>
      <c r="AE24" s="9">
        <v>1961504</v>
      </c>
      <c r="AF24" s="9">
        <v>779094</v>
      </c>
      <c r="AG24" s="9">
        <v>10439388</v>
      </c>
      <c r="AH24" s="9">
        <v>6154913</v>
      </c>
      <c r="AI24" s="9">
        <v>2961279</v>
      </c>
      <c r="AJ24" s="9">
        <v>1084225</v>
      </c>
      <c r="AK24" s="9">
        <v>5706494</v>
      </c>
      <c r="AL24" s="9">
        <v>10077331</v>
      </c>
      <c r="AM24" s="9">
        <v>1362359</v>
      </c>
      <c r="AN24" s="9">
        <v>6177224</v>
      </c>
      <c r="AO24" s="9">
        <v>7029917</v>
      </c>
      <c r="AP24" s="9">
        <v>4657757</v>
      </c>
      <c r="AQ24" s="9">
        <v>4505836</v>
      </c>
      <c r="AR24" s="9">
        <v>2937880</v>
      </c>
      <c r="AS24" s="9">
        <v>6785528</v>
      </c>
      <c r="AT24" s="9">
        <v>12812508</v>
      </c>
      <c r="AU24" s="9">
        <v>1839106</v>
      </c>
      <c r="AV24" s="9">
        <v>3190369</v>
      </c>
      <c r="AW24" s="9">
        <v>1455271</v>
      </c>
      <c r="AX24" s="9">
        <v>10711908</v>
      </c>
      <c r="AY24" s="9">
        <v>21538187</v>
      </c>
      <c r="AZ24" s="9">
        <v>989948</v>
      </c>
      <c r="BA24" s="9">
        <v>3605944</v>
      </c>
      <c r="BB24" s="9">
        <v>5773714</v>
      </c>
      <c r="BC24" s="9">
        <v>39538223</v>
      </c>
      <c r="BD24" s="9">
        <v>7151502</v>
      </c>
      <c r="BE24" s="9">
        <v>733391</v>
      </c>
      <c r="BF24" s="9">
        <v>5024279</v>
      </c>
      <c r="BG24" s="9">
        <v>3011524</v>
      </c>
      <c r="BH24" s="9">
        <v>331449281</v>
      </c>
    </row>
    <row r="25" spans="1:60" x14ac:dyDescent="0.2">
      <c r="A25" s="8">
        <v>3</v>
      </c>
      <c r="B25" s="8" t="s">
        <v>27</v>
      </c>
      <c r="C25" s="12">
        <v>0.01</v>
      </c>
      <c r="D25" s="8">
        <f t="shared" si="2"/>
        <v>3314492.81</v>
      </c>
      <c r="E25" s="13">
        <f t="shared" si="3"/>
        <v>3318937.45</v>
      </c>
      <c r="F25" s="8"/>
      <c r="I25" t="s">
        <v>140</v>
      </c>
      <c r="J25" s="21">
        <v>1E-3</v>
      </c>
      <c r="K25" s="15">
        <v>3.0000000000000001E-3</v>
      </c>
      <c r="L25" s="21">
        <v>1E-3</v>
      </c>
      <c r="M25" s="15">
        <v>4.0000000000000001E-3</v>
      </c>
      <c r="N25" s="15">
        <v>4.0000000000000001E-3</v>
      </c>
      <c r="O25" s="15">
        <v>1E-3</v>
      </c>
      <c r="P25" s="15">
        <v>0.02</v>
      </c>
      <c r="Q25" s="15">
        <v>1.2999999999999999E-2</v>
      </c>
      <c r="R25" s="15">
        <v>8.9999999999999993E-3</v>
      </c>
      <c r="S25" s="15">
        <v>0.01</v>
      </c>
      <c r="T25" s="15">
        <v>1.4E-2</v>
      </c>
      <c r="U25" s="21">
        <v>1E-3</v>
      </c>
      <c r="V25" s="21">
        <v>1E-3</v>
      </c>
      <c r="W25" s="15">
        <v>2E-3</v>
      </c>
      <c r="X25" s="15">
        <v>7.0000000000000001E-3</v>
      </c>
      <c r="Y25" s="21">
        <v>1E-3</v>
      </c>
      <c r="Z25" s="21">
        <v>1E-3</v>
      </c>
      <c r="AA25" s="15">
        <v>1.2999999999999999E-2</v>
      </c>
      <c r="AB25" s="21">
        <v>1E-3</v>
      </c>
      <c r="AC25" s="21">
        <v>1E-3</v>
      </c>
      <c r="AD25" s="15">
        <v>8.0000000000000002E-3</v>
      </c>
      <c r="AE25" s="15">
        <v>1E-3</v>
      </c>
      <c r="AF25" s="21">
        <v>1E-3</v>
      </c>
      <c r="AG25" s="15">
        <v>1.0999999999999999E-2</v>
      </c>
      <c r="AH25" s="15">
        <v>2E-3</v>
      </c>
      <c r="AI25" s="21">
        <v>1E-3</v>
      </c>
      <c r="AJ25" s="15">
        <v>1.7999999999999999E-2</v>
      </c>
      <c r="AK25" s="16">
        <v>0.01</v>
      </c>
      <c r="AL25" s="21">
        <v>1E-3</v>
      </c>
      <c r="AM25" s="15">
        <v>7.0000000000000001E-3</v>
      </c>
      <c r="AN25" s="21">
        <v>1E-3</v>
      </c>
      <c r="AO25" s="21">
        <v>1E-3</v>
      </c>
      <c r="AP25" s="21">
        <v>1E-3</v>
      </c>
      <c r="AQ25" s="15">
        <v>1E-3</v>
      </c>
      <c r="AR25" s="21">
        <v>1E-3</v>
      </c>
      <c r="AS25" s="15">
        <v>3.0000000000000001E-3</v>
      </c>
      <c r="AT25" s="21">
        <v>1E-3</v>
      </c>
      <c r="AU25" s="15">
        <v>3.4000000000000002E-2</v>
      </c>
      <c r="AV25" s="15">
        <v>1E-3</v>
      </c>
      <c r="AW25" s="21">
        <v>1E-3</v>
      </c>
      <c r="AX25" s="15">
        <v>8.0000000000000002E-3</v>
      </c>
      <c r="AY25" s="15">
        <v>1.0999999999999999E-2</v>
      </c>
      <c r="AZ25" s="15">
        <v>1.4E-2</v>
      </c>
      <c r="BA25" s="21">
        <v>1E-3</v>
      </c>
      <c r="BB25" s="15">
        <v>7.0000000000000001E-3</v>
      </c>
      <c r="BC25" s="21">
        <v>1E-3</v>
      </c>
      <c r="BD25" s="15">
        <v>1.7000000000000001E-2</v>
      </c>
      <c r="BE25" s="21">
        <v>1E-3</v>
      </c>
      <c r="BF25" s="15">
        <v>3.0000000000000001E-3</v>
      </c>
      <c r="BG25" s="15">
        <v>5.0000000000000001E-3</v>
      </c>
      <c r="BH25" s="15">
        <v>1E-3</v>
      </c>
    </row>
    <row r="26" spans="1:60" x14ac:dyDescent="0.2">
      <c r="A26" s="8">
        <v>4</v>
      </c>
      <c r="B26" s="8" t="s">
        <v>17</v>
      </c>
      <c r="C26" s="12">
        <v>0.06</v>
      </c>
      <c r="D26" s="8">
        <f t="shared" si="2"/>
        <v>19886956.859999999</v>
      </c>
      <c r="E26" s="13">
        <f t="shared" si="3"/>
        <v>19913624.699999999</v>
      </c>
      <c r="F26" s="8"/>
      <c r="I26" t="s">
        <v>142</v>
      </c>
      <c r="J26" s="9">
        <v>1793716</v>
      </c>
      <c r="K26" s="9">
        <v>576851</v>
      </c>
      <c r="L26" s="9">
        <v>5893718</v>
      </c>
      <c r="M26" s="9">
        <v>7705281</v>
      </c>
      <c r="N26" s="9">
        <v>643077</v>
      </c>
      <c r="O26" s="9">
        <v>8631393</v>
      </c>
      <c r="P26" s="9">
        <v>3271616</v>
      </c>
      <c r="Q26" s="9">
        <v>29145505</v>
      </c>
      <c r="R26" s="9">
        <v>6910840</v>
      </c>
      <c r="S26" s="9">
        <v>886667</v>
      </c>
      <c r="T26" s="9">
        <v>5118425</v>
      </c>
      <c r="U26" s="9">
        <v>1097379</v>
      </c>
      <c r="V26" s="9">
        <v>13002700</v>
      </c>
      <c r="W26" s="9">
        <v>4237256</v>
      </c>
      <c r="X26" s="9">
        <v>3959353</v>
      </c>
      <c r="Y26" s="9">
        <v>11799448</v>
      </c>
      <c r="Z26" s="9">
        <v>20201249</v>
      </c>
      <c r="AA26" s="9">
        <v>3104614</v>
      </c>
      <c r="AB26" s="9">
        <v>2117522</v>
      </c>
      <c r="AC26" s="9">
        <v>9288994</v>
      </c>
      <c r="AD26" s="9">
        <v>1377529</v>
      </c>
      <c r="AE26" s="9">
        <v>1961504</v>
      </c>
      <c r="AF26" s="9">
        <v>779094</v>
      </c>
      <c r="AG26" s="9">
        <v>10439388</v>
      </c>
      <c r="AH26" s="9">
        <v>6154913</v>
      </c>
      <c r="AI26" s="9">
        <v>2961279</v>
      </c>
      <c r="AJ26" s="9">
        <v>1084225</v>
      </c>
      <c r="AK26" s="9">
        <v>5706494</v>
      </c>
      <c r="AL26" s="9">
        <v>10077331</v>
      </c>
      <c r="AM26" s="9">
        <v>1362359</v>
      </c>
      <c r="AN26" s="9">
        <v>6177224</v>
      </c>
      <c r="AO26" s="9">
        <v>7029917</v>
      </c>
      <c r="AP26" s="9">
        <v>4657757</v>
      </c>
      <c r="AQ26" s="9">
        <v>4505836</v>
      </c>
      <c r="AR26" s="9">
        <v>2937880</v>
      </c>
      <c r="AS26" s="9">
        <v>6785528</v>
      </c>
      <c r="AT26" s="9">
        <v>12812508</v>
      </c>
      <c r="AU26" s="9">
        <v>1839106</v>
      </c>
      <c r="AV26" s="9">
        <v>3190369</v>
      </c>
      <c r="AW26" s="9">
        <v>1455271</v>
      </c>
      <c r="AX26" s="9">
        <v>10711908</v>
      </c>
      <c r="AY26" s="9">
        <v>21538187</v>
      </c>
      <c r="AZ26" s="9">
        <v>989948</v>
      </c>
      <c r="BA26" s="9">
        <v>3605944</v>
      </c>
      <c r="BB26" s="9">
        <v>5773714</v>
      </c>
      <c r="BC26" s="9">
        <v>39538223</v>
      </c>
      <c r="BD26" s="9">
        <v>7151502</v>
      </c>
      <c r="BE26" s="9">
        <v>733391</v>
      </c>
      <c r="BF26" s="9">
        <v>5024279</v>
      </c>
      <c r="BG26" s="9">
        <v>3011524</v>
      </c>
      <c r="BH26" s="9">
        <v>331449281</v>
      </c>
    </row>
    <row r="27" spans="1:60" x14ac:dyDescent="0.2">
      <c r="A27" s="8">
        <v>5</v>
      </c>
      <c r="B27" s="8" t="s">
        <v>18</v>
      </c>
      <c r="C27" s="12">
        <v>0</v>
      </c>
      <c r="D27" s="8">
        <f t="shared" si="2"/>
        <v>0</v>
      </c>
      <c r="E27" s="13">
        <f t="shared" si="3"/>
        <v>0</v>
      </c>
      <c r="F27" s="8"/>
      <c r="I27" t="s">
        <v>143</v>
      </c>
      <c r="J27" s="9">
        <v>1852994</v>
      </c>
      <c r="K27" s="9">
        <v>563626</v>
      </c>
      <c r="L27" s="9">
        <v>5686986</v>
      </c>
      <c r="M27" s="9">
        <v>6724540</v>
      </c>
      <c r="N27" s="9">
        <v>625741</v>
      </c>
      <c r="O27" s="9">
        <v>8001024</v>
      </c>
      <c r="P27" s="9">
        <v>2763885</v>
      </c>
      <c r="Q27" s="9">
        <v>25145561</v>
      </c>
      <c r="R27" s="9">
        <v>6346105</v>
      </c>
      <c r="S27" s="9">
        <v>814180</v>
      </c>
      <c r="T27" s="9">
        <v>4625364</v>
      </c>
      <c r="U27" s="9">
        <v>1052567</v>
      </c>
      <c r="V27" s="9">
        <v>12702379</v>
      </c>
      <c r="W27" s="9">
        <v>3831074</v>
      </c>
      <c r="X27" s="9">
        <v>3751351</v>
      </c>
      <c r="Y27" s="9">
        <v>11536504</v>
      </c>
      <c r="Z27" s="9">
        <v>19378102</v>
      </c>
      <c r="AA27" s="9">
        <v>2700551</v>
      </c>
      <c r="AB27" s="9">
        <v>2059179</v>
      </c>
      <c r="AC27" s="9">
        <v>8791894</v>
      </c>
      <c r="AD27" s="9">
        <v>1316470</v>
      </c>
      <c r="AE27" s="9">
        <v>1826341</v>
      </c>
      <c r="AF27" s="9">
        <v>672591</v>
      </c>
      <c r="AG27" s="9">
        <v>9535483</v>
      </c>
      <c r="AH27" s="9">
        <v>5988927</v>
      </c>
      <c r="AI27" s="9">
        <v>2967297</v>
      </c>
      <c r="AJ27" s="9">
        <v>989415</v>
      </c>
      <c r="AK27" s="9">
        <v>5303925</v>
      </c>
      <c r="AL27" s="9">
        <v>9883640</v>
      </c>
      <c r="AM27" s="9">
        <v>1328361</v>
      </c>
      <c r="AN27" s="9">
        <v>5773552</v>
      </c>
      <c r="AO27" s="9">
        <v>6547629</v>
      </c>
      <c r="AP27" s="9">
        <v>4533372</v>
      </c>
      <c r="AQ27" s="9">
        <v>4339367</v>
      </c>
      <c r="AR27" s="9">
        <v>2853118</v>
      </c>
      <c r="AS27" s="9">
        <v>6483802</v>
      </c>
      <c r="AT27" s="9">
        <v>12830632</v>
      </c>
      <c r="AU27" s="9">
        <v>1567582</v>
      </c>
      <c r="AV27" s="9">
        <v>3046355</v>
      </c>
      <c r="AW27" s="9">
        <v>1360301</v>
      </c>
      <c r="AX27" s="9">
        <v>9687653</v>
      </c>
      <c r="AY27" s="9">
        <v>18801310</v>
      </c>
      <c r="AZ27" s="9">
        <v>897934</v>
      </c>
      <c r="BA27" s="9">
        <v>3574097</v>
      </c>
      <c r="BB27" s="9">
        <v>5029196</v>
      </c>
      <c r="BC27" s="9">
        <v>37253956</v>
      </c>
      <c r="BD27" s="9">
        <v>6392017</v>
      </c>
      <c r="BE27" s="9">
        <v>710231</v>
      </c>
      <c r="BF27" s="9">
        <v>4779736</v>
      </c>
      <c r="BG27" s="9">
        <v>2915918</v>
      </c>
      <c r="BH27" s="9">
        <v>308745538</v>
      </c>
    </row>
    <row r="28" spans="1:60" x14ac:dyDescent="0.2">
      <c r="A28" s="8">
        <v>6</v>
      </c>
      <c r="B28" s="8" t="s">
        <v>19</v>
      </c>
      <c r="C28" s="12">
        <v>0.03</v>
      </c>
      <c r="D28" s="8">
        <f t="shared" si="2"/>
        <v>9943478.4299999997</v>
      </c>
      <c r="E28" s="13">
        <f t="shared" si="3"/>
        <v>9956812.3499999996</v>
      </c>
      <c r="F28" s="8"/>
      <c r="I28" t="s">
        <v>144</v>
      </c>
      <c r="J28" s="15">
        <v>0.501</v>
      </c>
      <c r="K28" s="15">
        <v>0.48799999999999999</v>
      </c>
      <c r="L28" s="15">
        <v>0.499</v>
      </c>
      <c r="M28" s="15">
        <v>0.496</v>
      </c>
      <c r="N28" s="15">
        <v>0.503</v>
      </c>
      <c r="O28" s="15">
        <v>0.505</v>
      </c>
      <c r="P28" s="15">
        <v>0.49399999999999999</v>
      </c>
      <c r="Q28" s="15">
        <v>0.501</v>
      </c>
      <c r="R28" s="15">
        <v>0.51</v>
      </c>
      <c r="S28" s="15">
        <v>0.49199999999999999</v>
      </c>
      <c r="T28" s="15">
        <v>0.51400000000000001</v>
      </c>
      <c r="U28" s="15">
        <v>0.51</v>
      </c>
      <c r="V28" s="15">
        <v>0.50600000000000001</v>
      </c>
      <c r="W28" s="15">
        <v>0.501</v>
      </c>
      <c r="X28" s="15">
        <v>0.502</v>
      </c>
      <c r="Y28" s="15">
        <v>0.50700000000000001</v>
      </c>
      <c r="Z28" s="15">
        <v>0.51100000000000001</v>
      </c>
      <c r="AA28" s="15">
        <v>0.496</v>
      </c>
      <c r="AB28" s="15">
        <v>0.502</v>
      </c>
      <c r="AC28" s="15">
        <v>0.50800000000000001</v>
      </c>
      <c r="AD28" s="15">
        <v>0.501</v>
      </c>
      <c r="AE28" s="15">
        <v>0.497</v>
      </c>
      <c r="AF28" s="15">
        <v>0.48599999999999999</v>
      </c>
      <c r="AG28" s="15">
        <v>0.51100000000000001</v>
      </c>
      <c r="AH28" s="15">
        <v>0.50600000000000001</v>
      </c>
      <c r="AI28" s="15">
        <v>0.51300000000000001</v>
      </c>
      <c r="AJ28" s="15">
        <v>0.49399999999999999</v>
      </c>
      <c r="AK28" s="15">
        <v>0.499</v>
      </c>
      <c r="AL28" s="15">
        <v>0.504</v>
      </c>
      <c r="AM28" s="15">
        <v>0.50700000000000001</v>
      </c>
      <c r="AN28" s="15">
        <v>0.51300000000000001</v>
      </c>
      <c r="AO28" s="15">
        <v>0.51100000000000001</v>
      </c>
      <c r="AP28" s="15">
        <v>0.51</v>
      </c>
      <c r="AQ28" s="15">
        <v>0.505</v>
      </c>
      <c r="AR28" s="15">
        <v>0.499</v>
      </c>
      <c r="AS28" s="15">
        <v>0.504</v>
      </c>
      <c r="AT28" s="15">
        <v>0.50600000000000001</v>
      </c>
      <c r="AU28" s="15">
        <v>0.496</v>
      </c>
      <c r="AV28" s="15">
        <v>0.498</v>
      </c>
      <c r="AW28" s="15">
        <v>0.497</v>
      </c>
      <c r="AX28" s="15">
        <v>0.51200000000000001</v>
      </c>
      <c r="AY28" s="15">
        <v>0.50800000000000001</v>
      </c>
      <c r="AZ28" s="15">
        <v>0.51400000000000001</v>
      </c>
      <c r="BA28" s="15">
        <v>0.50900000000000001</v>
      </c>
      <c r="BB28" s="15">
        <v>0.49299999999999999</v>
      </c>
      <c r="BC28" s="15">
        <v>0.5</v>
      </c>
      <c r="BD28" s="15">
        <v>0.501</v>
      </c>
      <c r="BE28" s="15">
        <v>0.47599999999999998</v>
      </c>
      <c r="BF28" s="15">
        <v>0.51400000000000001</v>
      </c>
      <c r="BG28" s="15">
        <v>0.50700000000000001</v>
      </c>
      <c r="BH28" s="15">
        <v>0.505</v>
      </c>
    </row>
    <row r="29" spans="1:60" x14ac:dyDescent="0.2">
      <c r="A29" s="8">
        <v>7</v>
      </c>
      <c r="B29" s="8" t="s">
        <v>20</v>
      </c>
      <c r="C29" s="12">
        <v>0.81</v>
      </c>
      <c r="D29" s="8">
        <f t="shared" si="2"/>
        <v>268473917.61000001</v>
      </c>
      <c r="E29" s="13">
        <f t="shared" si="3"/>
        <v>268833933.44999999</v>
      </c>
      <c r="F29" s="8"/>
      <c r="I29" t="s">
        <v>145</v>
      </c>
      <c r="J29" s="15">
        <v>0.93100000000000005</v>
      </c>
      <c r="K29" s="15">
        <v>0.92400000000000004</v>
      </c>
      <c r="L29" s="15">
        <v>0.86599999999999999</v>
      </c>
      <c r="M29" s="15">
        <v>0.77500000000000002</v>
      </c>
      <c r="N29" s="15">
        <v>0.94</v>
      </c>
      <c r="O29" s="15">
        <v>0.68799999999999994</v>
      </c>
      <c r="P29" s="15">
        <v>0.90300000000000002</v>
      </c>
      <c r="Q29" s="15">
        <v>0.77900000000000003</v>
      </c>
      <c r="R29" s="15">
        <v>0.78200000000000003</v>
      </c>
      <c r="S29" s="15">
        <v>0.84199999999999997</v>
      </c>
      <c r="T29" s="15">
        <v>0.68600000000000005</v>
      </c>
      <c r="U29" s="15">
        <v>0.83099999999999996</v>
      </c>
      <c r="V29" s="15">
        <v>0.81</v>
      </c>
      <c r="W29" s="15">
        <v>0.86199999999999999</v>
      </c>
      <c r="X29" s="15">
        <v>0.73199999999999998</v>
      </c>
      <c r="Y29" s="15">
        <v>0.81200000000000006</v>
      </c>
      <c r="Z29" s="15">
        <v>0.69099999999999995</v>
      </c>
      <c r="AA29" s="15">
        <v>0.72799999999999998</v>
      </c>
      <c r="AB29" s="15">
        <v>0.81299999999999994</v>
      </c>
      <c r="AC29" s="15">
        <v>0.71099999999999997</v>
      </c>
      <c r="AD29" s="15">
        <v>0.92800000000000005</v>
      </c>
      <c r="AE29" s="15">
        <v>0.877</v>
      </c>
      <c r="AF29" s="15">
        <v>0.86699999999999999</v>
      </c>
      <c r="AG29" s="15">
        <v>0.70099999999999996</v>
      </c>
      <c r="AH29" s="15">
        <v>0.82599999999999996</v>
      </c>
      <c r="AI29" s="15">
        <v>0.58799999999999997</v>
      </c>
      <c r="AJ29" s="15">
        <v>0.88700000000000001</v>
      </c>
      <c r="AK29" s="15">
        <v>0.83</v>
      </c>
      <c r="AL29" s="15">
        <v>0.79</v>
      </c>
      <c r="AM29" s="15">
        <v>0.94199999999999995</v>
      </c>
      <c r="AN29" s="15">
        <v>0.57799999999999996</v>
      </c>
      <c r="AO29" s="15">
        <v>0.79800000000000004</v>
      </c>
      <c r="AP29" s="15">
        <v>0.624</v>
      </c>
      <c r="AQ29" s="15">
        <v>0.871</v>
      </c>
      <c r="AR29" s="15">
        <v>0.86</v>
      </c>
      <c r="AS29" s="15">
        <v>0.84199999999999997</v>
      </c>
      <c r="AT29" s="15">
        <v>0.76300000000000001</v>
      </c>
      <c r="AU29" s="15">
        <v>0.92800000000000005</v>
      </c>
      <c r="AV29" s="15">
        <v>0.90100000000000002</v>
      </c>
      <c r="AW29" s="15">
        <v>0.253</v>
      </c>
      <c r="AX29" s="15">
        <v>0.59399999999999997</v>
      </c>
      <c r="AY29" s="15">
        <v>0.76900000000000002</v>
      </c>
      <c r="AZ29" s="15">
        <v>0.68400000000000005</v>
      </c>
      <c r="BA29" s="15">
        <v>0.78800000000000003</v>
      </c>
      <c r="BB29" s="15">
        <v>0.86499999999999999</v>
      </c>
      <c r="BC29" s="15">
        <v>0.71099999999999997</v>
      </c>
      <c r="BD29" s="15">
        <v>0.82</v>
      </c>
      <c r="BE29" s="15">
        <v>0.64500000000000002</v>
      </c>
      <c r="BF29" s="15">
        <v>0.68899999999999995</v>
      </c>
      <c r="BG29" s="15">
        <v>0.78600000000000003</v>
      </c>
      <c r="BH29" s="15">
        <v>0.75800000000000001</v>
      </c>
    </row>
    <row r="30" spans="1:60" ht="16" x14ac:dyDescent="0.2">
      <c r="A30" s="8">
        <v>8</v>
      </c>
      <c r="B30" s="8" t="s">
        <v>21</v>
      </c>
      <c r="C30" s="14">
        <v>0.19</v>
      </c>
      <c r="D30" s="8">
        <f t="shared" si="2"/>
        <v>62975363.390000001</v>
      </c>
      <c r="E30" s="13">
        <f t="shared" si="3"/>
        <v>63059811.549999997</v>
      </c>
      <c r="F30" s="8"/>
      <c r="I30" t="s">
        <v>146</v>
      </c>
      <c r="J30" s="15">
        <v>3.6999999999999998E-2</v>
      </c>
      <c r="K30" s="15">
        <v>1.2E-2</v>
      </c>
      <c r="L30" s="15">
        <v>6.8000000000000005E-2</v>
      </c>
      <c r="M30" s="15">
        <v>4.4999999999999998E-2</v>
      </c>
      <c r="N30" s="15">
        <v>1.4999999999999999E-2</v>
      </c>
      <c r="O30" s="15">
        <v>0.2</v>
      </c>
      <c r="P30" s="15">
        <v>1.4999999999999999E-2</v>
      </c>
      <c r="Q30" s="15">
        <v>0.13200000000000001</v>
      </c>
      <c r="R30" s="15">
        <v>0.17</v>
      </c>
      <c r="S30" s="15">
        <v>2.5000000000000001E-2</v>
      </c>
      <c r="T30" s="15">
        <v>0.26700000000000002</v>
      </c>
      <c r="U30" s="15">
        <v>8.7999999999999995E-2</v>
      </c>
      <c r="V30" s="15">
        <v>0.122</v>
      </c>
      <c r="W30" s="15">
        <v>2.3E-2</v>
      </c>
      <c r="X30" s="15">
        <v>7.8E-2</v>
      </c>
      <c r="Y30" s="15">
        <v>0.13200000000000001</v>
      </c>
      <c r="Z30" s="15">
        <v>0.17599999999999999</v>
      </c>
      <c r="AA30" s="15">
        <v>0.106</v>
      </c>
      <c r="AB30" s="15">
        <v>2.7E-2</v>
      </c>
      <c r="AC30" s="15">
        <v>0.153</v>
      </c>
      <c r="AD30" s="15">
        <v>1.9E-2</v>
      </c>
      <c r="AE30" s="15">
        <v>5.2999999999999999E-2</v>
      </c>
      <c r="AF30" s="15">
        <v>3.5000000000000003E-2</v>
      </c>
      <c r="AG30" s="15">
        <v>0.223</v>
      </c>
      <c r="AH30" s="15">
        <v>0.11799999999999999</v>
      </c>
      <c r="AI30" s="15">
        <v>0.38</v>
      </c>
      <c r="AJ30" s="15">
        <v>6.0000000000000001E-3</v>
      </c>
      <c r="AK30" s="15">
        <v>7.3999999999999996E-2</v>
      </c>
      <c r="AL30" s="15">
        <v>0.14099999999999999</v>
      </c>
      <c r="AM30" s="15">
        <v>1.7999999999999999E-2</v>
      </c>
      <c r="AN30" s="15">
        <v>0.314</v>
      </c>
      <c r="AO30" s="15">
        <v>9.2999999999999999E-2</v>
      </c>
      <c r="AP30" s="15">
        <v>0.33</v>
      </c>
      <c r="AQ30" s="15">
        <v>8.5999999999999993E-2</v>
      </c>
      <c r="AR30" s="15">
        <v>6.2E-2</v>
      </c>
      <c r="AS30" s="15">
        <v>0.10199999999999999</v>
      </c>
      <c r="AT30" s="15">
        <v>0.14699999999999999</v>
      </c>
      <c r="AU30" s="15">
        <v>8.9999999999999993E-3</v>
      </c>
      <c r="AV30" s="15">
        <v>4.2999999999999997E-2</v>
      </c>
      <c r="AW30" s="15">
        <v>2.1999999999999999E-2</v>
      </c>
      <c r="AX30" s="15">
        <v>0.33</v>
      </c>
      <c r="AY30" s="15">
        <v>0.17</v>
      </c>
      <c r="AZ30" s="15">
        <v>0.23599999999999999</v>
      </c>
      <c r="BA30" s="15">
        <v>0.127</v>
      </c>
      <c r="BB30" s="15">
        <v>4.7E-2</v>
      </c>
      <c r="BC30" s="15">
        <v>6.5000000000000002E-2</v>
      </c>
      <c r="BD30" s="15">
        <v>5.3999999999999999E-2</v>
      </c>
      <c r="BE30" s="15">
        <v>3.5999999999999997E-2</v>
      </c>
      <c r="BF30" s="15">
        <v>0.26800000000000002</v>
      </c>
      <c r="BG30" s="15">
        <v>0.157</v>
      </c>
      <c r="BH30" s="15">
        <v>0.13600000000000001</v>
      </c>
    </row>
    <row r="31" spans="1:60" x14ac:dyDescent="0.2">
      <c r="A31" s="8">
        <v>9</v>
      </c>
      <c r="B31" s="8" t="s">
        <v>22</v>
      </c>
      <c r="C31" s="12">
        <v>0.6</v>
      </c>
      <c r="D31" s="8">
        <f t="shared" si="2"/>
        <v>198869568.59999999</v>
      </c>
      <c r="E31" s="13">
        <f t="shared" si="3"/>
        <v>199136247</v>
      </c>
      <c r="F31" s="8"/>
      <c r="I31" t="s">
        <v>147</v>
      </c>
      <c r="J31" s="15">
        <v>3.0000000000000001E-3</v>
      </c>
      <c r="K31" s="15">
        <v>2.8000000000000001E-2</v>
      </c>
      <c r="L31" s="15">
        <v>1.2E-2</v>
      </c>
      <c r="M31" s="15">
        <v>0.02</v>
      </c>
      <c r="N31" s="15">
        <v>4.0000000000000001E-3</v>
      </c>
      <c r="O31" s="15">
        <v>6.0000000000000001E-3</v>
      </c>
      <c r="P31" s="15">
        <v>1.6E-2</v>
      </c>
      <c r="Q31" s="15">
        <v>1.0999999999999999E-2</v>
      </c>
      <c r="R31" s="15">
        <v>5.0000000000000001E-3</v>
      </c>
      <c r="S31" s="15">
        <v>0.09</v>
      </c>
      <c r="T31" s="15">
        <v>6.0000000000000001E-3</v>
      </c>
      <c r="U31" s="15">
        <v>1.2E-2</v>
      </c>
      <c r="V31" s="15">
        <v>4.0000000000000001E-3</v>
      </c>
      <c r="W31" s="15">
        <v>1.9E-2</v>
      </c>
      <c r="X31" s="15">
        <v>9.7000000000000003E-2</v>
      </c>
      <c r="Y31" s="15">
        <v>3.0000000000000001E-3</v>
      </c>
      <c r="Z31" s="15">
        <v>0.01</v>
      </c>
      <c r="AA31" s="15">
        <v>1.7000000000000001E-2</v>
      </c>
      <c r="AB31" s="15">
        <v>0.112</v>
      </c>
      <c r="AC31" s="15">
        <v>7.0000000000000001E-3</v>
      </c>
      <c r="AD31" s="15">
        <v>3.0000000000000001E-3</v>
      </c>
      <c r="AE31" s="15">
        <v>1.6E-2</v>
      </c>
      <c r="AF31" s="15">
        <v>5.7000000000000002E-2</v>
      </c>
      <c r="AG31" s="15">
        <v>1.6E-2</v>
      </c>
      <c r="AH31" s="15">
        <v>6.0000000000000001E-3</v>
      </c>
      <c r="AI31" s="15">
        <v>6.0000000000000001E-3</v>
      </c>
      <c r="AJ31" s="15">
        <v>6.6000000000000003E-2</v>
      </c>
      <c r="AK31" s="15">
        <v>1.4E-2</v>
      </c>
      <c r="AL31" s="15">
        <v>7.0000000000000001E-3</v>
      </c>
      <c r="AM31" s="15">
        <v>7.0000000000000001E-3</v>
      </c>
      <c r="AN31" s="15">
        <v>7.0000000000000001E-3</v>
      </c>
      <c r="AO31" s="15">
        <v>5.0000000000000001E-3</v>
      </c>
      <c r="AP31" s="15">
        <v>8.0000000000000002E-3</v>
      </c>
      <c r="AQ31" s="15">
        <v>3.0000000000000001E-3</v>
      </c>
      <c r="AR31" s="15">
        <v>1.2E-2</v>
      </c>
      <c r="AS31" s="15">
        <v>4.0000000000000001E-3</v>
      </c>
      <c r="AT31" s="15">
        <v>6.0000000000000001E-3</v>
      </c>
      <c r="AU31" s="15">
        <v>1.7000000000000001E-2</v>
      </c>
      <c r="AV31" s="15">
        <v>6.0000000000000001E-3</v>
      </c>
      <c r="AW31" s="15">
        <v>4.0000000000000001E-3</v>
      </c>
      <c r="AX31" s="15">
        <v>5.0000000000000001E-3</v>
      </c>
      <c r="AY31" s="15">
        <v>5.0000000000000001E-3</v>
      </c>
      <c r="AZ31" s="15">
        <v>7.0000000000000001E-3</v>
      </c>
      <c r="BA31" s="15">
        <v>7.0000000000000001E-3</v>
      </c>
      <c r="BB31" s="15">
        <v>1.7000000000000001E-2</v>
      </c>
      <c r="BC31" s="15">
        <v>1.7000000000000001E-2</v>
      </c>
      <c r="BD31" s="15">
        <v>5.2999999999999999E-2</v>
      </c>
      <c r="BE31" s="15">
        <v>0.157</v>
      </c>
      <c r="BF31" s="15">
        <v>7.0000000000000001E-3</v>
      </c>
      <c r="BG31" s="15">
        <v>1.0999999999999999E-2</v>
      </c>
      <c r="BH31" s="15">
        <v>1.2999999999999999E-2</v>
      </c>
    </row>
    <row r="32" spans="1:60" x14ac:dyDescent="0.2">
      <c r="A32" s="8"/>
      <c r="B32" s="8"/>
      <c r="C32" s="8"/>
      <c r="D32" s="8"/>
      <c r="E32" s="13"/>
      <c r="F32" s="8"/>
      <c r="I32" t="s">
        <v>148</v>
      </c>
      <c r="J32" s="15">
        <v>8.9999999999999993E-3</v>
      </c>
      <c r="K32" s="15">
        <v>1.0999999999999999E-2</v>
      </c>
      <c r="L32" s="15">
        <v>3.2000000000000001E-2</v>
      </c>
      <c r="M32" s="15">
        <v>0.1</v>
      </c>
      <c r="N32" s="15">
        <v>0.02</v>
      </c>
      <c r="O32" s="15">
        <v>7.1999999999999995E-2</v>
      </c>
      <c r="P32" s="15">
        <v>2.7E-2</v>
      </c>
      <c r="Q32" s="15">
        <v>5.5E-2</v>
      </c>
      <c r="R32" s="15">
        <v>0.02</v>
      </c>
      <c r="S32" s="15">
        <v>1.7000000000000001E-2</v>
      </c>
      <c r="T32" s="15">
        <v>1.9E-2</v>
      </c>
      <c r="U32" s="15">
        <v>3.6999999999999998E-2</v>
      </c>
      <c r="V32" s="15">
        <v>3.9E-2</v>
      </c>
      <c r="W32" s="15">
        <v>0.05</v>
      </c>
      <c r="X32" s="15">
        <v>2.5000000000000001E-2</v>
      </c>
      <c r="Y32" s="15">
        <v>2.7E-2</v>
      </c>
      <c r="Z32" s="15">
        <v>9.2999999999999999E-2</v>
      </c>
      <c r="AA32" s="15">
        <v>9.0999999999999998E-2</v>
      </c>
      <c r="AB32" s="15">
        <v>1.9E-2</v>
      </c>
      <c r="AC32" s="15">
        <v>0.10299999999999999</v>
      </c>
      <c r="AD32" s="15">
        <v>3.1E-2</v>
      </c>
      <c r="AE32" s="15">
        <v>2.8000000000000001E-2</v>
      </c>
      <c r="AF32" s="15">
        <v>1.7000000000000001E-2</v>
      </c>
      <c r="AG32" s="15">
        <v>3.4000000000000002E-2</v>
      </c>
      <c r="AH32" s="15">
        <v>2.1999999999999999E-2</v>
      </c>
      <c r="AI32" s="15">
        <v>1.0999999999999999E-2</v>
      </c>
      <c r="AJ32" s="15">
        <v>0.01</v>
      </c>
      <c r="AK32" s="15">
        <v>5.3999999999999999E-2</v>
      </c>
      <c r="AL32" s="15">
        <v>3.4000000000000002E-2</v>
      </c>
      <c r="AM32" s="15">
        <v>1.4E-2</v>
      </c>
      <c r="AN32" s="15">
        <v>6.9000000000000006E-2</v>
      </c>
      <c r="AO32" s="15">
        <v>7.4999999999999997E-2</v>
      </c>
      <c r="AP32" s="15">
        <v>1.9E-2</v>
      </c>
      <c r="AQ32" s="15">
        <v>1.7000000000000001E-2</v>
      </c>
      <c r="AR32" s="15">
        <v>3.2000000000000001E-2</v>
      </c>
      <c r="AS32" s="15">
        <v>2.7E-2</v>
      </c>
      <c r="AT32" s="15">
        <v>6.0999999999999999E-2</v>
      </c>
      <c r="AU32" s="15">
        <v>1.6E-2</v>
      </c>
      <c r="AV32" s="15">
        <v>2.8000000000000001E-2</v>
      </c>
      <c r="AW32" s="15">
        <v>0.36799999999999999</v>
      </c>
      <c r="AX32" s="15">
        <v>4.5999999999999999E-2</v>
      </c>
      <c r="AY32" s="15">
        <v>0.03</v>
      </c>
      <c r="AZ32" s="15">
        <v>4.2000000000000003E-2</v>
      </c>
      <c r="BA32" s="15">
        <v>5.0999999999999997E-2</v>
      </c>
      <c r="BB32" s="15">
        <v>3.5999999999999997E-2</v>
      </c>
      <c r="BC32" s="15">
        <v>0.159</v>
      </c>
      <c r="BD32" s="15">
        <v>3.7999999999999999E-2</v>
      </c>
      <c r="BE32" s="15">
        <v>6.6000000000000003E-2</v>
      </c>
      <c r="BF32" s="15">
        <v>1.6E-2</v>
      </c>
      <c r="BG32" s="15">
        <v>1.7999999999999999E-2</v>
      </c>
      <c r="BH32" s="15">
        <v>6.0999999999999999E-2</v>
      </c>
    </row>
    <row r="33" spans="1:60" x14ac:dyDescent="0.2">
      <c r="A33" s="8" t="s">
        <v>23</v>
      </c>
      <c r="B33" s="8"/>
      <c r="C33" s="8"/>
      <c r="D33" s="8"/>
      <c r="E33" s="13"/>
      <c r="F33" s="8"/>
      <c r="I33" t="s">
        <v>149</v>
      </c>
      <c r="J33" s="16">
        <v>0</v>
      </c>
      <c r="K33" s="15">
        <v>1E-3</v>
      </c>
      <c r="L33" s="15">
        <v>1E-3</v>
      </c>
      <c r="M33" s="15">
        <v>8.0000000000000002E-3</v>
      </c>
      <c r="N33" s="16">
        <v>0</v>
      </c>
      <c r="O33" s="15">
        <v>1E-3</v>
      </c>
      <c r="P33" s="15">
        <v>1.0999999999999999E-2</v>
      </c>
      <c r="Q33" s="15">
        <v>2E-3</v>
      </c>
      <c r="R33" s="15">
        <v>1E-3</v>
      </c>
      <c r="S33" s="15">
        <v>1E-3</v>
      </c>
      <c r="T33" s="15">
        <v>1E-3</v>
      </c>
      <c r="U33" s="15">
        <v>2E-3</v>
      </c>
      <c r="V33" s="15">
        <v>1E-3</v>
      </c>
      <c r="W33" s="15">
        <v>5.0000000000000001E-3</v>
      </c>
      <c r="X33" s="15">
        <v>2E-3</v>
      </c>
      <c r="Y33" s="15">
        <v>1E-3</v>
      </c>
      <c r="Z33" s="15">
        <v>1E-3</v>
      </c>
      <c r="AA33" s="15">
        <v>8.9999999999999993E-3</v>
      </c>
      <c r="AB33" s="15">
        <v>2E-3</v>
      </c>
      <c r="AC33" s="15">
        <v>1E-3</v>
      </c>
      <c r="AD33" s="15">
        <v>1E-3</v>
      </c>
      <c r="AE33" s="15">
        <v>1E-3</v>
      </c>
      <c r="AF33" s="15">
        <v>1E-3</v>
      </c>
      <c r="AG33" s="15">
        <v>1E-3</v>
      </c>
      <c r="AH33" s="15">
        <v>2E-3</v>
      </c>
      <c r="AI33" s="15">
        <v>1E-3</v>
      </c>
      <c r="AJ33" s="15">
        <v>1E-3</v>
      </c>
      <c r="AK33" s="15">
        <v>1E-3</v>
      </c>
      <c r="AL33" s="15">
        <v>1.0000000000000001E-5</v>
      </c>
      <c r="AM33" s="15">
        <v>1.0000000000000001E-5</v>
      </c>
      <c r="AN33" s="15">
        <v>1E-3</v>
      </c>
      <c r="AO33" s="15">
        <v>1E-3</v>
      </c>
      <c r="AP33" s="15">
        <v>1E-3</v>
      </c>
      <c r="AQ33" s="15">
        <v>1E-3</v>
      </c>
      <c r="AR33" s="15">
        <v>1E-3</v>
      </c>
      <c r="AS33" s="15">
        <v>1E-3</v>
      </c>
      <c r="AT33" s="15">
        <v>1E-3</v>
      </c>
      <c r="AU33" s="15">
        <v>2E-3</v>
      </c>
      <c r="AV33" s="15">
        <v>2E-3</v>
      </c>
      <c r="AW33" s="15">
        <v>0.105</v>
      </c>
      <c r="AX33" s="15">
        <v>1E-3</v>
      </c>
      <c r="AY33" s="15">
        <v>1E-3</v>
      </c>
      <c r="AZ33" s="15">
        <v>1E-3</v>
      </c>
      <c r="BA33" s="15">
        <v>1E-3</v>
      </c>
      <c r="BB33" s="15">
        <v>2E-3</v>
      </c>
      <c r="BC33" s="15">
        <v>5.0000000000000001E-3</v>
      </c>
      <c r="BD33" s="15">
        <v>3.0000000000000001E-3</v>
      </c>
      <c r="BE33" s="15">
        <v>1.6E-2</v>
      </c>
      <c r="BF33" s="15">
        <v>1E-3</v>
      </c>
      <c r="BG33" s="15">
        <v>4.0000000000000001E-3</v>
      </c>
      <c r="BH33" s="15">
        <v>3.0000000000000001E-3</v>
      </c>
    </row>
    <row r="34" spans="1:60" x14ac:dyDescent="0.2">
      <c r="A34" s="8">
        <v>0</v>
      </c>
      <c r="B34" s="8" t="s">
        <v>24</v>
      </c>
      <c r="C34" s="8"/>
      <c r="D34" s="8"/>
      <c r="E34" s="13"/>
      <c r="F34" s="8"/>
      <c r="I34" t="s">
        <v>150</v>
      </c>
      <c r="J34" s="15">
        <v>0.02</v>
      </c>
      <c r="K34" s="15">
        <v>2.4E-2</v>
      </c>
      <c r="L34" s="15">
        <v>2.1999999999999999E-2</v>
      </c>
      <c r="M34" s="15">
        <v>5.1999999999999998E-2</v>
      </c>
      <c r="N34" s="15">
        <v>2.1000000000000001E-2</v>
      </c>
      <c r="O34" s="15">
        <v>3.4000000000000002E-2</v>
      </c>
      <c r="P34" s="15">
        <v>2.8000000000000001E-2</v>
      </c>
      <c r="Q34" s="15">
        <v>2.1999999999999999E-2</v>
      </c>
      <c r="R34" s="15">
        <v>2.1999999999999999E-2</v>
      </c>
      <c r="S34" s="15">
        <v>2.5999999999999999E-2</v>
      </c>
      <c r="T34" s="15">
        <v>2.1000000000000001E-2</v>
      </c>
      <c r="U34" s="15">
        <v>0.03</v>
      </c>
      <c r="V34" s="15">
        <v>2.3E-2</v>
      </c>
      <c r="W34" s="15">
        <v>4.2000000000000003E-2</v>
      </c>
      <c r="X34" s="15">
        <v>6.6000000000000003E-2</v>
      </c>
      <c r="Y34" s="15">
        <v>2.5999999999999999E-2</v>
      </c>
      <c r="Z34" s="15">
        <v>2.8000000000000001E-2</v>
      </c>
      <c r="AA34" s="15">
        <v>4.9000000000000002E-2</v>
      </c>
      <c r="AB34" s="15">
        <v>2.7E-2</v>
      </c>
      <c r="AC34" s="15">
        <v>2.4E-2</v>
      </c>
      <c r="AD34" s="15">
        <v>1.7999999999999999E-2</v>
      </c>
      <c r="AE34" s="15">
        <v>2.4E-2</v>
      </c>
      <c r="AF34" s="15">
        <v>2.4E-2</v>
      </c>
      <c r="AG34" s="15">
        <v>2.5000000000000001E-2</v>
      </c>
      <c r="AH34" s="15">
        <v>2.5999999999999999E-2</v>
      </c>
      <c r="AI34" s="15">
        <v>1.4E-2</v>
      </c>
      <c r="AJ34" s="15">
        <v>0.03</v>
      </c>
      <c r="AK34" s="15">
        <v>2.8000000000000001E-2</v>
      </c>
      <c r="AL34" s="15">
        <v>2.7E-2</v>
      </c>
      <c r="AM34" s="15">
        <v>1.9E-2</v>
      </c>
      <c r="AN34" s="15">
        <v>3.1E-2</v>
      </c>
      <c r="AO34" s="15">
        <v>2.7E-2</v>
      </c>
      <c r="AP34" s="15">
        <v>1.7999999999999999E-2</v>
      </c>
      <c r="AQ34" s="15">
        <v>2.1999999999999999E-2</v>
      </c>
      <c r="AR34" s="15">
        <v>3.3000000000000002E-2</v>
      </c>
      <c r="AS34" s="15">
        <v>2.3E-2</v>
      </c>
      <c r="AT34" s="15">
        <v>2.1999999999999999E-2</v>
      </c>
      <c r="AU34" s="15">
        <v>2.7E-2</v>
      </c>
      <c r="AV34" s="15">
        <v>2.1000000000000001E-2</v>
      </c>
      <c r="AW34" s="15">
        <v>0.25</v>
      </c>
      <c r="AX34" s="15">
        <v>2.4E-2</v>
      </c>
      <c r="AY34" s="15">
        <v>2.4E-2</v>
      </c>
      <c r="AZ34" s="15">
        <v>2.9000000000000001E-2</v>
      </c>
      <c r="BA34" s="15">
        <v>2.5999999999999999E-2</v>
      </c>
      <c r="BB34" s="15">
        <v>3.3000000000000002E-2</v>
      </c>
      <c r="BC34" s="15">
        <v>4.2000000000000003E-2</v>
      </c>
      <c r="BD34" s="15">
        <v>3.1E-2</v>
      </c>
      <c r="BE34" s="15">
        <v>7.9000000000000001E-2</v>
      </c>
      <c r="BF34" s="15">
        <v>1.9E-2</v>
      </c>
      <c r="BG34" s="15">
        <v>2.3E-2</v>
      </c>
      <c r="BH34" s="15">
        <v>2.9000000000000001E-2</v>
      </c>
    </row>
    <row r="35" spans="1:60" x14ac:dyDescent="0.2">
      <c r="A35" s="8">
        <v>1</v>
      </c>
      <c r="B35" s="8" t="s">
        <v>25</v>
      </c>
      <c r="C35" s="8">
        <v>0.49199999999999999</v>
      </c>
      <c r="D35" s="8">
        <f t="shared" si="2"/>
        <v>163073046.252</v>
      </c>
      <c r="E35" s="13">
        <f t="shared" si="3"/>
        <v>163291722.53999999</v>
      </c>
      <c r="F35" s="8"/>
      <c r="I35" t="s">
        <v>151</v>
      </c>
      <c r="J35" s="15">
        <v>1.9E-2</v>
      </c>
      <c r="K35" s="15">
        <v>0.106</v>
      </c>
      <c r="L35" s="15">
        <v>7.4999999999999997E-2</v>
      </c>
      <c r="M35" s="15">
        <v>0.13700000000000001</v>
      </c>
      <c r="N35" s="15">
        <v>2.1999999999999999E-2</v>
      </c>
      <c r="O35" s="15">
        <v>0.10199999999999999</v>
      </c>
      <c r="P35" s="15">
        <v>0.14799999999999999</v>
      </c>
      <c r="Q35" s="15">
        <v>0.40200000000000002</v>
      </c>
      <c r="R35" s="15">
        <v>6.0999999999999999E-2</v>
      </c>
      <c r="S35" s="15">
        <v>4.5999999999999999E-2</v>
      </c>
      <c r="T35" s="15">
        <v>6.4000000000000001E-2</v>
      </c>
      <c r="U35" s="15">
        <v>0.17100000000000001</v>
      </c>
      <c r="V35" s="15">
        <v>8.4000000000000005E-2</v>
      </c>
      <c r="W35" s="15">
        <v>0.14000000000000001</v>
      </c>
      <c r="X35" s="15">
        <v>0.11700000000000001</v>
      </c>
      <c r="Y35" s="15">
        <v>4.2999999999999997E-2</v>
      </c>
      <c r="Z35" s="15">
        <v>0.19500000000000001</v>
      </c>
      <c r="AA35" s="15">
        <v>0.29899999999999999</v>
      </c>
      <c r="AB35" s="15">
        <v>0.501</v>
      </c>
      <c r="AC35" s="15">
        <v>0.215</v>
      </c>
      <c r="AD35" s="15">
        <v>4.3999999999999997E-2</v>
      </c>
      <c r="AE35" s="15">
        <v>0.12</v>
      </c>
      <c r="AF35" s="15">
        <v>4.3999999999999997E-2</v>
      </c>
      <c r="AG35" s="15">
        <v>0.10199999999999999</v>
      </c>
      <c r="AH35" s="15">
        <v>4.7E-2</v>
      </c>
      <c r="AI35" s="15">
        <v>3.5000000000000003E-2</v>
      </c>
      <c r="AJ35" s="15">
        <v>4.2999999999999997E-2</v>
      </c>
      <c r="AK35" s="15">
        <v>5.8000000000000003E-2</v>
      </c>
      <c r="AL35" s="15">
        <v>5.6000000000000001E-2</v>
      </c>
      <c r="AM35" s="15">
        <v>0.02</v>
      </c>
      <c r="AN35" s="15">
        <v>0.111</v>
      </c>
      <c r="AO35" s="15">
        <v>0.128</v>
      </c>
      <c r="AP35" s="15">
        <v>5.6000000000000001E-2</v>
      </c>
      <c r="AQ35" s="15">
        <v>4.2000000000000003E-2</v>
      </c>
      <c r="AR35" s="15">
        <v>0.127</v>
      </c>
      <c r="AS35" s="15">
        <v>7.6999999999999999E-2</v>
      </c>
      <c r="AT35" s="15">
        <v>0.18</v>
      </c>
      <c r="AU35" s="15">
        <v>0.13300000000000001</v>
      </c>
      <c r="AV35" s="15">
        <v>6.7000000000000004E-2</v>
      </c>
      <c r="AW35" s="15">
        <v>0.111</v>
      </c>
      <c r="AX35" s="15">
        <v>0.10199999999999999</v>
      </c>
      <c r="AY35" s="15">
        <v>0.26800000000000002</v>
      </c>
      <c r="AZ35" s="15">
        <v>0.10100000000000001</v>
      </c>
      <c r="BA35" s="15">
        <v>0.17699999999999999</v>
      </c>
      <c r="BB35" s="15">
        <v>0.223</v>
      </c>
      <c r="BC35" s="15">
        <v>0.40200000000000002</v>
      </c>
      <c r="BD35" s="15">
        <v>0.32300000000000001</v>
      </c>
      <c r="BE35" s="15">
        <v>7.4999999999999997E-2</v>
      </c>
      <c r="BF35" s="15">
        <v>4.8000000000000001E-2</v>
      </c>
      <c r="BG35" s="15">
        <v>8.3000000000000004E-2</v>
      </c>
      <c r="BH35" s="15">
        <v>0.189</v>
      </c>
    </row>
    <row r="36" spans="1:60" ht="16" x14ac:dyDescent="0.2">
      <c r="A36" s="8">
        <v>2</v>
      </c>
      <c r="B36" s="8" t="s">
        <v>26</v>
      </c>
      <c r="C36" s="14">
        <v>0.51</v>
      </c>
      <c r="D36" s="8">
        <f t="shared" si="2"/>
        <v>169039133.31</v>
      </c>
      <c r="E36" s="13">
        <f t="shared" si="3"/>
        <v>169265809.94999999</v>
      </c>
      <c r="F36" s="8"/>
      <c r="I36" t="s">
        <v>152</v>
      </c>
      <c r="J36" s="15">
        <v>0.91500000000000004</v>
      </c>
      <c r="K36" s="15">
        <v>0.83299999999999996</v>
      </c>
      <c r="L36" s="15">
        <v>0.80200000000000005</v>
      </c>
      <c r="M36" s="15">
        <v>0.66</v>
      </c>
      <c r="N36" s="15">
        <v>0.92200000000000004</v>
      </c>
      <c r="O36" s="15">
        <v>0.60299999999999998</v>
      </c>
      <c r="P36" s="15">
        <v>0.77200000000000002</v>
      </c>
      <c r="Q36" s="15">
        <v>0.40300000000000002</v>
      </c>
      <c r="R36" s="15">
        <v>0.73099999999999998</v>
      </c>
      <c r="S36" s="15">
        <v>0.80800000000000005</v>
      </c>
      <c r="T36" s="15">
        <v>0.63400000000000001</v>
      </c>
      <c r="U36" s="15">
        <v>0.70399999999999996</v>
      </c>
      <c r="V36" s="15">
        <v>0.748</v>
      </c>
      <c r="W36" s="15">
        <v>0.74099999999999999</v>
      </c>
      <c r="X36" s="15">
        <v>0.63800000000000001</v>
      </c>
      <c r="Y36" s="15">
        <v>0.77700000000000002</v>
      </c>
      <c r="Z36" s="15">
        <v>0.54700000000000004</v>
      </c>
      <c r="AA36" s="15">
        <v>0.46600000000000003</v>
      </c>
      <c r="AB36" s="15">
        <v>0.35899999999999999</v>
      </c>
      <c r="AC36" s="15">
        <v>0.53500000000000003</v>
      </c>
      <c r="AD36" s="15">
        <v>0.89100000000000001</v>
      </c>
      <c r="AE36" s="15">
        <v>0.77400000000000002</v>
      </c>
      <c r="AF36" s="15">
        <v>0.83199999999999996</v>
      </c>
      <c r="AG36" s="15">
        <v>0.61899999999999999</v>
      </c>
      <c r="AH36" s="15">
        <v>0.78700000000000003</v>
      </c>
      <c r="AI36" s="15">
        <v>0.56000000000000005</v>
      </c>
      <c r="AJ36" s="15">
        <v>0.85499999999999998</v>
      </c>
      <c r="AK36" s="15">
        <v>0.78100000000000003</v>
      </c>
      <c r="AL36" s="15">
        <v>0.74199999999999999</v>
      </c>
      <c r="AM36" s="15">
        <v>0.92500000000000004</v>
      </c>
      <c r="AN36" s="15">
        <v>0.49</v>
      </c>
      <c r="AO36" s="15">
        <v>0.70099999999999996</v>
      </c>
      <c r="AP36" s="15">
        <v>0.57899999999999996</v>
      </c>
      <c r="AQ36" s="15">
        <v>0.83499999999999996</v>
      </c>
      <c r="AR36" s="15">
        <v>0.747</v>
      </c>
      <c r="AS36" s="15">
        <v>0.77500000000000002</v>
      </c>
      <c r="AT36" s="15">
        <v>0.6</v>
      </c>
      <c r="AU36" s="15">
        <v>0.81100000000000005</v>
      </c>
      <c r="AV36" s="15">
        <v>0.84099999999999997</v>
      </c>
      <c r="AW36" s="15">
        <v>0.214</v>
      </c>
      <c r="AX36" s="15">
        <v>0.51</v>
      </c>
      <c r="AY36" s="15">
        <v>0.52700000000000002</v>
      </c>
      <c r="AZ36" s="15">
        <v>0.60599999999999998</v>
      </c>
      <c r="BA36" s="15">
        <v>0.64600000000000002</v>
      </c>
      <c r="BB36" s="15">
        <v>0.67</v>
      </c>
      <c r="BC36" s="15">
        <v>0.35199999999999998</v>
      </c>
      <c r="BD36" s="15">
        <v>0.53200000000000003</v>
      </c>
      <c r="BE36" s="15">
        <v>0.59299999999999997</v>
      </c>
      <c r="BF36" s="15">
        <v>0.64900000000000002</v>
      </c>
      <c r="BG36" s="15">
        <v>0.71299999999999997</v>
      </c>
      <c r="BH36" s="15">
        <v>0.59299999999999997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3DFE-AE5A-864F-A0F6-FA1336EFC384}">
  <dimension ref="A1:AZ35"/>
  <sheetViews>
    <sheetView workbookViewId="0">
      <selection activeCell="C22" sqref="C22"/>
    </sheetView>
  </sheetViews>
  <sheetFormatPr baseColWidth="10" defaultRowHeight="15" x14ac:dyDescent="0.2"/>
  <cols>
    <col min="2" max="3" width="11.6640625" bestFit="1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s="1" t="str">
        <f>About!B2</f>
        <v>ID</v>
      </c>
      <c r="B2" s="11">
        <f>'Population Demographic'!D3</f>
        <v>1839106</v>
      </c>
      <c r="C2" s="11">
        <f>'Population Demographic'!E3</f>
        <v>1900923</v>
      </c>
      <c r="D2">
        <f>C2+C2*$B$15*(D1-$B$1)</f>
        <v>2030185.764</v>
      </c>
      <c r="E2">
        <f t="shared" ref="E2:AF2" si="0">D2+D2*$B$15*(E1-$B$1)</f>
        <v>2237264.7119279997</v>
      </c>
      <c r="F2">
        <f t="shared" si="0"/>
        <v>2541532.7127502076</v>
      </c>
      <c r="G2">
        <f t="shared" si="0"/>
        <v>2973593.273917743</v>
      </c>
      <c r="H2">
        <f t="shared" si="0"/>
        <v>3580206.3017969625</v>
      </c>
      <c r="I2">
        <f t="shared" si="0"/>
        <v>4432295.4016246395</v>
      </c>
      <c r="J2">
        <f t="shared" si="0"/>
        <v>5637879.7508665416</v>
      </c>
      <c r="K2">
        <f t="shared" si="0"/>
        <v>7363070.954631703</v>
      </c>
      <c r="L2">
        <f t="shared" si="0"/>
        <v>9866515.0792064816</v>
      </c>
      <c r="M2">
        <f t="shared" si="0"/>
        <v>13556591.718829706</v>
      </c>
      <c r="N2">
        <f t="shared" si="0"/>
        <v>19087681.140112229</v>
      </c>
      <c r="O2">
        <f t="shared" si="0"/>
        <v>27524436.204041831</v>
      </c>
      <c r="P2">
        <f t="shared" si="0"/>
        <v>40626067.837165743</v>
      </c>
      <c r="Q2">
        <f t="shared" si="0"/>
        <v>61345362.434120268</v>
      </c>
      <c r="R2">
        <f t="shared" si="0"/>
        <v>94717239.598281696</v>
      </c>
      <c r="S2">
        <f t="shared" si="0"/>
        <v>149463804.08608854</v>
      </c>
      <c r="T2">
        <f t="shared" si="0"/>
        <v>240935652.18677473</v>
      </c>
      <c r="U2">
        <f t="shared" si="0"/>
        <v>396580083.49943125</v>
      </c>
      <c r="V2">
        <f t="shared" si="0"/>
        <v>666254540.27904451</v>
      </c>
      <c r="W2">
        <f t="shared" si="0"/>
        <v>1141960282.0382824</v>
      </c>
      <c r="X2">
        <f t="shared" si="0"/>
        <v>1996146573.0029178</v>
      </c>
      <c r="Y2">
        <f t="shared" si="0"/>
        <v>3557133193.0911994</v>
      </c>
      <c r="Z2">
        <f t="shared" si="0"/>
        <v>6459753878.6536179</v>
      </c>
      <c r="AA2">
        <f t="shared" si="0"/>
        <v>11950544675.509193</v>
      </c>
      <c r="AB2">
        <f t="shared" si="0"/>
        <v>22514826168.659325</v>
      </c>
      <c r="AC2">
        <f t="shared" si="0"/>
        <v>43183436591.488586</v>
      </c>
      <c r="AD2">
        <f t="shared" si="0"/>
        <v>84294068226.585724</v>
      </c>
      <c r="AE2">
        <f t="shared" si="0"/>
        <v>167408019497.99927</v>
      </c>
      <c r="AF2">
        <f t="shared" si="0"/>
        <v>338164199385.9585</v>
      </c>
    </row>
    <row r="3" spans="1:32" x14ac:dyDescent="0.2">
      <c r="A3" t="s">
        <v>15</v>
      </c>
      <c r="B3" s="11">
        <f>'Population Demographic'!D4</f>
        <v>1706690.368</v>
      </c>
      <c r="C3" s="11">
        <f>'Population Demographic'!E4</f>
        <v>1764056.544</v>
      </c>
      <c r="D3">
        <f>C3+C3*$B$15*(D$1-$B$1)</f>
        <v>1884012.3889919999</v>
      </c>
      <c r="E3">
        <f t="shared" ref="E3:AF13" si="1">D3+D3*$B$15*(E$1-$B$1)</f>
        <v>2076181.6526691839</v>
      </c>
      <c r="F3">
        <f t="shared" si="1"/>
        <v>2358542.3574321931</v>
      </c>
      <c r="G3">
        <f t="shared" si="1"/>
        <v>2759494.5581956659</v>
      </c>
      <c r="H3">
        <f t="shared" si="1"/>
        <v>3322431.4480675817</v>
      </c>
      <c r="I3">
        <f t="shared" si="1"/>
        <v>4113170.1327076661</v>
      </c>
      <c r="J3">
        <f t="shared" si="1"/>
        <v>5231952.4088041512</v>
      </c>
      <c r="K3">
        <f t="shared" si="1"/>
        <v>6832929.8458982222</v>
      </c>
      <c r="L3">
        <f t="shared" si="1"/>
        <v>9156125.993503619</v>
      </c>
      <c r="M3">
        <f t="shared" si="1"/>
        <v>12580517.115073971</v>
      </c>
      <c r="N3">
        <f t="shared" si="1"/>
        <v>17713368.098024152</v>
      </c>
      <c r="O3">
        <f t="shared" si="1"/>
        <v>25542676.797350828</v>
      </c>
      <c r="P3">
        <f t="shared" si="1"/>
        <v>37700990.952889822</v>
      </c>
      <c r="Q3">
        <f t="shared" si="1"/>
        <v>56928496.338863634</v>
      </c>
      <c r="R3">
        <f t="shared" si="1"/>
        <v>87897598.34720546</v>
      </c>
      <c r="S3">
        <f t="shared" si="1"/>
        <v>138702410.19189021</v>
      </c>
      <c r="T3">
        <f t="shared" si="1"/>
        <v>223588285.22932702</v>
      </c>
      <c r="U3">
        <f t="shared" si="1"/>
        <v>368026317.4874723</v>
      </c>
      <c r="V3">
        <f t="shared" si="1"/>
        <v>618284213.37895346</v>
      </c>
      <c r="W3">
        <f t="shared" si="1"/>
        <v>1059739141.7315263</v>
      </c>
      <c r="X3">
        <f t="shared" si="1"/>
        <v>1852424019.7467079</v>
      </c>
      <c r="Y3">
        <f t="shared" si="1"/>
        <v>3301019603.1886339</v>
      </c>
      <c r="Z3">
        <f t="shared" si="1"/>
        <v>5994651599.3905602</v>
      </c>
      <c r="AA3">
        <f t="shared" si="1"/>
        <v>11090105458.872536</v>
      </c>
      <c r="AB3">
        <f t="shared" si="1"/>
        <v>20893758684.515858</v>
      </c>
      <c r="AC3">
        <f t="shared" si="1"/>
        <v>40074229156.901413</v>
      </c>
      <c r="AD3">
        <f t="shared" si="1"/>
        <v>78224895314.271561</v>
      </c>
      <c r="AE3">
        <f t="shared" si="1"/>
        <v>155354642094.14331</v>
      </c>
      <c r="AF3">
        <f t="shared" si="1"/>
        <v>313816377030.16956</v>
      </c>
    </row>
    <row r="4" spans="1:32" x14ac:dyDescent="0.2">
      <c r="A4" t="s">
        <v>16</v>
      </c>
      <c r="B4" s="11">
        <f>'Population Demographic'!D5</f>
        <v>16551.953999999998</v>
      </c>
      <c r="C4" s="11">
        <f>'Population Demographic'!E5</f>
        <v>17108.306999999997</v>
      </c>
      <c r="D4">
        <f t="shared" ref="D4:S13" si="2">C4+C4*$B$15*(D$1-$B$1)</f>
        <v>18271.671875999997</v>
      </c>
      <c r="E4">
        <f t="shared" si="2"/>
        <v>20135.382407351997</v>
      </c>
      <c r="F4">
        <f t="shared" si="2"/>
        <v>22873.794414751868</v>
      </c>
      <c r="G4">
        <f t="shared" si="2"/>
        <v>26762.339465259687</v>
      </c>
      <c r="H4">
        <f t="shared" si="2"/>
        <v>32221.856716172664</v>
      </c>
      <c r="I4">
        <f t="shared" si="2"/>
        <v>39890.65861462176</v>
      </c>
      <c r="J4">
        <f t="shared" si="2"/>
        <v>50740.917757798881</v>
      </c>
      <c r="K4">
        <f t="shared" si="2"/>
        <v>66267.638591685332</v>
      </c>
      <c r="L4">
        <f t="shared" si="2"/>
        <v>88798.635712858348</v>
      </c>
      <c r="M4">
        <f t="shared" si="2"/>
        <v>122009.32546946738</v>
      </c>
      <c r="N4">
        <f t="shared" si="2"/>
        <v>171789.13026101008</v>
      </c>
      <c r="O4">
        <f t="shared" si="2"/>
        <v>247719.92583637655</v>
      </c>
      <c r="P4">
        <f t="shared" si="2"/>
        <v>365634.61053449183</v>
      </c>
      <c r="Q4">
        <f t="shared" si="2"/>
        <v>552108.26190708275</v>
      </c>
      <c r="R4">
        <f t="shared" si="2"/>
        <v>852455.15638453583</v>
      </c>
      <c r="S4">
        <f t="shared" si="2"/>
        <v>1345174.2367747976</v>
      </c>
      <c r="T4">
        <f t="shared" si="1"/>
        <v>2168420.8696809737</v>
      </c>
      <c r="U4">
        <f t="shared" si="1"/>
        <v>3569220.7514948826</v>
      </c>
      <c r="V4">
        <f t="shared" si="1"/>
        <v>5996290.8625114029</v>
      </c>
      <c r="W4">
        <f t="shared" si="1"/>
        <v>10277642.538344545</v>
      </c>
      <c r="X4">
        <f t="shared" si="1"/>
        <v>17965319.157026265</v>
      </c>
      <c r="Y4">
        <f t="shared" si="1"/>
        <v>32014198.737820804</v>
      </c>
      <c r="Z4">
        <f t="shared" si="1"/>
        <v>58137784.907882586</v>
      </c>
      <c r="AA4">
        <f t="shared" si="1"/>
        <v>107554902.07958278</v>
      </c>
      <c r="AB4">
        <f t="shared" si="1"/>
        <v>202633435.51793396</v>
      </c>
      <c r="AC4">
        <f t="shared" si="1"/>
        <v>388650929.3233974</v>
      </c>
      <c r="AD4">
        <f t="shared" si="1"/>
        <v>758646614.03927171</v>
      </c>
      <c r="AE4">
        <f t="shared" si="1"/>
        <v>1506672175.4819937</v>
      </c>
      <c r="AF4">
        <f t="shared" si="1"/>
        <v>3043477794.4736271</v>
      </c>
    </row>
    <row r="5" spans="1:32" x14ac:dyDescent="0.2">
      <c r="A5" t="s">
        <v>27</v>
      </c>
      <c r="B5" s="11">
        <f>'Population Demographic'!D6</f>
        <v>31264.802000000003</v>
      </c>
      <c r="C5" s="11">
        <f>'Population Demographic'!E6</f>
        <v>32315.691000000003</v>
      </c>
      <c r="D5">
        <f t="shared" si="2"/>
        <v>34513.157988000006</v>
      </c>
      <c r="E5">
        <f t="shared" si="2"/>
        <v>38033.500102776008</v>
      </c>
      <c r="F5">
        <f t="shared" si="2"/>
        <v>43206.056116753549</v>
      </c>
      <c r="G5">
        <f t="shared" si="2"/>
        <v>50551.085656601652</v>
      </c>
      <c r="H5">
        <f t="shared" si="2"/>
        <v>60863.507130548387</v>
      </c>
      <c r="I5">
        <f t="shared" si="2"/>
        <v>75349.021827618912</v>
      </c>
      <c r="J5">
        <f t="shared" si="2"/>
        <v>95843.955764731261</v>
      </c>
      <c r="K5">
        <f t="shared" si="2"/>
        <v>125172.20622873903</v>
      </c>
      <c r="L5">
        <f t="shared" si="2"/>
        <v>167730.75634651032</v>
      </c>
      <c r="M5">
        <f t="shared" si="2"/>
        <v>230462.05922010518</v>
      </c>
      <c r="N5">
        <f t="shared" si="2"/>
        <v>324490.57938190806</v>
      </c>
      <c r="O5">
        <f t="shared" si="2"/>
        <v>467915.41546871141</v>
      </c>
      <c r="P5">
        <f t="shared" si="2"/>
        <v>690643.153231818</v>
      </c>
      <c r="Q5">
        <f t="shared" si="2"/>
        <v>1042871.1613800451</v>
      </c>
      <c r="R5">
        <f t="shared" si="2"/>
        <v>1610193.0731707898</v>
      </c>
      <c r="S5">
        <f t="shared" si="2"/>
        <v>2540884.6694635064</v>
      </c>
      <c r="T5">
        <f t="shared" si="1"/>
        <v>4095906.0871751728</v>
      </c>
      <c r="U5">
        <f t="shared" si="1"/>
        <v>6741861.4194903346</v>
      </c>
      <c r="V5">
        <f t="shared" si="1"/>
        <v>11326327.184743762</v>
      </c>
      <c r="W5">
        <f t="shared" si="1"/>
        <v>19413324.794650808</v>
      </c>
      <c r="X5">
        <f t="shared" si="1"/>
        <v>33934491.741049618</v>
      </c>
      <c r="Y5">
        <f t="shared" si="1"/>
        <v>60471264.282550417</v>
      </c>
      <c r="Z5">
        <f t="shared" si="1"/>
        <v>109815815.93711156</v>
      </c>
      <c r="AA5">
        <f t="shared" si="1"/>
        <v>203159259.48365641</v>
      </c>
      <c r="AB5">
        <f t="shared" si="1"/>
        <v>382752044.86720866</v>
      </c>
      <c r="AC5">
        <f t="shared" si="1"/>
        <v>734118422.0553062</v>
      </c>
      <c r="AD5">
        <f t="shared" si="1"/>
        <v>1432999159.8519578</v>
      </c>
      <c r="AE5">
        <f t="shared" si="1"/>
        <v>2845936331.4659882</v>
      </c>
      <c r="AF5">
        <f t="shared" si="1"/>
        <v>5748791389.5612965</v>
      </c>
    </row>
    <row r="6" spans="1:32" x14ac:dyDescent="0.2">
      <c r="A6" t="s">
        <v>17</v>
      </c>
      <c r="B6" s="11">
        <f>'Population Demographic'!D7</f>
        <v>29425.696</v>
      </c>
      <c r="C6" s="11">
        <f>'Population Demographic'!E7</f>
        <v>30414.768</v>
      </c>
      <c r="D6">
        <f t="shared" si="2"/>
        <v>32482.972224000001</v>
      </c>
      <c r="E6">
        <f t="shared" si="2"/>
        <v>35796.235390848</v>
      </c>
      <c r="F6">
        <f t="shared" si="2"/>
        <v>40664.523404003325</v>
      </c>
      <c r="G6">
        <f t="shared" si="2"/>
        <v>47577.492382683893</v>
      </c>
      <c r="H6">
        <f t="shared" si="2"/>
        <v>57283.300828751409</v>
      </c>
      <c r="I6">
        <f t="shared" si="2"/>
        <v>70916.726425994246</v>
      </c>
      <c r="J6">
        <f t="shared" si="2"/>
        <v>90206.076013864687</v>
      </c>
      <c r="K6">
        <f t="shared" si="2"/>
        <v>117809.13527410728</v>
      </c>
      <c r="L6">
        <f t="shared" si="2"/>
        <v>157864.24126730376</v>
      </c>
      <c r="M6">
        <f t="shared" si="2"/>
        <v>216905.46750127536</v>
      </c>
      <c r="N6">
        <f t="shared" si="2"/>
        <v>305402.89824179572</v>
      </c>
      <c r="O6">
        <f t="shared" si="2"/>
        <v>440390.97926466947</v>
      </c>
      <c r="P6">
        <f t="shared" si="2"/>
        <v>650017.08539465209</v>
      </c>
      <c r="Q6">
        <f t="shared" si="2"/>
        <v>981525.79894592473</v>
      </c>
      <c r="R6">
        <f t="shared" si="2"/>
        <v>1515475.8335725078</v>
      </c>
      <c r="S6">
        <f t="shared" si="2"/>
        <v>2391420.8653774173</v>
      </c>
      <c r="T6">
        <f t="shared" si="1"/>
        <v>3854970.4349883972</v>
      </c>
      <c r="U6">
        <f t="shared" si="1"/>
        <v>6345281.335990902</v>
      </c>
      <c r="V6">
        <f t="shared" si="1"/>
        <v>10660072.644464716</v>
      </c>
      <c r="W6">
        <f t="shared" si="1"/>
        <v>18271364.512612525</v>
      </c>
      <c r="X6">
        <f t="shared" si="1"/>
        <v>31938345.168046694</v>
      </c>
      <c r="Y6">
        <f t="shared" si="1"/>
        <v>56914131.089459211</v>
      </c>
      <c r="Z6">
        <f t="shared" si="1"/>
        <v>103356062.05845793</v>
      </c>
      <c r="AA6">
        <f t="shared" si="1"/>
        <v>191208714.80814716</v>
      </c>
      <c r="AB6">
        <f t="shared" si="1"/>
        <v>360237218.69854927</v>
      </c>
      <c r="AC6">
        <f t="shared" si="1"/>
        <v>690934985.4638176</v>
      </c>
      <c r="AD6">
        <f t="shared" si="1"/>
        <v>1348705091.6253719</v>
      </c>
      <c r="AE6">
        <f t="shared" si="1"/>
        <v>2678528311.967989</v>
      </c>
      <c r="AF6">
        <f t="shared" si="1"/>
        <v>5410627190.1753378</v>
      </c>
    </row>
    <row r="7" spans="1:32" x14ac:dyDescent="0.2">
      <c r="A7" t="s">
        <v>18</v>
      </c>
      <c r="B7" s="11">
        <f>'Population Demographic'!D8</f>
        <v>3678.212</v>
      </c>
      <c r="C7" s="11">
        <f>'Population Demographic'!E8</f>
        <v>3801.846</v>
      </c>
      <c r="D7">
        <f t="shared" si="2"/>
        <v>4060.3715280000001</v>
      </c>
      <c r="E7">
        <f t="shared" si="2"/>
        <v>4474.529423856</v>
      </c>
      <c r="F7">
        <f t="shared" si="2"/>
        <v>5083.0654255004156</v>
      </c>
      <c r="G7">
        <f t="shared" si="2"/>
        <v>5947.1865478354866</v>
      </c>
      <c r="H7">
        <f t="shared" si="2"/>
        <v>7160.4126035939262</v>
      </c>
      <c r="I7">
        <f t="shared" si="2"/>
        <v>8864.5908032492807</v>
      </c>
      <c r="J7">
        <f t="shared" si="2"/>
        <v>11275.759501733086</v>
      </c>
      <c r="K7">
        <f t="shared" si="2"/>
        <v>14726.14190926341</v>
      </c>
      <c r="L7">
        <f t="shared" si="2"/>
        <v>19733.03015841297</v>
      </c>
      <c r="M7">
        <f t="shared" si="2"/>
        <v>27113.18343765942</v>
      </c>
      <c r="N7">
        <f t="shared" si="2"/>
        <v>38175.362280224464</v>
      </c>
      <c r="O7">
        <f t="shared" si="2"/>
        <v>55048.872408083684</v>
      </c>
      <c r="P7">
        <f t="shared" si="2"/>
        <v>81252.135674331512</v>
      </c>
      <c r="Q7">
        <f t="shared" si="2"/>
        <v>122690.72486824059</v>
      </c>
      <c r="R7">
        <f t="shared" si="2"/>
        <v>189434.47919656348</v>
      </c>
      <c r="S7">
        <f t="shared" si="2"/>
        <v>298927.60817217716</v>
      </c>
      <c r="T7">
        <f t="shared" si="1"/>
        <v>481871.30437354965</v>
      </c>
      <c r="U7">
        <f t="shared" si="1"/>
        <v>793160.16699886275</v>
      </c>
      <c r="V7">
        <f t="shared" si="1"/>
        <v>1332509.0805580895</v>
      </c>
      <c r="W7">
        <f t="shared" si="1"/>
        <v>2283920.5640765657</v>
      </c>
      <c r="X7">
        <f t="shared" si="1"/>
        <v>3992293.1460058368</v>
      </c>
      <c r="Y7">
        <f t="shared" si="1"/>
        <v>7114266.3861824013</v>
      </c>
      <c r="Z7">
        <f t="shared" si="1"/>
        <v>12919507.757307241</v>
      </c>
      <c r="AA7">
        <f t="shared" si="1"/>
        <v>23901089.351018395</v>
      </c>
      <c r="AB7">
        <f t="shared" si="1"/>
        <v>45029652.337318659</v>
      </c>
      <c r="AC7">
        <f t="shared" si="1"/>
        <v>86366873.1829772</v>
      </c>
      <c r="AD7">
        <f t="shared" si="1"/>
        <v>168588136.45317149</v>
      </c>
      <c r="AE7">
        <f t="shared" si="1"/>
        <v>334816038.99599862</v>
      </c>
      <c r="AF7">
        <f t="shared" si="1"/>
        <v>676328398.77191722</v>
      </c>
    </row>
    <row r="8" spans="1:32" x14ac:dyDescent="0.2">
      <c r="A8" t="s">
        <v>19</v>
      </c>
      <c r="B8" s="11">
        <f>'Population Demographic'!D9</f>
        <v>49655.862000000001</v>
      </c>
      <c r="C8" s="11">
        <f>'Population Demographic'!E9</f>
        <v>51324.921000000002</v>
      </c>
      <c r="D8">
        <f t="shared" si="2"/>
        <v>54815.015628000001</v>
      </c>
      <c r="E8">
        <f t="shared" si="2"/>
        <v>60406.147222056003</v>
      </c>
      <c r="F8">
        <f t="shared" si="2"/>
        <v>68621.383244255616</v>
      </c>
      <c r="G8">
        <f t="shared" si="2"/>
        <v>80287.018395779072</v>
      </c>
      <c r="H8">
        <f t="shared" si="2"/>
        <v>96665.570148518003</v>
      </c>
      <c r="I8">
        <f t="shared" si="2"/>
        <v>119671.97584386529</v>
      </c>
      <c r="J8">
        <f t="shared" si="2"/>
        <v>152222.75327339667</v>
      </c>
      <c r="K8">
        <f t="shared" si="2"/>
        <v>198802.91577505606</v>
      </c>
      <c r="L8">
        <f t="shared" si="2"/>
        <v>266395.9071385751</v>
      </c>
      <c r="M8">
        <f t="shared" si="2"/>
        <v>366027.9764084022</v>
      </c>
      <c r="N8">
        <f t="shared" si="2"/>
        <v>515367.39078303031</v>
      </c>
      <c r="O8">
        <f t="shared" si="2"/>
        <v>743159.77750912972</v>
      </c>
      <c r="P8">
        <f t="shared" si="2"/>
        <v>1096903.8316034754</v>
      </c>
      <c r="Q8">
        <f t="shared" si="2"/>
        <v>1656324.785721248</v>
      </c>
      <c r="R8">
        <f t="shared" si="2"/>
        <v>2557365.4691536073</v>
      </c>
      <c r="S8">
        <f t="shared" si="2"/>
        <v>4035522.7103243927</v>
      </c>
      <c r="T8">
        <f t="shared" si="1"/>
        <v>6505262.6090429211</v>
      </c>
      <c r="U8">
        <f t="shared" si="1"/>
        <v>10707662.25448465</v>
      </c>
      <c r="V8">
        <f t="shared" si="1"/>
        <v>17988872.587534212</v>
      </c>
      <c r="W8">
        <f t="shared" si="1"/>
        <v>30832927.615033641</v>
      </c>
      <c r="X8">
        <f t="shared" si="1"/>
        <v>53895957.471078806</v>
      </c>
      <c r="Y8">
        <f t="shared" si="1"/>
        <v>96042596.213462442</v>
      </c>
      <c r="Z8">
        <f t="shared" si="1"/>
        <v>174413354.7236478</v>
      </c>
      <c r="AA8">
        <f t="shared" si="1"/>
        <v>322664706.23874843</v>
      </c>
      <c r="AB8">
        <f t="shared" si="1"/>
        <v>607900306.55380201</v>
      </c>
      <c r="AC8">
        <f t="shared" si="1"/>
        <v>1165952787.9701924</v>
      </c>
      <c r="AD8">
        <f t="shared" si="1"/>
        <v>2275939842.117816</v>
      </c>
      <c r="AE8">
        <f t="shared" si="1"/>
        <v>4520016526.4459829</v>
      </c>
      <c r="AF8">
        <f t="shared" si="1"/>
        <v>9130433383.420887</v>
      </c>
    </row>
    <row r="9" spans="1:32" x14ac:dyDescent="0.2">
      <c r="A9" t="s">
        <v>20</v>
      </c>
      <c r="B9" s="11">
        <f>'Population Demographic'!D10</f>
        <v>1491514.966</v>
      </c>
      <c r="C9" s="11">
        <f>'Population Demographic'!E10</f>
        <v>1541648.5530000001</v>
      </c>
      <c r="D9">
        <f t="shared" si="2"/>
        <v>1646480.654604</v>
      </c>
      <c r="E9">
        <f t="shared" si="2"/>
        <v>1814421.6813736081</v>
      </c>
      <c r="F9">
        <f t="shared" si="2"/>
        <v>2061183.0300404187</v>
      </c>
      <c r="G9">
        <f t="shared" si="2"/>
        <v>2411584.1451472901</v>
      </c>
      <c r="H9">
        <f t="shared" si="2"/>
        <v>2903547.3107573371</v>
      </c>
      <c r="I9">
        <f t="shared" si="2"/>
        <v>3594591.5707175834</v>
      </c>
      <c r="J9">
        <f t="shared" si="2"/>
        <v>4572320.4779527662</v>
      </c>
      <c r="K9">
        <f t="shared" si="2"/>
        <v>5971450.5442063129</v>
      </c>
      <c r="L9">
        <f t="shared" si="2"/>
        <v>8001743.7292364594</v>
      </c>
      <c r="M9">
        <f t="shared" si="2"/>
        <v>10994395.883970896</v>
      </c>
      <c r="N9">
        <f t="shared" si="2"/>
        <v>15480109.404631022</v>
      </c>
      <c r="O9">
        <f t="shared" si="2"/>
        <v>22322317.761477936</v>
      </c>
      <c r="P9">
        <f t="shared" si="2"/>
        <v>32947741.015941434</v>
      </c>
      <c r="Q9">
        <f t="shared" si="2"/>
        <v>49751088.934071571</v>
      </c>
      <c r="R9">
        <f t="shared" si="2"/>
        <v>76815681.314206511</v>
      </c>
      <c r="S9">
        <f t="shared" si="2"/>
        <v>121215145.11381787</v>
      </c>
      <c r="T9">
        <f t="shared" si="1"/>
        <v>195398813.92347443</v>
      </c>
      <c r="U9">
        <f t="shared" si="1"/>
        <v>321626447.71803892</v>
      </c>
      <c r="V9">
        <f t="shared" si="1"/>
        <v>540332432.16630542</v>
      </c>
      <c r="W9">
        <f t="shared" si="1"/>
        <v>926129788.73304749</v>
      </c>
      <c r="X9">
        <f t="shared" si="1"/>
        <v>1618874870.7053671</v>
      </c>
      <c r="Y9">
        <f t="shared" si="1"/>
        <v>2884835019.5969644</v>
      </c>
      <c r="Z9">
        <f t="shared" si="1"/>
        <v>5238860395.5880871</v>
      </c>
      <c r="AA9">
        <f t="shared" si="1"/>
        <v>9691891731.8379612</v>
      </c>
      <c r="AB9">
        <f t="shared" si="1"/>
        <v>18259524022.782719</v>
      </c>
      <c r="AC9">
        <f t="shared" si="1"/>
        <v>35021767075.69725</v>
      </c>
      <c r="AD9">
        <f t="shared" si="1"/>
        <v>68362489331.761032</v>
      </c>
      <c r="AE9">
        <f t="shared" si="1"/>
        <v>135767903812.87741</v>
      </c>
      <c r="AF9">
        <f t="shared" si="1"/>
        <v>274251165702.01239</v>
      </c>
    </row>
    <row r="10" spans="1:32" x14ac:dyDescent="0.2">
      <c r="A10" t="s">
        <v>21</v>
      </c>
      <c r="B10" s="11">
        <f>'Population Demographic'!D11</f>
        <v>244601.09800000003</v>
      </c>
      <c r="C10" s="11">
        <f>'Population Demographic'!E11</f>
        <v>252822.75900000002</v>
      </c>
      <c r="D10">
        <f t="shared" si="2"/>
        <v>270014.70661200001</v>
      </c>
      <c r="E10">
        <f t="shared" si="2"/>
        <v>297556.20668642403</v>
      </c>
      <c r="F10">
        <f t="shared" si="2"/>
        <v>338023.85079577769</v>
      </c>
      <c r="G10">
        <f t="shared" si="2"/>
        <v>395487.90543105989</v>
      </c>
      <c r="H10">
        <f t="shared" si="2"/>
        <v>476167.43813899613</v>
      </c>
      <c r="I10">
        <f t="shared" si="2"/>
        <v>589495.28841607727</v>
      </c>
      <c r="J10">
        <f t="shared" si="2"/>
        <v>749838.0068652503</v>
      </c>
      <c r="K10">
        <f t="shared" si="2"/>
        <v>979288.43696601689</v>
      </c>
      <c r="L10">
        <f t="shared" si="2"/>
        <v>1312246.5055344626</v>
      </c>
      <c r="M10">
        <f t="shared" si="2"/>
        <v>1803026.6986043518</v>
      </c>
      <c r="N10">
        <f t="shared" si="2"/>
        <v>2538661.5916349273</v>
      </c>
      <c r="O10">
        <f t="shared" si="2"/>
        <v>3660750.0151375653</v>
      </c>
      <c r="P10">
        <f t="shared" si="2"/>
        <v>5403267.022343047</v>
      </c>
      <c r="Q10">
        <f t="shared" si="2"/>
        <v>8158933.2037380012</v>
      </c>
      <c r="R10">
        <f t="shared" si="2"/>
        <v>12597392.866571475</v>
      </c>
      <c r="S10">
        <f t="shared" si="2"/>
        <v>19878685.943449788</v>
      </c>
      <c r="T10">
        <f t="shared" si="1"/>
        <v>32044441.740841061</v>
      </c>
      <c r="U10">
        <f t="shared" si="1"/>
        <v>52745151.105424389</v>
      </c>
      <c r="V10">
        <f t="shared" si="1"/>
        <v>88611853.857112974</v>
      </c>
      <c r="W10">
        <f t="shared" si="1"/>
        <v>151880717.51109165</v>
      </c>
      <c r="X10">
        <f t="shared" si="1"/>
        <v>265487494.2093882</v>
      </c>
      <c r="Y10">
        <f t="shared" si="1"/>
        <v>473098714.68112981</v>
      </c>
      <c r="Z10">
        <f t="shared" si="1"/>
        <v>859147265.86093175</v>
      </c>
      <c r="AA10">
        <f t="shared" si="1"/>
        <v>1589422441.8427238</v>
      </c>
      <c r="AB10">
        <f t="shared" si="1"/>
        <v>2994471880.4316916</v>
      </c>
      <c r="AC10">
        <f t="shared" si="1"/>
        <v>5743397066.667985</v>
      </c>
      <c r="AD10">
        <f t="shared" si="1"/>
        <v>11211111074.135906</v>
      </c>
      <c r="AE10">
        <f t="shared" si="1"/>
        <v>22265266593.23391</v>
      </c>
      <c r="AF10">
        <f t="shared" si="1"/>
        <v>44975838518.332504</v>
      </c>
    </row>
    <row r="11" spans="1:32" x14ac:dyDescent="0.2">
      <c r="A11" t="s">
        <v>31</v>
      </c>
      <c r="B11" s="11">
        <f>'Population Demographic'!D12</f>
        <v>1594504.902</v>
      </c>
      <c r="C11" s="11">
        <f>'Population Demographic'!E12</f>
        <v>1648100.2409999999</v>
      </c>
      <c r="D11">
        <f t="shared" si="2"/>
        <v>1760171.057388</v>
      </c>
      <c r="E11">
        <f t="shared" si="2"/>
        <v>1939708.5052415759</v>
      </c>
      <c r="F11">
        <f t="shared" si="2"/>
        <v>2203508.8619544301</v>
      </c>
      <c r="G11">
        <f t="shared" si="2"/>
        <v>2578105.3684866834</v>
      </c>
      <c r="H11">
        <f t="shared" si="2"/>
        <v>3104038.8636579667</v>
      </c>
      <c r="I11">
        <f t="shared" si="2"/>
        <v>3842800.1132085631</v>
      </c>
      <c r="J11">
        <f t="shared" si="2"/>
        <v>4888041.7440012926</v>
      </c>
      <c r="K11">
        <f t="shared" si="2"/>
        <v>6383782.5176656879</v>
      </c>
      <c r="L11">
        <f t="shared" si="2"/>
        <v>8554268.5736720227</v>
      </c>
      <c r="M11">
        <f t="shared" si="2"/>
        <v>11753565.020225359</v>
      </c>
      <c r="N11">
        <f t="shared" si="2"/>
        <v>16549019.548477307</v>
      </c>
      <c r="O11">
        <f t="shared" si="2"/>
        <v>23863686.188904278</v>
      </c>
      <c r="P11">
        <f t="shared" si="2"/>
        <v>35222800.814822719</v>
      </c>
      <c r="Q11">
        <f t="shared" si="2"/>
        <v>53186429.230382308</v>
      </c>
      <c r="R11">
        <f t="shared" si="2"/>
        <v>82119846.731710285</v>
      </c>
      <c r="S11">
        <f t="shared" si="2"/>
        <v>129585118.14263883</v>
      </c>
      <c r="T11">
        <f t="shared" si="1"/>
        <v>208891210.44593382</v>
      </c>
      <c r="U11">
        <f t="shared" si="1"/>
        <v>343834932.39400709</v>
      </c>
      <c r="V11">
        <f t="shared" si="1"/>
        <v>577642686.42193198</v>
      </c>
      <c r="W11">
        <f t="shared" si="1"/>
        <v>990079564.5271914</v>
      </c>
      <c r="X11">
        <f t="shared" si="1"/>
        <v>1730659078.7935305</v>
      </c>
      <c r="Y11">
        <f t="shared" si="1"/>
        <v>3084034478.4100714</v>
      </c>
      <c r="Z11">
        <f t="shared" si="1"/>
        <v>5600606612.7926903</v>
      </c>
      <c r="AA11">
        <f t="shared" si="1"/>
        <v>10361122233.666477</v>
      </c>
      <c r="AB11">
        <f t="shared" si="1"/>
        <v>19520354288.227646</v>
      </c>
      <c r="AC11">
        <f t="shared" si="1"/>
        <v>37440039524.820625</v>
      </c>
      <c r="AD11">
        <f t="shared" si="1"/>
        <v>73082957152.44986</v>
      </c>
      <c r="AE11">
        <f t="shared" si="1"/>
        <v>145142752904.76544</v>
      </c>
      <c r="AF11">
        <f t="shared" si="1"/>
        <v>293188360867.62622</v>
      </c>
    </row>
    <row r="12" spans="1:32" x14ac:dyDescent="0.2">
      <c r="A12" t="s">
        <v>25</v>
      </c>
      <c r="B12" s="11">
        <f>'Population Demographic'!D16</f>
        <v>926909.424</v>
      </c>
      <c r="C12" s="11">
        <f>'Population Demographic'!E16</f>
        <v>958065.19200000004</v>
      </c>
      <c r="D12">
        <f t="shared" si="2"/>
        <v>1023213.6250560001</v>
      </c>
      <c r="E12">
        <f t="shared" si="2"/>
        <v>1127581.414811712</v>
      </c>
      <c r="F12">
        <f t="shared" si="2"/>
        <v>1280932.4872261048</v>
      </c>
      <c r="G12">
        <f t="shared" si="2"/>
        <v>1498691.0100545427</v>
      </c>
      <c r="H12">
        <f t="shared" si="2"/>
        <v>1804423.9761056695</v>
      </c>
      <c r="I12">
        <f t="shared" si="2"/>
        <v>2233876.8824188188</v>
      </c>
      <c r="J12">
        <f t="shared" si="2"/>
        <v>2841491.3944367375</v>
      </c>
      <c r="K12">
        <f t="shared" si="2"/>
        <v>3710987.7611343791</v>
      </c>
      <c r="L12">
        <f t="shared" si="2"/>
        <v>4972723.5999200679</v>
      </c>
      <c r="M12">
        <f t="shared" si="2"/>
        <v>6832522.2262901738</v>
      </c>
      <c r="N12">
        <f t="shared" si="2"/>
        <v>9620191.2946165651</v>
      </c>
      <c r="O12">
        <f t="shared" si="2"/>
        <v>13872315.846837088</v>
      </c>
      <c r="P12">
        <f t="shared" si="2"/>
        <v>20475538.189931542</v>
      </c>
      <c r="Q12">
        <f t="shared" si="2"/>
        <v>30918062.666796628</v>
      </c>
      <c r="R12">
        <f t="shared" si="2"/>
        <v>47737488.757533997</v>
      </c>
      <c r="S12">
        <f t="shared" si="2"/>
        <v>75329757.259388655</v>
      </c>
      <c r="T12">
        <f t="shared" si="1"/>
        <v>121431568.70213452</v>
      </c>
      <c r="U12">
        <f t="shared" si="1"/>
        <v>199876362.08371341</v>
      </c>
      <c r="V12">
        <f t="shared" si="1"/>
        <v>335792288.30063856</v>
      </c>
      <c r="W12">
        <f t="shared" si="1"/>
        <v>575547982.14729452</v>
      </c>
      <c r="X12">
        <f t="shared" si="1"/>
        <v>1006057872.7934709</v>
      </c>
      <c r="Y12">
        <f t="shared" si="1"/>
        <v>1792795129.317965</v>
      </c>
      <c r="Z12">
        <f t="shared" si="1"/>
        <v>3255715954.8414245</v>
      </c>
      <c r="AA12">
        <f t="shared" si="1"/>
        <v>6023074516.4566355</v>
      </c>
      <c r="AB12">
        <f t="shared" si="1"/>
        <v>11347472389.004301</v>
      </c>
      <c r="AC12">
        <f t="shared" si="1"/>
        <v>21764452042.110252</v>
      </c>
      <c r="AD12">
        <f t="shared" si="1"/>
        <v>42484210386.199219</v>
      </c>
      <c r="AE12">
        <f t="shared" si="1"/>
        <v>84373641826.991653</v>
      </c>
      <c r="AF12">
        <f t="shared" si="1"/>
        <v>170434756490.52313</v>
      </c>
    </row>
    <row r="13" spans="1:32" x14ac:dyDescent="0.2">
      <c r="A13" t="s">
        <v>26</v>
      </c>
      <c r="B13" s="11">
        <f>'Population Demographic'!D17</f>
        <v>912196.576</v>
      </c>
      <c r="C13" s="11">
        <f>'Population Demographic'!E17</f>
        <v>942857.80799999996</v>
      </c>
      <c r="D13">
        <f t="shared" si="2"/>
        <v>1006972.138944</v>
      </c>
      <c r="E13">
        <f t="shared" si="2"/>
        <v>1109683.297116288</v>
      </c>
      <c r="F13">
        <f t="shared" si="2"/>
        <v>1260600.2255241033</v>
      </c>
      <c r="G13">
        <f t="shared" si="2"/>
        <v>1474902.2638632008</v>
      </c>
      <c r="H13">
        <f t="shared" si="2"/>
        <v>1775782.3256912939</v>
      </c>
      <c r="I13">
        <f t="shared" si="2"/>
        <v>2198418.5192058217</v>
      </c>
      <c r="J13">
        <f t="shared" si="2"/>
        <v>2796388.356429805</v>
      </c>
      <c r="K13">
        <f t="shared" si="2"/>
        <v>3652083.1934973253</v>
      </c>
      <c r="L13">
        <f t="shared" si="2"/>
        <v>4893791.4792864155</v>
      </c>
      <c r="M13">
        <f t="shared" si="2"/>
        <v>6724069.4925395353</v>
      </c>
      <c r="N13">
        <f t="shared" si="2"/>
        <v>9467489.8454956654</v>
      </c>
      <c r="O13">
        <f t="shared" si="2"/>
        <v>13652120.35720475</v>
      </c>
      <c r="P13">
        <f t="shared" si="2"/>
        <v>20150529.647234213</v>
      </c>
      <c r="Q13">
        <f t="shared" si="2"/>
        <v>30427299.767323662</v>
      </c>
      <c r="R13">
        <f t="shared" si="2"/>
        <v>46979750.840747736</v>
      </c>
      <c r="S13">
        <f t="shared" si="2"/>
        <v>74134046.826699927</v>
      </c>
      <c r="T13">
        <f t="shared" si="1"/>
        <v>119504083.48464029</v>
      </c>
      <c r="U13">
        <f t="shared" si="1"/>
        <v>196703721.4157179</v>
      </c>
      <c r="V13">
        <f t="shared" si="1"/>
        <v>330462251.97840607</v>
      </c>
      <c r="W13">
        <f t="shared" si="1"/>
        <v>566412299.89098799</v>
      </c>
      <c r="X13">
        <f t="shared" si="1"/>
        <v>990088700.20944703</v>
      </c>
      <c r="Y13">
        <f t="shared" si="1"/>
        <v>1764338063.7732348</v>
      </c>
      <c r="Z13">
        <f t="shared" si="1"/>
        <v>3204037923.8121948</v>
      </c>
      <c r="AA13">
        <f t="shared" si="1"/>
        <v>5927470159.0525608</v>
      </c>
      <c r="AB13">
        <f t="shared" si="1"/>
        <v>11167353779.655025</v>
      </c>
      <c r="AC13">
        <f t="shared" si="1"/>
        <v>21418984549.378342</v>
      </c>
      <c r="AD13">
        <f t="shared" si="1"/>
        <v>41809857840.38652</v>
      </c>
      <c r="AE13">
        <f t="shared" si="1"/>
        <v>83034377671.007629</v>
      </c>
      <c r="AF13">
        <f t="shared" si="1"/>
        <v>167729442895.43542</v>
      </c>
    </row>
    <row r="15" spans="1:32" x14ac:dyDescent="0.2">
      <c r="A15" t="s">
        <v>155</v>
      </c>
      <c r="B15">
        <f>((SUMIFS(B19:AY19,B18:AY18,About!B1)))</f>
        <v>3.4000000000000002E-2</v>
      </c>
    </row>
    <row r="18" spans="1:52" x14ac:dyDescent="0.2">
      <c r="A18" t="s">
        <v>136</v>
      </c>
      <c r="B18" t="s">
        <v>129</v>
      </c>
      <c r="C18" t="s">
        <v>133</v>
      </c>
      <c r="D18" t="s">
        <v>131</v>
      </c>
      <c r="E18" t="s">
        <v>127</v>
      </c>
      <c r="F18" t="s">
        <v>123</v>
      </c>
      <c r="G18" t="s">
        <v>125</v>
      </c>
      <c r="H18" t="s">
        <v>121</v>
      </c>
      <c r="I18" t="s">
        <v>119</v>
      </c>
      <c r="J18" t="s">
        <v>117</v>
      </c>
      <c r="K18" t="s">
        <v>115</v>
      </c>
      <c r="L18" t="s">
        <v>113</v>
      </c>
      <c r="M18" t="s">
        <v>111</v>
      </c>
      <c r="N18" t="s">
        <v>109</v>
      </c>
      <c r="O18" t="s">
        <v>107</v>
      </c>
      <c r="P18" t="s">
        <v>105</v>
      </c>
      <c r="Q18" t="s">
        <v>103</v>
      </c>
      <c r="R18" t="s">
        <v>97</v>
      </c>
      <c r="S18" t="s">
        <v>89</v>
      </c>
      <c r="T18" t="s">
        <v>95</v>
      </c>
      <c r="U18" t="s">
        <v>93</v>
      </c>
      <c r="V18" t="s">
        <v>91</v>
      </c>
      <c r="W18" t="s">
        <v>87</v>
      </c>
      <c r="X18" t="s">
        <v>101</v>
      </c>
      <c r="Y18" t="s">
        <v>99</v>
      </c>
      <c r="Z18" t="s">
        <v>83</v>
      </c>
      <c r="AA18" t="s">
        <v>81</v>
      </c>
      <c r="AB18" t="s">
        <v>85</v>
      </c>
      <c r="AC18" t="s">
        <v>79</v>
      </c>
      <c r="AD18" t="s">
        <v>77</v>
      </c>
      <c r="AE18" t="s">
        <v>71</v>
      </c>
      <c r="AF18" t="s">
        <v>73</v>
      </c>
      <c r="AG18" t="s">
        <v>75</v>
      </c>
      <c r="AH18" t="s">
        <v>69</v>
      </c>
      <c r="AI18" t="s">
        <v>67</v>
      </c>
      <c r="AJ18" t="s">
        <v>65</v>
      </c>
      <c r="AK18" t="s">
        <v>61</v>
      </c>
      <c r="AL18" t="s">
        <v>59</v>
      </c>
      <c r="AM18" t="s">
        <v>57</v>
      </c>
      <c r="AN18" t="s">
        <v>63</v>
      </c>
      <c r="AO18" t="s">
        <v>55</v>
      </c>
      <c r="AP18" t="s">
        <v>53</v>
      </c>
      <c r="AQ18" t="s">
        <v>51</v>
      </c>
      <c r="AR18" t="s">
        <v>49</v>
      </c>
      <c r="AS18" t="s">
        <v>47</v>
      </c>
      <c r="AT18" t="s">
        <v>45</v>
      </c>
      <c r="AU18" t="s">
        <v>43</v>
      </c>
      <c r="AV18" t="s">
        <v>39</v>
      </c>
      <c r="AW18" t="s">
        <v>37</v>
      </c>
      <c r="AX18" t="s">
        <v>35</v>
      </c>
      <c r="AY18" t="s">
        <v>41</v>
      </c>
      <c r="AZ18" t="s">
        <v>137</v>
      </c>
    </row>
    <row r="19" spans="1:52" x14ac:dyDescent="0.2">
      <c r="A19" t="s">
        <v>140</v>
      </c>
      <c r="B19" s="21">
        <v>1E-3</v>
      </c>
      <c r="C19" s="15">
        <v>3.0000000000000001E-3</v>
      </c>
      <c r="D19" s="21">
        <v>1E-3</v>
      </c>
      <c r="E19" s="15">
        <v>4.0000000000000001E-3</v>
      </c>
      <c r="F19" s="15">
        <v>4.0000000000000001E-3</v>
      </c>
      <c r="G19" s="15">
        <v>1E-3</v>
      </c>
      <c r="H19" s="15">
        <v>0.02</v>
      </c>
      <c r="I19" s="15">
        <v>1.2999999999999999E-2</v>
      </c>
      <c r="J19" s="15">
        <v>8.9999999999999993E-3</v>
      </c>
      <c r="K19" s="15">
        <v>0.01</v>
      </c>
      <c r="L19" s="15">
        <v>1.4E-2</v>
      </c>
      <c r="M19" s="21">
        <v>1E-3</v>
      </c>
      <c r="N19" s="21">
        <v>1E-3</v>
      </c>
      <c r="O19" s="15">
        <v>2E-3</v>
      </c>
      <c r="P19" s="15">
        <v>7.0000000000000001E-3</v>
      </c>
      <c r="Q19" s="21">
        <v>1E-3</v>
      </c>
      <c r="R19" s="21">
        <v>1E-3</v>
      </c>
      <c r="S19" s="15">
        <v>1.2999999999999999E-2</v>
      </c>
      <c r="T19" s="21">
        <v>1E-3</v>
      </c>
      <c r="U19" s="21">
        <v>1E-3</v>
      </c>
      <c r="V19" s="15">
        <v>8.0000000000000002E-3</v>
      </c>
      <c r="W19" s="15">
        <v>1E-3</v>
      </c>
      <c r="X19" s="21">
        <v>1E-3</v>
      </c>
      <c r="Y19" s="15">
        <v>1.0999999999999999E-2</v>
      </c>
      <c r="Z19" s="15">
        <v>2E-3</v>
      </c>
      <c r="AA19" s="21">
        <v>1E-3</v>
      </c>
      <c r="AB19" s="15">
        <v>1.7999999999999999E-2</v>
      </c>
      <c r="AC19" s="16">
        <v>0.01</v>
      </c>
      <c r="AD19" s="21">
        <v>1E-3</v>
      </c>
      <c r="AE19" s="15">
        <v>7.0000000000000001E-3</v>
      </c>
      <c r="AF19" s="21">
        <v>1E-3</v>
      </c>
      <c r="AG19" s="21">
        <v>1E-3</v>
      </c>
      <c r="AH19" s="21">
        <v>1E-3</v>
      </c>
      <c r="AI19" s="15">
        <v>1E-3</v>
      </c>
      <c r="AJ19" s="21">
        <v>1E-3</v>
      </c>
      <c r="AK19" s="15">
        <v>3.0000000000000001E-3</v>
      </c>
      <c r="AL19" s="21">
        <v>1E-3</v>
      </c>
      <c r="AM19" s="15">
        <v>3.4000000000000002E-2</v>
      </c>
      <c r="AN19" s="15">
        <v>1E-3</v>
      </c>
      <c r="AO19" s="21">
        <v>1E-3</v>
      </c>
      <c r="AP19" s="15">
        <v>8.0000000000000002E-3</v>
      </c>
      <c r="AQ19" s="15">
        <v>1.0999999999999999E-2</v>
      </c>
      <c r="AR19" s="15">
        <v>1.4E-2</v>
      </c>
      <c r="AS19" s="21">
        <v>1E-3</v>
      </c>
      <c r="AT19" s="15">
        <v>7.0000000000000001E-3</v>
      </c>
      <c r="AU19" s="21">
        <v>1E-3</v>
      </c>
      <c r="AV19" s="15">
        <v>1.7000000000000001E-2</v>
      </c>
      <c r="AW19" s="21">
        <v>1E-3</v>
      </c>
      <c r="AX19" s="15">
        <v>3.0000000000000001E-3</v>
      </c>
      <c r="AY19" s="15">
        <v>5.0000000000000001E-3</v>
      </c>
      <c r="AZ19" s="15">
        <v>1E-3</v>
      </c>
    </row>
    <row r="22" spans="1:52" x14ac:dyDescent="0.2">
      <c r="A22" s="1" t="s">
        <v>137</v>
      </c>
    </row>
    <row r="23" spans="1:52" x14ac:dyDescent="0.2">
      <c r="A23" s="8" t="s">
        <v>14</v>
      </c>
      <c r="B23">
        <v>332639102</v>
      </c>
      <c r="C23">
        <v>334998398</v>
      </c>
      <c r="D23">
        <v>337341954</v>
      </c>
      <c r="E23">
        <v>339665118</v>
      </c>
      <c r="F23">
        <v>341963408</v>
      </c>
      <c r="G23">
        <v>344234377</v>
      </c>
      <c r="H23">
        <v>346481182</v>
      </c>
      <c r="I23">
        <v>348695115</v>
      </c>
      <c r="J23">
        <v>350872007</v>
      </c>
      <c r="K23">
        <v>353008224</v>
      </c>
      <c r="L23">
        <v>355100730</v>
      </c>
      <c r="M23">
        <v>357147329</v>
      </c>
      <c r="N23">
        <v>359146709</v>
      </c>
      <c r="O23">
        <v>361098559</v>
      </c>
      <c r="P23">
        <v>363003410</v>
      </c>
      <c r="Q23">
        <v>364862145</v>
      </c>
      <c r="R23">
        <v>366676312</v>
      </c>
      <c r="S23">
        <v>368447857</v>
      </c>
      <c r="T23">
        <v>370178704</v>
      </c>
      <c r="U23">
        <v>371871238</v>
      </c>
      <c r="V23">
        <v>373527973</v>
      </c>
      <c r="W23">
        <v>375151805</v>
      </c>
      <c r="X23">
        <v>376746115</v>
      </c>
      <c r="Y23">
        <v>378314343</v>
      </c>
      <c r="Z23">
        <v>379860859</v>
      </c>
      <c r="AA23">
        <v>381390297</v>
      </c>
      <c r="AB23">
        <v>382907447</v>
      </c>
      <c r="AC23">
        <v>384415207</v>
      </c>
      <c r="AD23">
        <v>385917628</v>
      </c>
      <c r="AE23">
        <v>387418788</v>
      </c>
      <c r="AF23">
        <v>388922201</v>
      </c>
    </row>
    <row r="24" spans="1:52" x14ac:dyDescent="0.2">
      <c r="A24" s="8" t="s">
        <v>15</v>
      </c>
      <c r="B24">
        <f>'[1]MI-poplulation-2021'!$C$23*'[1]MI-population-forecast'!B$17</f>
        <v>253803634.82600001</v>
      </c>
      <c r="C24">
        <f>'[1]MI-poplulation-2021'!$C$23*'[1]MI-population-forecast'!C$17</f>
        <v>255603777.67399999</v>
      </c>
      <c r="D24">
        <f>'[1]MI-poplulation-2021'!$C$23*'[1]MI-population-forecast'!D$17</f>
        <v>257391910.90200001</v>
      </c>
      <c r="E24">
        <f>'[1]MI-poplulation-2021'!$C$23*'[1]MI-population-forecast'!E$17</f>
        <v>259164485.03400001</v>
      </c>
      <c r="F24">
        <f>'[1]MI-poplulation-2021'!$C$23*'[1]MI-population-forecast'!F$17</f>
        <v>260918080.30399999</v>
      </c>
      <c r="G24">
        <f>'[1]MI-poplulation-2021'!$C$23*'[1]MI-population-forecast'!G$17</f>
        <v>262650829.65099999</v>
      </c>
      <c r="H24">
        <f>'[1]MI-poplulation-2021'!$C$23*'[1]MI-population-forecast'!H$17</f>
        <v>264365141.866</v>
      </c>
      <c r="I24">
        <f>'[1]MI-poplulation-2021'!$C$23*'[1]MI-population-forecast'!I$17</f>
        <v>266054372.745</v>
      </c>
      <c r="J24">
        <f>'[1]MI-poplulation-2021'!$C$23*'[1]MI-population-forecast'!J$17</f>
        <v>267715341.34099999</v>
      </c>
      <c r="K24">
        <f>'[1]MI-poplulation-2021'!$C$23*'[1]MI-population-forecast'!K$17</f>
        <v>269345274.912</v>
      </c>
      <c r="L24">
        <f>'[1]MI-poplulation-2021'!$C$23*'[1]MI-population-forecast'!L$17</f>
        <v>270941856.99000001</v>
      </c>
      <c r="M24">
        <f>'[1]MI-poplulation-2021'!$C$23*'[1]MI-population-forecast'!M$17</f>
        <v>272503412.02700001</v>
      </c>
      <c r="N24">
        <f>'[1]MI-poplulation-2021'!$C$23*'[1]MI-population-forecast'!N$17</f>
        <v>274028938.96700001</v>
      </c>
      <c r="O24">
        <f>'[1]MI-poplulation-2021'!$C$23*'[1]MI-population-forecast'!O$17</f>
        <v>275518200.51700002</v>
      </c>
      <c r="P24">
        <f>'[1]MI-poplulation-2021'!$C$23*'[1]MI-population-forecast'!P$17</f>
        <v>276971601.82999998</v>
      </c>
      <c r="Q24">
        <f>'[1]MI-poplulation-2021'!$C$23*'[1]MI-population-forecast'!Q$17</f>
        <v>278389816.63499999</v>
      </c>
      <c r="R24">
        <f>'[1]MI-poplulation-2021'!$C$23*'[1]MI-population-forecast'!R$17</f>
        <v>279774026.05599999</v>
      </c>
      <c r="S24">
        <f>'[1]MI-poplulation-2021'!$C$23*'[1]MI-population-forecast'!S$17</f>
        <v>281125714.89100003</v>
      </c>
      <c r="T24">
        <f>'[1]MI-poplulation-2021'!$C$23*'[1]MI-population-forecast'!T$17</f>
        <v>282446351.15200001</v>
      </c>
      <c r="U24">
        <f>'[1]MI-poplulation-2021'!$C$23*'[1]MI-population-forecast'!U$17</f>
        <v>283737754.59399998</v>
      </c>
      <c r="V24">
        <f>'[1]MI-poplulation-2021'!$C$23*'[1]MI-population-forecast'!V$17</f>
        <v>285001843.39899999</v>
      </c>
      <c r="W24">
        <f>'[1]MI-poplulation-2021'!$C$23*'[1]MI-population-forecast'!W$17</f>
        <v>286240827.21500003</v>
      </c>
      <c r="X24">
        <f>'[1]MI-poplulation-2021'!$C$23*'[1]MI-population-forecast'!X$17</f>
        <v>287457285.745</v>
      </c>
      <c r="Y24">
        <f>'[1]MI-poplulation-2021'!$C$23*'[1]MI-population-forecast'!Y$17</f>
        <v>288653843.70899999</v>
      </c>
      <c r="Z24">
        <f>'[1]MI-poplulation-2021'!$C$23*'[1]MI-population-forecast'!Z$17</f>
        <v>289833835.417</v>
      </c>
      <c r="AA24">
        <f>'[1]MI-poplulation-2021'!$C$23*'[1]MI-population-forecast'!AA$17</f>
        <v>291000796.611</v>
      </c>
      <c r="AB24">
        <f>'[1]MI-poplulation-2021'!$C$23*'[1]MI-population-forecast'!AB$17</f>
        <v>292158382.06099999</v>
      </c>
      <c r="AC24">
        <f>'[1]MI-poplulation-2021'!$C$23*'[1]MI-population-forecast'!AC$17</f>
        <v>293308802.94099998</v>
      </c>
      <c r="AD24">
        <f>'[1]MI-poplulation-2021'!$C$23*'[1]MI-population-forecast'!AD$17</f>
        <v>294455150.16399997</v>
      </c>
      <c r="AE24">
        <f>'[1]MI-poplulation-2021'!$C$23*'[1]MI-population-forecast'!AE$17</f>
        <v>295600535.24400002</v>
      </c>
      <c r="AF24">
        <f>'[1]MI-poplulation-2021'!$C$23*'[1]MI-population-forecast'!AF$17</f>
        <v>296747639.36299998</v>
      </c>
    </row>
    <row r="25" spans="1:52" x14ac:dyDescent="0.2">
      <c r="A25" s="8" t="s">
        <v>16</v>
      </c>
      <c r="B25">
        <f>'[1]MI-poplulation-2021'!$C$24*'[1]MI-population-forecast'!B$17</f>
        <v>44573639.668000005</v>
      </c>
      <c r="C25">
        <f>'[1]MI-poplulation-2021'!$C$24*'[1]MI-population-forecast'!C$17</f>
        <v>44889785.332000002</v>
      </c>
      <c r="D25">
        <f>'[1]MI-poplulation-2021'!$C$24*'[1]MI-population-forecast'!D$17</f>
        <v>45203821.836000003</v>
      </c>
      <c r="E25">
        <f>'[1]MI-poplulation-2021'!$C$24*'[1]MI-population-forecast'!E$17</f>
        <v>45515125.812000006</v>
      </c>
      <c r="F25">
        <f>'[1]MI-poplulation-2021'!$C$24*'[1]MI-population-forecast'!F$17</f>
        <v>45823096.672000006</v>
      </c>
      <c r="G25">
        <f>'[1]MI-poplulation-2021'!$C$24*'[1]MI-population-forecast'!G$17</f>
        <v>46127406.517999999</v>
      </c>
      <c r="H25">
        <f>'[1]MI-poplulation-2021'!$C$24*'[1]MI-population-forecast'!H$17</f>
        <v>46428478.388000004</v>
      </c>
      <c r="I25">
        <f>'[1]MI-poplulation-2021'!$C$24*'[1]MI-population-forecast'!I$17</f>
        <v>46725145.410000004</v>
      </c>
      <c r="J25">
        <f>'[1]MI-poplulation-2021'!$C$24*'[1]MI-population-forecast'!J$17</f>
        <v>47016848.938000001</v>
      </c>
      <c r="K25">
        <f>'[1]MI-poplulation-2021'!$C$24*'[1]MI-population-forecast'!K$17</f>
        <v>47303102.016000003</v>
      </c>
      <c r="L25">
        <f>'[1]MI-poplulation-2021'!$C$24*'[1]MI-population-forecast'!L$17</f>
        <v>47583497.82</v>
      </c>
      <c r="M25">
        <f>'[1]MI-poplulation-2021'!$C$24*'[1]MI-population-forecast'!M$17</f>
        <v>47857742.086000003</v>
      </c>
      <c r="N25">
        <f>'[1]MI-poplulation-2021'!$C$24*'[1]MI-population-forecast'!N$17</f>
        <v>48125659.006000005</v>
      </c>
      <c r="O25">
        <f>'[1]MI-poplulation-2021'!$C$24*'[1]MI-population-forecast'!O$17</f>
        <v>48387206.906000003</v>
      </c>
      <c r="P25">
        <f>'[1]MI-poplulation-2021'!$C$24*'[1]MI-population-forecast'!P$17</f>
        <v>48642456.940000005</v>
      </c>
      <c r="Q25">
        <f>'[1]MI-poplulation-2021'!$C$24*'[1]MI-population-forecast'!Q$17</f>
        <v>48891527.43</v>
      </c>
      <c r="R25">
        <f>'[1]MI-poplulation-2021'!$C$24*'[1]MI-population-forecast'!R$17</f>
        <v>49134625.808000006</v>
      </c>
      <c r="S25">
        <f>'[1]MI-poplulation-2021'!$C$24*'[1]MI-population-forecast'!S$17</f>
        <v>49372012.838</v>
      </c>
      <c r="T25">
        <f>'[1]MI-poplulation-2021'!$C$24*'[1]MI-population-forecast'!T$17</f>
        <v>49603946.336000003</v>
      </c>
      <c r="U25">
        <f>'[1]MI-poplulation-2021'!$C$24*'[1]MI-population-forecast'!U$17</f>
        <v>49830745.892000005</v>
      </c>
      <c r="V25">
        <f>'[1]MI-poplulation-2021'!$C$24*'[1]MI-population-forecast'!V$17</f>
        <v>50052748.381999999</v>
      </c>
      <c r="W25">
        <f>'[1]MI-poplulation-2021'!$C$24*'[1]MI-population-forecast'!W$17</f>
        <v>50270341.870000005</v>
      </c>
      <c r="X25">
        <f>'[1]MI-poplulation-2021'!$C$24*'[1]MI-population-forecast'!X$17</f>
        <v>50483979.410000004</v>
      </c>
      <c r="Y25">
        <f>'[1]MI-poplulation-2021'!$C$24*'[1]MI-population-forecast'!Y$17</f>
        <v>50694121.962000005</v>
      </c>
      <c r="Z25">
        <f>'[1]MI-poplulation-2021'!$C$24*'[1]MI-population-forecast'!Z$17</f>
        <v>50901355.106000006</v>
      </c>
      <c r="AA25">
        <f>'[1]MI-poplulation-2021'!$C$24*'[1]MI-population-forecast'!AA$17</f>
        <v>51106299.798</v>
      </c>
      <c r="AB25">
        <f>'[1]MI-poplulation-2021'!$C$24*'[1]MI-population-forecast'!AB$17</f>
        <v>51309597.898000002</v>
      </c>
      <c r="AC25">
        <f>'[1]MI-poplulation-2021'!$C$24*'[1]MI-population-forecast'!AC$17</f>
        <v>51511637.738000005</v>
      </c>
      <c r="AD25">
        <f>'[1]MI-poplulation-2021'!$C$24*'[1]MI-population-forecast'!AD$17</f>
        <v>51712962.152000003</v>
      </c>
      <c r="AE25">
        <f>'[1]MI-poplulation-2021'!$C$24*'[1]MI-population-forecast'!AE$17</f>
        <v>51914117.592</v>
      </c>
      <c r="AF25">
        <f>'[1]MI-poplulation-2021'!$C$24*'[1]MI-population-forecast'!AF$17</f>
        <v>52115574.934</v>
      </c>
    </row>
    <row r="26" spans="1:52" x14ac:dyDescent="0.2">
      <c r="A26" s="22" t="s">
        <v>27</v>
      </c>
      <c r="B26">
        <f>'[1]MI-poplulation-2021'!$C$25*'[1]MI-population-forecast'!B$17</f>
        <v>4324308.3259999994</v>
      </c>
      <c r="C26">
        <f>'[1]MI-poplulation-2021'!$C$25*'[1]MI-population-forecast'!C$17</f>
        <v>4354979.1739999996</v>
      </c>
      <c r="D26">
        <f>'[1]MI-poplulation-2021'!$C$25*'[1]MI-population-forecast'!D$17</f>
        <v>4385445.4019999998</v>
      </c>
      <c r="E26">
        <f>'[1]MI-poplulation-2021'!$C$25*'[1]MI-population-forecast'!E$17</f>
        <v>4415646.534</v>
      </c>
      <c r="F26">
        <f>'[1]MI-poplulation-2021'!$C$25*'[1]MI-population-forecast'!F$17</f>
        <v>4445524.3039999995</v>
      </c>
      <c r="G26">
        <f>'[1]MI-poplulation-2021'!$C$25*'[1]MI-population-forecast'!G$17</f>
        <v>4475046.9009999996</v>
      </c>
      <c r="H26">
        <f>'[1]MI-poplulation-2021'!$C$25*'[1]MI-population-forecast'!H$17</f>
        <v>4504255.3659999995</v>
      </c>
      <c r="I26">
        <f>'[1]MI-poplulation-2021'!$C$25*'[1]MI-population-forecast'!I$17</f>
        <v>4533036.4950000001</v>
      </c>
      <c r="J26">
        <f>'[1]MI-poplulation-2021'!$C$25*'[1]MI-population-forecast'!J$17</f>
        <v>4561336.091</v>
      </c>
      <c r="K26">
        <f>'[1]MI-poplulation-2021'!$C$25*'[1]MI-population-forecast'!K$17</f>
        <v>4589106.9119999995</v>
      </c>
      <c r="L26">
        <f>'[1]MI-poplulation-2021'!$C$25*'[1]MI-population-forecast'!L$17</f>
        <v>4616309.49</v>
      </c>
      <c r="M26">
        <f>'[1]MI-poplulation-2021'!$C$25*'[1]MI-population-forecast'!M$17</f>
        <v>4642915.2769999998</v>
      </c>
      <c r="N26">
        <f>'[1]MI-poplulation-2021'!$C$25*'[1]MI-population-forecast'!N$17</f>
        <v>4668907.2170000002</v>
      </c>
      <c r="O26">
        <f>'[1]MI-poplulation-2021'!$C$25*'[1]MI-population-forecast'!O$17</f>
        <v>4694281.267</v>
      </c>
      <c r="P26">
        <f>'[1]MI-poplulation-2021'!$C$25*'[1]MI-population-forecast'!P$17</f>
        <v>4719044.33</v>
      </c>
      <c r="Q26">
        <f>'[1]MI-poplulation-2021'!$C$25*'[1]MI-population-forecast'!Q$17</f>
        <v>4743207.8849999998</v>
      </c>
      <c r="R26">
        <f>'[1]MI-poplulation-2021'!$C$25*'[1]MI-population-forecast'!R$17</f>
        <v>4766792.0559999999</v>
      </c>
      <c r="S26">
        <f>'[1]MI-poplulation-2021'!$C$25*'[1]MI-population-forecast'!S$17</f>
        <v>4789822.1409999998</v>
      </c>
      <c r="T26">
        <f>'[1]MI-poplulation-2021'!$C$25*'[1]MI-population-forecast'!T$17</f>
        <v>4812323.1519999998</v>
      </c>
      <c r="U26">
        <f>'[1]MI-poplulation-2021'!$C$25*'[1]MI-population-forecast'!U$17</f>
        <v>4834326.0939999996</v>
      </c>
      <c r="V26">
        <f>'[1]MI-poplulation-2021'!$C$25*'[1]MI-population-forecast'!V$17</f>
        <v>4855863.6490000002</v>
      </c>
      <c r="W26">
        <f>'[1]MI-poplulation-2021'!$C$25*'[1]MI-population-forecast'!W$17</f>
        <v>4876973.4649999999</v>
      </c>
      <c r="X26">
        <f>'[1]MI-poplulation-2021'!$C$25*'[1]MI-population-forecast'!X$17</f>
        <v>4897699.4950000001</v>
      </c>
      <c r="Y26">
        <f>'[1]MI-poplulation-2021'!$C$25*'[1]MI-population-forecast'!Y$17</f>
        <v>4918086.4589999998</v>
      </c>
      <c r="Z26">
        <f>'[1]MI-poplulation-2021'!$C$25*'[1]MI-population-forecast'!Z$17</f>
        <v>4938191.1669999994</v>
      </c>
      <c r="AA26">
        <f>'[1]MI-poplulation-2021'!$C$25*'[1]MI-population-forecast'!AA$17</f>
        <v>4958073.8609999996</v>
      </c>
      <c r="AB26">
        <f>'[1]MI-poplulation-2021'!$C$25*'[1]MI-population-forecast'!AB$17</f>
        <v>4977796.8109999998</v>
      </c>
      <c r="AC26">
        <f>'[1]MI-poplulation-2021'!$C$25*'[1]MI-population-forecast'!AC$17</f>
        <v>4997397.6909999996</v>
      </c>
      <c r="AD26">
        <f>'[1]MI-poplulation-2021'!$C$25*'[1]MI-population-forecast'!AD$17</f>
        <v>5016929.1639999999</v>
      </c>
      <c r="AE26">
        <f>'[1]MI-poplulation-2021'!$C$25*'[1]MI-population-forecast'!AE$17</f>
        <v>5036444.2439999999</v>
      </c>
      <c r="AF26">
        <f>'[1]MI-poplulation-2021'!$C$25*'[1]MI-population-forecast'!AF$17</f>
        <v>5055988.6129999999</v>
      </c>
    </row>
    <row r="27" spans="1:52" x14ac:dyDescent="0.2">
      <c r="A27" s="8" t="s">
        <v>17</v>
      </c>
      <c r="B27">
        <f>'[1]MI-poplulation-2021'!$C$26*'[1]MI-population-forecast'!B$17</f>
        <v>19625707.017999999</v>
      </c>
      <c r="C27">
        <f>'[1]MI-poplulation-2021'!$C$26*'[1]MI-population-forecast'!C$17</f>
        <v>19764905.482000001</v>
      </c>
      <c r="D27">
        <f>'[1]MI-poplulation-2021'!$C$26*'[1]MI-population-forecast'!D$17</f>
        <v>19903175.285999998</v>
      </c>
      <c r="E27">
        <f>'[1]MI-poplulation-2021'!$C$26*'[1]MI-population-forecast'!E$17</f>
        <v>20040241.961999997</v>
      </c>
      <c r="F27">
        <f>'[1]MI-poplulation-2021'!$C$26*'[1]MI-population-forecast'!F$17</f>
        <v>20175841.072000001</v>
      </c>
      <c r="G27">
        <f>'[1]MI-poplulation-2021'!$C$26*'[1]MI-population-forecast'!G$17</f>
        <v>20309828.243000001</v>
      </c>
      <c r="H27">
        <f>'[1]MI-poplulation-2021'!$C$26*'[1]MI-population-forecast'!H$17</f>
        <v>20442389.737999998</v>
      </c>
      <c r="I27">
        <f>'[1]MI-poplulation-2021'!$C$26*'[1]MI-population-forecast'!I$17</f>
        <v>20573011.785</v>
      </c>
      <c r="J27">
        <f>'[1]MI-poplulation-2021'!$C$26*'[1]MI-population-forecast'!J$17</f>
        <v>20701448.412999999</v>
      </c>
      <c r="K27">
        <f>'[1]MI-poplulation-2021'!$C$26*'[1]MI-population-forecast'!K$17</f>
        <v>20827485.215999998</v>
      </c>
      <c r="L27">
        <f>'[1]MI-poplulation-2021'!$C$26*'[1]MI-population-forecast'!L$17</f>
        <v>20950943.07</v>
      </c>
      <c r="M27">
        <f>'[1]MI-poplulation-2021'!$C$26*'[1]MI-population-forecast'!M$17</f>
        <v>21071692.410999998</v>
      </c>
      <c r="N27">
        <f>'[1]MI-poplulation-2021'!$C$26*'[1]MI-population-forecast'!N$17</f>
        <v>21189655.831</v>
      </c>
      <c r="O27">
        <f>'[1]MI-poplulation-2021'!$C$26*'[1]MI-population-forecast'!O$17</f>
        <v>21304814.980999999</v>
      </c>
      <c r="P27">
        <f>'[1]MI-poplulation-2021'!$C$26*'[1]MI-population-forecast'!P$17</f>
        <v>21417201.189999998</v>
      </c>
      <c r="Q27">
        <f>'[1]MI-poplulation-2021'!$C$26*'[1]MI-population-forecast'!Q$17</f>
        <v>21526866.555</v>
      </c>
      <c r="R27">
        <f>'[1]MI-poplulation-2021'!$C$26*'[1]MI-population-forecast'!R$17</f>
        <v>21633902.408</v>
      </c>
      <c r="S27">
        <f>'[1]MI-poplulation-2021'!$C$26*'[1]MI-population-forecast'!S$17</f>
        <v>21738423.562999997</v>
      </c>
      <c r="T27">
        <f>'[1]MI-poplulation-2021'!$C$26*'[1]MI-population-forecast'!T$17</f>
        <v>21840543.535999998</v>
      </c>
      <c r="U27">
        <f>'[1]MI-poplulation-2021'!$C$26*'[1]MI-population-forecast'!U$17</f>
        <v>21940403.041999999</v>
      </c>
      <c r="V27">
        <f>'[1]MI-poplulation-2021'!$C$26*'[1]MI-population-forecast'!V$17</f>
        <v>22038150.406999998</v>
      </c>
      <c r="W27">
        <f>'[1]MI-poplulation-2021'!$C$26*'[1]MI-population-forecast'!W$17</f>
        <v>22133956.494999997</v>
      </c>
      <c r="X27">
        <f>'[1]MI-poplulation-2021'!$C$26*'[1]MI-population-forecast'!X$17</f>
        <v>22228020.785</v>
      </c>
      <c r="Y27">
        <f>'[1]MI-poplulation-2021'!$C$26*'[1]MI-population-forecast'!Y$17</f>
        <v>22320546.237</v>
      </c>
      <c r="Z27">
        <f>'[1]MI-poplulation-2021'!$C$26*'[1]MI-population-forecast'!Z$17</f>
        <v>22411790.680999998</v>
      </c>
      <c r="AA27">
        <f>'[1]MI-poplulation-2021'!$C$26*'[1]MI-population-forecast'!AA$17</f>
        <v>22502027.522999998</v>
      </c>
      <c r="AB27">
        <f>'[1]MI-poplulation-2021'!$C$26*'[1]MI-population-forecast'!AB$17</f>
        <v>22591539.373</v>
      </c>
      <c r="AC27">
        <f>'[1]MI-poplulation-2021'!$C$26*'[1]MI-population-forecast'!AC$17</f>
        <v>22680497.213</v>
      </c>
      <c r="AD27">
        <f>'[1]MI-poplulation-2021'!$C$26*'[1]MI-population-forecast'!AD$17</f>
        <v>22769140.051999997</v>
      </c>
      <c r="AE27">
        <f>'[1]MI-poplulation-2021'!$C$26*'[1]MI-population-forecast'!AE$17</f>
        <v>22857708.491999999</v>
      </c>
      <c r="AF27">
        <f>'[1]MI-poplulation-2021'!$C$26*'[1]MI-population-forecast'!AF$17</f>
        <v>22946409.858999997</v>
      </c>
    </row>
    <row r="28" spans="1:52" x14ac:dyDescent="0.2">
      <c r="A28" s="22" t="s">
        <v>18</v>
      </c>
      <c r="B28">
        <f>'[1]MI-poplulation-2021'!$C$27*'[1]MI-population-forecast'!B$17</f>
        <v>665278.20400000003</v>
      </c>
      <c r="C28">
        <f>'[1]MI-poplulation-2021'!$C$27*'[1]MI-population-forecast'!C$17</f>
        <v>669996.79599999997</v>
      </c>
      <c r="D28">
        <f>'[1]MI-poplulation-2021'!$C$27*'[1]MI-population-forecast'!D$17</f>
        <v>674683.90800000005</v>
      </c>
      <c r="E28">
        <f>'[1]MI-poplulation-2021'!$C$27*'[1]MI-population-forecast'!E$17</f>
        <v>679330.23600000003</v>
      </c>
      <c r="F28">
        <f>'[1]MI-poplulation-2021'!$C$27*'[1]MI-population-forecast'!F$17</f>
        <v>683926.81599999999</v>
      </c>
      <c r="G28">
        <f>'[1]MI-poplulation-2021'!$C$27*'[1]MI-population-forecast'!G$17</f>
        <v>688468.75399999996</v>
      </c>
      <c r="H28">
        <f>'[1]MI-poplulation-2021'!$C$27*'[1]MI-population-forecast'!H$17</f>
        <v>692962.36400000006</v>
      </c>
      <c r="I28">
        <f>'[1]MI-poplulation-2021'!$C$27*'[1]MI-population-forecast'!I$17</f>
        <v>697390.23</v>
      </c>
      <c r="J28">
        <f>'[1]MI-poplulation-2021'!$C$27*'[1]MI-population-forecast'!J$17</f>
        <v>701744.01399999997</v>
      </c>
      <c r="K28">
        <f>'[1]MI-poplulation-2021'!$C$27*'[1]MI-population-forecast'!K$17</f>
        <v>706016.44799999997</v>
      </c>
      <c r="L28">
        <f>'[1]MI-poplulation-2021'!$C$27*'[1]MI-population-forecast'!L$17</f>
        <v>710201.46</v>
      </c>
      <c r="M28">
        <f>'[1]MI-poplulation-2021'!$C$27*'[1]MI-population-forecast'!M$17</f>
        <v>714294.65800000005</v>
      </c>
      <c r="N28">
        <f>'[1]MI-poplulation-2021'!$C$27*'[1]MI-population-forecast'!N$17</f>
        <v>718293.41800000006</v>
      </c>
      <c r="O28">
        <f>'[1]MI-poplulation-2021'!$C$27*'[1]MI-population-forecast'!O$17</f>
        <v>722197.11800000002</v>
      </c>
      <c r="P28">
        <f>'[1]MI-poplulation-2021'!$C$27*'[1]MI-population-forecast'!P$17</f>
        <v>726006.82000000007</v>
      </c>
      <c r="Q28">
        <f>'[1]MI-poplulation-2021'!$C$27*'[1]MI-population-forecast'!Q$17</f>
        <v>729724.29</v>
      </c>
      <c r="R28">
        <f>'[1]MI-poplulation-2021'!$C$27*'[1]MI-population-forecast'!R$17</f>
        <v>733352.62400000007</v>
      </c>
      <c r="S28">
        <f>'[1]MI-poplulation-2021'!$C$27*'[1]MI-population-forecast'!S$17</f>
        <v>736895.71400000004</v>
      </c>
      <c r="T28">
        <f>'[1]MI-poplulation-2021'!$C$27*'[1]MI-population-forecast'!T$17</f>
        <v>740357.40800000005</v>
      </c>
      <c r="U28">
        <f>'[1]MI-poplulation-2021'!$C$27*'[1]MI-population-forecast'!U$17</f>
        <v>743742.47600000002</v>
      </c>
      <c r="V28">
        <f>'[1]MI-poplulation-2021'!$C$27*'[1]MI-population-forecast'!V$17</f>
        <v>747055.946</v>
      </c>
      <c r="W28">
        <f>'[1]MI-poplulation-2021'!$C$27*'[1]MI-population-forecast'!W$17</f>
        <v>750303.61</v>
      </c>
      <c r="X28">
        <f>'[1]MI-poplulation-2021'!$C$27*'[1]MI-population-forecast'!X$17</f>
        <v>753492.23</v>
      </c>
      <c r="Y28">
        <f>'[1]MI-poplulation-2021'!$C$27*'[1]MI-population-forecast'!Y$17</f>
        <v>756628.68599999999</v>
      </c>
      <c r="Z28">
        <f>'[1]MI-poplulation-2021'!$C$27*'[1]MI-population-forecast'!Z$17</f>
        <v>759721.71799999999</v>
      </c>
      <c r="AA28">
        <f>'[1]MI-poplulation-2021'!$C$27*'[1]MI-population-forecast'!AA$17</f>
        <v>762780.59400000004</v>
      </c>
      <c r="AB28">
        <f>'[1]MI-poplulation-2021'!$C$27*'[1]MI-population-forecast'!AB$17</f>
        <v>765814.89399999997</v>
      </c>
      <c r="AC28">
        <f>'[1]MI-poplulation-2021'!$C$27*'[1]MI-population-forecast'!AC$17</f>
        <v>768830.41399999999</v>
      </c>
      <c r="AD28">
        <f>'[1]MI-poplulation-2021'!$C$27*'[1]MI-population-forecast'!AD$17</f>
        <v>771835.25600000005</v>
      </c>
      <c r="AE28">
        <f>'[1]MI-poplulation-2021'!$C$27*'[1]MI-population-forecast'!AE$17</f>
        <v>774837.576</v>
      </c>
      <c r="AF28">
        <f>'[1]MI-poplulation-2021'!$C$27*'[1]MI-population-forecast'!AF$17</f>
        <v>777844.402</v>
      </c>
    </row>
    <row r="29" spans="1:52" x14ac:dyDescent="0.2">
      <c r="A29" s="22" t="s">
        <v>19</v>
      </c>
      <c r="B29">
        <f>'[1]MI-poplulation-2021'!$C$28*'[1]MI-population-forecast'!B$17</f>
        <v>9313894.8560000006</v>
      </c>
      <c r="C29">
        <f>'[1]MI-poplulation-2021'!$C$28*'[1]MI-population-forecast'!C$17</f>
        <v>9379955.1439999994</v>
      </c>
      <c r="D29">
        <f>'[1]MI-poplulation-2021'!$C$28*'[1]MI-population-forecast'!D$17</f>
        <v>9445574.7119999994</v>
      </c>
      <c r="E29">
        <f>'[1]MI-poplulation-2021'!$C$28*'[1]MI-population-forecast'!E$17</f>
        <v>9510623.3039999995</v>
      </c>
      <c r="F29">
        <f>'[1]MI-poplulation-2021'!$C$28*'[1]MI-population-forecast'!F$17</f>
        <v>9574975.4240000006</v>
      </c>
      <c r="G29">
        <f>'[1]MI-poplulation-2021'!$C$28*'[1]MI-population-forecast'!G$17</f>
        <v>9638562.5559999999</v>
      </c>
      <c r="H29">
        <f>'[1]MI-poplulation-2021'!$C$28*'[1]MI-population-forecast'!H$17</f>
        <v>9701473.0960000008</v>
      </c>
      <c r="I29">
        <f>'[1]MI-poplulation-2021'!$C$28*'[1]MI-population-forecast'!I$17</f>
        <v>9763463.2200000007</v>
      </c>
      <c r="J29">
        <f>'[1]MI-poplulation-2021'!$C$28*'[1]MI-population-forecast'!J$17</f>
        <v>9824416.1960000005</v>
      </c>
      <c r="K29">
        <f>'[1]MI-poplulation-2021'!$C$28*'[1]MI-population-forecast'!K$17</f>
        <v>9884230.2719999999</v>
      </c>
      <c r="L29">
        <f>'[1]MI-poplulation-2021'!$C$28*'[1]MI-population-forecast'!L$17</f>
        <v>9942820.4399999995</v>
      </c>
      <c r="M29">
        <f>'[1]MI-poplulation-2021'!$C$28*'[1]MI-population-forecast'!M$17</f>
        <v>10000125.211999999</v>
      </c>
      <c r="N29">
        <f>'[1]MI-poplulation-2021'!$C$28*'[1]MI-population-forecast'!N$17</f>
        <v>10056107.852</v>
      </c>
      <c r="O29">
        <f>'[1]MI-poplulation-2021'!$C$28*'[1]MI-population-forecast'!O$17</f>
        <v>10110759.652000001</v>
      </c>
      <c r="P29">
        <f>'[1]MI-poplulation-2021'!$C$28*'[1]MI-population-forecast'!P$17</f>
        <v>10164095.48</v>
      </c>
      <c r="Q29">
        <f>'[1]MI-poplulation-2021'!$C$28*'[1]MI-population-forecast'!Q$17</f>
        <v>10216140.060000001</v>
      </c>
      <c r="R29">
        <f>'[1]MI-poplulation-2021'!$C$28*'[1]MI-population-forecast'!R$17</f>
        <v>10266936.736</v>
      </c>
      <c r="S29">
        <f>'[1]MI-poplulation-2021'!$C$28*'[1]MI-population-forecast'!S$17</f>
        <v>10316539.995999999</v>
      </c>
      <c r="T29">
        <f>'[1]MI-poplulation-2021'!$C$28*'[1]MI-population-forecast'!T$17</f>
        <v>10365003.711999999</v>
      </c>
      <c r="U29">
        <f>'[1]MI-poplulation-2021'!$C$28*'[1]MI-population-forecast'!U$17</f>
        <v>10412394.664000001</v>
      </c>
      <c r="V29">
        <f>'[1]MI-poplulation-2021'!$C$28*'[1]MI-population-forecast'!V$17</f>
        <v>10458783.244000001</v>
      </c>
      <c r="W29">
        <f>'[1]MI-poplulation-2021'!$C$28*'[1]MI-population-forecast'!W$17</f>
        <v>10504250.540000001</v>
      </c>
      <c r="X29">
        <f>'[1]MI-poplulation-2021'!$C$28*'[1]MI-population-forecast'!X$17</f>
        <v>10548891.220000001</v>
      </c>
      <c r="Y29">
        <f>'[1]MI-poplulation-2021'!$C$28*'[1]MI-population-forecast'!Y$17</f>
        <v>10592801.604</v>
      </c>
      <c r="Z29">
        <f>'[1]MI-poplulation-2021'!$C$28*'[1]MI-population-forecast'!Z$17</f>
        <v>10636104.052000001</v>
      </c>
      <c r="AA29">
        <f>'[1]MI-poplulation-2021'!$C$28*'[1]MI-population-forecast'!AA$17</f>
        <v>10678928.316</v>
      </c>
      <c r="AB29">
        <f>'[1]MI-poplulation-2021'!$C$28*'[1]MI-population-forecast'!AB$17</f>
        <v>10721408.516000001</v>
      </c>
      <c r="AC29">
        <f>'[1]MI-poplulation-2021'!$C$28*'[1]MI-population-forecast'!AC$17</f>
        <v>10763625.796</v>
      </c>
      <c r="AD29">
        <f>'[1]MI-poplulation-2021'!$C$28*'[1]MI-population-forecast'!AD$17</f>
        <v>10805693.584000001</v>
      </c>
      <c r="AE29">
        <f>'[1]MI-poplulation-2021'!$C$28*'[1]MI-population-forecast'!AE$17</f>
        <v>10847726.063999999</v>
      </c>
      <c r="AF29">
        <f>'[1]MI-poplulation-2021'!$C$28*'[1]MI-population-forecast'!AF$17</f>
        <v>10889821.628</v>
      </c>
    </row>
    <row r="30" spans="1:52" x14ac:dyDescent="0.2">
      <c r="A30" s="8" t="s">
        <v>20</v>
      </c>
      <c r="B30">
        <f>'[1]MI-poplulation-2021'!$C$29*'[1]MI-population-forecast'!B$17</f>
        <v>269437672.62</v>
      </c>
      <c r="C30">
        <f>'[1]MI-poplulation-2021'!$C$29*'[1]MI-population-forecast'!C$17</f>
        <v>271348702.38</v>
      </c>
      <c r="D30">
        <f>'[1]MI-poplulation-2021'!$C$29*'[1]MI-population-forecast'!D$17</f>
        <v>273246982.74000001</v>
      </c>
      <c r="E30">
        <f>'[1]MI-poplulation-2021'!$C$29*'[1]MI-population-forecast'!E$17</f>
        <v>275128745.58000004</v>
      </c>
      <c r="F30">
        <f>'[1]MI-poplulation-2021'!$C$29*'[1]MI-population-forecast'!F$17</f>
        <v>276990360.48000002</v>
      </c>
      <c r="G30">
        <f>'[1]MI-poplulation-2021'!$C$29*'[1]MI-population-forecast'!G$17</f>
        <v>278829845.37</v>
      </c>
      <c r="H30">
        <f>'[1]MI-poplulation-2021'!$C$29*'[1]MI-population-forecast'!H$17</f>
        <v>280649757.42000002</v>
      </c>
      <c r="I30">
        <f>'[1]MI-poplulation-2021'!$C$29*'[1]MI-population-forecast'!I$17</f>
        <v>282443043.15000004</v>
      </c>
      <c r="J30">
        <f>'[1]MI-poplulation-2021'!$C$29*'[1]MI-population-forecast'!J$17</f>
        <v>284206325.67000002</v>
      </c>
      <c r="K30">
        <f>'[1]MI-poplulation-2021'!$C$29*'[1]MI-population-forecast'!K$17</f>
        <v>285936661.44</v>
      </c>
      <c r="L30">
        <f>'[1]MI-poplulation-2021'!$C$29*'[1]MI-population-forecast'!L$17</f>
        <v>287631591.30000001</v>
      </c>
      <c r="M30">
        <f>'[1]MI-poplulation-2021'!$C$29*'[1]MI-population-forecast'!M$17</f>
        <v>289289336.49000001</v>
      </c>
      <c r="N30">
        <f>'[1]MI-poplulation-2021'!$C$29*'[1]MI-population-forecast'!N$17</f>
        <v>290908834.29000002</v>
      </c>
      <c r="O30">
        <f>'[1]MI-poplulation-2021'!$C$29*'[1]MI-population-forecast'!O$17</f>
        <v>292489832.79000002</v>
      </c>
      <c r="P30">
        <f>'[1]MI-poplulation-2021'!$C$29*'[1]MI-population-forecast'!P$17</f>
        <v>294032762.10000002</v>
      </c>
      <c r="Q30">
        <f>'[1]MI-poplulation-2021'!$C$29*'[1]MI-population-forecast'!Q$17</f>
        <v>295538337.45000005</v>
      </c>
      <c r="R30">
        <f>'[1]MI-poplulation-2021'!$C$29*'[1]MI-population-forecast'!R$17</f>
        <v>297007812.72000003</v>
      </c>
      <c r="S30">
        <f>'[1]MI-poplulation-2021'!$C$29*'[1]MI-population-forecast'!S$17</f>
        <v>298442764.17000002</v>
      </c>
      <c r="T30">
        <f>'[1]MI-poplulation-2021'!$C$29*'[1]MI-population-forecast'!T$17</f>
        <v>299844750.24000001</v>
      </c>
      <c r="U30">
        <f>'[1]MI-poplulation-2021'!$C$29*'[1]MI-population-forecast'!U$17</f>
        <v>301215702.78000003</v>
      </c>
      <c r="V30">
        <f>'[1]MI-poplulation-2021'!$C$29*'[1]MI-population-forecast'!V$17</f>
        <v>302557658.13</v>
      </c>
      <c r="W30">
        <f>'[1]MI-poplulation-2021'!$C$29*'[1]MI-population-forecast'!W$17</f>
        <v>303872962.05000001</v>
      </c>
      <c r="X30">
        <f>'[1]MI-poplulation-2021'!$C$29*'[1]MI-population-forecast'!X$17</f>
        <v>305164353.15000004</v>
      </c>
      <c r="Y30">
        <f>'[1]MI-poplulation-2021'!$C$29*'[1]MI-population-forecast'!Y$17</f>
        <v>306434617.83000004</v>
      </c>
      <c r="Z30">
        <f>'[1]MI-poplulation-2021'!$C$29*'[1]MI-population-forecast'!Z$17</f>
        <v>307687295.79000002</v>
      </c>
      <c r="AA30">
        <f>'[1]MI-poplulation-2021'!$C$29*'[1]MI-population-forecast'!AA$17</f>
        <v>308926140.56999999</v>
      </c>
      <c r="AB30">
        <f>'[1]MI-poplulation-2021'!$C$29*'[1]MI-population-forecast'!AB$17</f>
        <v>310155032.06999999</v>
      </c>
      <c r="AC30">
        <f>'[1]MI-poplulation-2021'!$C$29*'[1]MI-population-forecast'!AC$17</f>
        <v>311376317.67000002</v>
      </c>
      <c r="AD30">
        <f>'[1]MI-poplulation-2021'!$C$29*'[1]MI-population-forecast'!AD$17</f>
        <v>312593278.68000001</v>
      </c>
      <c r="AE30">
        <f>'[1]MI-poplulation-2021'!$C$29*'[1]MI-population-forecast'!AE$17</f>
        <v>313809218.28000003</v>
      </c>
      <c r="AF30">
        <f>'[1]MI-poplulation-2021'!$C$29*'[1]MI-population-forecast'!AF$17</f>
        <v>315026982.81</v>
      </c>
    </row>
    <row r="31" spans="1:52" x14ac:dyDescent="0.2">
      <c r="A31" s="8" t="s">
        <v>21</v>
      </c>
      <c r="B31">
        <f>'[1]MI-poplulation-2021'!$C$30*'[1]MI-population-forecast'!B$17</f>
        <v>61538233.869999997</v>
      </c>
      <c r="C31">
        <f>'[1]MI-poplulation-2021'!$C$30*'[1]MI-population-forecast'!C$17</f>
        <v>61974703.630000003</v>
      </c>
      <c r="D31">
        <f>'[1]MI-poplulation-2021'!$C$30*'[1]MI-population-forecast'!D$17</f>
        <v>62408261.490000002</v>
      </c>
      <c r="E31">
        <f>'[1]MI-poplulation-2021'!$C$30*'[1]MI-population-forecast'!E$17</f>
        <v>62838046.829999998</v>
      </c>
      <c r="F31">
        <f>'[1]MI-poplulation-2021'!$C$30*'[1]MI-population-forecast'!F$17</f>
        <v>63263230.479999997</v>
      </c>
      <c r="G31">
        <f>'[1]MI-poplulation-2021'!$C$30*'[1]MI-population-forecast'!G$17</f>
        <v>63683359.744999997</v>
      </c>
      <c r="H31">
        <f>'[1]MI-poplulation-2021'!$C$30*'[1]MI-population-forecast'!H$17</f>
        <v>64099018.670000002</v>
      </c>
      <c r="I31">
        <f>'[1]MI-poplulation-2021'!$C$30*'[1]MI-population-forecast'!I$17</f>
        <v>64508596.274999999</v>
      </c>
      <c r="J31">
        <f>'[1]MI-poplulation-2021'!$C$30*'[1]MI-population-forecast'!J$17</f>
        <v>64911321.295000002</v>
      </c>
      <c r="K31">
        <f>'[1]MI-poplulation-2021'!$C$30*'[1]MI-population-forecast'!K$17</f>
        <v>65306521.439999998</v>
      </c>
      <c r="L31">
        <f>'[1]MI-poplulation-2021'!$C$30*'[1]MI-population-forecast'!L$17</f>
        <v>65693635.049999997</v>
      </c>
      <c r="M31">
        <f>'[1]MI-poplulation-2021'!$C$30*'[1]MI-population-forecast'!M$17</f>
        <v>66072255.865000002</v>
      </c>
      <c r="N31">
        <f>'[1]MI-poplulation-2021'!$C$30*'[1]MI-population-forecast'!N$17</f>
        <v>66442141.164999999</v>
      </c>
      <c r="O31">
        <f>'[1]MI-poplulation-2021'!$C$30*'[1]MI-population-forecast'!O$17</f>
        <v>66803233.414999999</v>
      </c>
      <c r="P31">
        <f>'[1]MI-poplulation-2021'!$C$30*'[1]MI-population-forecast'!P$17</f>
        <v>67155630.849999994</v>
      </c>
      <c r="Q31">
        <f>'[1]MI-poplulation-2021'!$C$30*'[1]MI-population-forecast'!Q$17</f>
        <v>67499496.825000003</v>
      </c>
      <c r="R31">
        <f>'[1]MI-poplulation-2021'!$C$30*'[1]MI-population-forecast'!R$17</f>
        <v>67835117.719999999</v>
      </c>
      <c r="S31">
        <f>'[1]MI-poplulation-2021'!$C$30*'[1]MI-population-forecast'!S$17</f>
        <v>68162853.545000002</v>
      </c>
      <c r="T31">
        <f>'[1]MI-poplulation-2021'!$C$30*'[1]MI-population-forecast'!T$17</f>
        <v>68483060.239999995</v>
      </c>
      <c r="U31">
        <f>'[1]MI-poplulation-2021'!$C$30*'[1]MI-population-forecast'!U$17</f>
        <v>68796179.030000001</v>
      </c>
      <c r="V31">
        <f>'[1]MI-poplulation-2021'!$C$30*'[1]MI-population-forecast'!V$17</f>
        <v>69102675.004999995</v>
      </c>
      <c r="W31">
        <f>'[1]MI-poplulation-2021'!$C$30*'[1]MI-population-forecast'!W$17</f>
        <v>69403083.924999997</v>
      </c>
      <c r="X31">
        <f>'[1]MI-poplulation-2021'!$C$30*'[1]MI-population-forecast'!X$17</f>
        <v>69698031.275000006</v>
      </c>
      <c r="Y31">
        <f>'[1]MI-poplulation-2021'!$C$30*'[1]MI-population-forecast'!Y$17</f>
        <v>69988153.454999998</v>
      </c>
      <c r="Z31">
        <f>'[1]MI-poplulation-2021'!$C$30*'[1]MI-population-forecast'!Z$17</f>
        <v>70274258.915000007</v>
      </c>
      <c r="AA31">
        <f>'[1]MI-poplulation-2021'!$C$30*'[1]MI-population-forecast'!AA$17</f>
        <v>70557204.944999993</v>
      </c>
      <c r="AB31">
        <f>'[1]MI-poplulation-2021'!$C$30*'[1]MI-population-forecast'!AB$17</f>
        <v>70837877.694999993</v>
      </c>
      <c r="AC31">
        <f>'[1]MI-poplulation-2021'!$C$30*'[1]MI-population-forecast'!AC$17</f>
        <v>71116813.295000002</v>
      </c>
      <c r="AD31">
        <f>'[1]MI-poplulation-2021'!$C$30*'[1]MI-population-forecast'!AD$17</f>
        <v>71394761.179999992</v>
      </c>
      <c r="AE31">
        <f>'[1]MI-poplulation-2021'!$C$30*'[1]MI-population-forecast'!AE$17</f>
        <v>71672475.780000001</v>
      </c>
      <c r="AF31">
        <f>'[1]MI-poplulation-2021'!$C$30*'[1]MI-population-forecast'!AF$17</f>
        <v>71950607.185000002</v>
      </c>
    </row>
    <row r="32" spans="1:52" x14ac:dyDescent="0.2">
      <c r="A32" s="8" t="s">
        <v>22</v>
      </c>
      <c r="B32">
        <f>'[1]MI-poplulation-2021'!$C$31*'[1]MI-population-forecast'!B$17</f>
        <v>199916100.30199999</v>
      </c>
      <c r="C32">
        <f>'[1]MI-poplulation-2021'!$C$31*'[1]MI-population-forecast'!C$17</f>
        <v>201334037.19799998</v>
      </c>
      <c r="D32">
        <f>'[1]MI-poplulation-2021'!$C$31*'[1]MI-population-forecast'!D$17</f>
        <v>202742514.354</v>
      </c>
      <c r="E32">
        <f>'[1]MI-poplulation-2021'!$C$31*'[1]MI-population-forecast'!E$17</f>
        <v>204138735.91799998</v>
      </c>
      <c r="F32">
        <f>'[1]MI-poplulation-2021'!$C$31*'[1]MI-population-forecast'!F$17</f>
        <v>205520008.208</v>
      </c>
      <c r="G32">
        <f>'[1]MI-poplulation-2021'!$C$31*'[1]MI-population-forecast'!G$17</f>
        <v>206884860.57699999</v>
      </c>
      <c r="H32">
        <f>'[1]MI-poplulation-2021'!$C$31*'[1]MI-population-forecast'!H$17</f>
        <v>208235190.382</v>
      </c>
      <c r="I32">
        <f>'[1]MI-poplulation-2021'!$C$31*'[1]MI-population-forecast'!I$17</f>
        <v>209565764.11499998</v>
      </c>
      <c r="J32">
        <f>'[1]MI-poplulation-2021'!$C$31*'[1]MI-population-forecast'!J$17</f>
        <v>210874076.20699999</v>
      </c>
      <c r="K32">
        <f>'[1]MI-poplulation-2021'!$C$31*'[1]MI-population-forecast'!K$17</f>
        <v>212157942.62399998</v>
      </c>
      <c r="L32">
        <f>'[1]MI-poplulation-2021'!$C$31*'[1]MI-population-forecast'!L$17</f>
        <v>213415538.72999999</v>
      </c>
      <c r="M32">
        <f>'[1]MI-poplulation-2021'!$C$31*'[1]MI-population-forecast'!M$17</f>
        <v>214645544.729</v>
      </c>
      <c r="N32">
        <f>'[1]MI-poplulation-2021'!$C$31*'[1]MI-population-forecast'!N$17</f>
        <v>215847172.109</v>
      </c>
      <c r="O32">
        <f>'[1]MI-poplulation-2021'!$C$31*'[1]MI-population-forecast'!O$17</f>
        <v>217020233.95899999</v>
      </c>
      <c r="P32">
        <f>'[1]MI-poplulation-2021'!$C$31*'[1]MI-population-forecast'!P$17</f>
        <v>218165049.41</v>
      </c>
      <c r="Q32">
        <f>'[1]MI-poplulation-2021'!$C$31*'[1]MI-population-forecast'!Q$17</f>
        <v>219282149.14499998</v>
      </c>
      <c r="R32">
        <f>'[1]MI-poplulation-2021'!$C$31*'[1]MI-population-forecast'!R$17</f>
        <v>220372463.51199999</v>
      </c>
      <c r="S32">
        <f>'[1]MI-poplulation-2021'!$C$31*'[1]MI-population-forecast'!S$17</f>
        <v>221437162.05699998</v>
      </c>
      <c r="T32">
        <f>'[1]MI-poplulation-2021'!$C$31*'[1]MI-population-forecast'!T$17</f>
        <v>222477401.104</v>
      </c>
      <c r="U32">
        <f>'[1]MI-poplulation-2021'!$C$31*'[1]MI-population-forecast'!U$17</f>
        <v>223494614.03799999</v>
      </c>
      <c r="V32">
        <f>'[1]MI-poplulation-2021'!$C$31*'[1]MI-population-forecast'!V$17</f>
        <v>224490311.773</v>
      </c>
      <c r="W32">
        <f>'[1]MI-poplulation-2021'!$C$31*'[1]MI-population-forecast'!W$17</f>
        <v>225466234.80499998</v>
      </c>
      <c r="X32">
        <f>'[1]MI-poplulation-2021'!$C$31*'[1]MI-population-forecast'!X$17</f>
        <v>226424415.11499998</v>
      </c>
      <c r="Y32">
        <f>'[1]MI-poplulation-2021'!$C$31*'[1]MI-population-forecast'!Y$17</f>
        <v>227366920.14300001</v>
      </c>
      <c r="Z32">
        <f>'[1]MI-poplulation-2021'!$C$31*'[1]MI-population-forecast'!Z$17</f>
        <v>228296376.259</v>
      </c>
      <c r="AA32">
        <f>'[1]MI-poplulation-2021'!$C$31*'[1]MI-population-forecast'!AA$17</f>
        <v>229215568.49699998</v>
      </c>
      <c r="AB32">
        <f>'[1]MI-poplulation-2021'!$C$31*'[1]MI-population-forecast'!AB$17</f>
        <v>230127375.64699998</v>
      </c>
      <c r="AC32">
        <f>'[1]MI-poplulation-2021'!$C$31*'[1]MI-population-forecast'!AC$17</f>
        <v>231033539.40700001</v>
      </c>
      <c r="AD32">
        <f>'[1]MI-poplulation-2021'!$C$31*'[1]MI-population-forecast'!AD$17</f>
        <v>231936494.428</v>
      </c>
      <c r="AE32">
        <f>'[1]MI-poplulation-2021'!$C$31*'[1]MI-population-forecast'!AE$17</f>
        <v>232838691.588</v>
      </c>
      <c r="AF32">
        <f>'[1]MI-poplulation-2021'!$C$31*'[1]MI-population-forecast'!AF$17</f>
        <v>233742242.801</v>
      </c>
    </row>
    <row r="33" spans="1:32" x14ac:dyDescent="0.2">
      <c r="A33" s="8" t="s">
        <v>31</v>
      </c>
      <c r="B33">
        <f>B26+B28+B29</f>
        <v>14303481.386</v>
      </c>
      <c r="C33">
        <f t="shared" ref="C33:AF33" si="3">C26+C28+C29</f>
        <v>14404931.114</v>
      </c>
      <c r="D33">
        <f t="shared" si="3"/>
        <v>14505704.022</v>
      </c>
      <c r="E33">
        <f t="shared" si="3"/>
        <v>14605600.073999999</v>
      </c>
      <c r="F33">
        <f t="shared" si="3"/>
        <v>14704426.544</v>
      </c>
      <c r="G33">
        <f t="shared" si="3"/>
        <v>14802078.210999999</v>
      </c>
      <c r="H33">
        <f t="shared" si="3"/>
        <v>14898690.826000001</v>
      </c>
      <c r="I33">
        <f t="shared" si="3"/>
        <v>14993889.945</v>
      </c>
      <c r="J33">
        <f t="shared" si="3"/>
        <v>15087496.301000001</v>
      </c>
      <c r="K33">
        <f t="shared" si="3"/>
        <v>15179353.631999999</v>
      </c>
      <c r="L33">
        <f t="shared" si="3"/>
        <v>15269331.390000001</v>
      </c>
      <c r="M33">
        <f t="shared" si="3"/>
        <v>15357335.147</v>
      </c>
      <c r="N33">
        <f t="shared" si="3"/>
        <v>15443308.487</v>
      </c>
      <c r="O33">
        <f t="shared" si="3"/>
        <v>15527238.037</v>
      </c>
      <c r="P33">
        <f t="shared" si="3"/>
        <v>15609146.630000001</v>
      </c>
      <c r="Q33">
        <f t="shared" si="3"/>
        <v>15689072.234999999</v>
      </c>
      <c r="R33">
        <f t="shared" si="3"/>
        <v>15767081.415999999</v>
      </c>
      <c r="S33">
        <f t="shared" si="3"/>
        <v>15843257.851</v>
      </c>
      <c r="T33">
        <f t="shared" si="3"/>
        <v>15917684.272</v>
      </c>
      <c r="U33">
        <f t="shared" si="3"/>
        <v>15990463.234000001</v>
      </c>
      <c r="V33">
        <f t="shared" si="3"/>
        <v>16061702.839000002</v>
      </c>
      <c r="W33">
        <f t="shared" si="3"/>
        <v>16131527.615000002</v>
      </c>
      <c r="X33">
        <f t="shared" si="3"/>
        <v>16200082.945</v>
      </c>
      <c r="Y33">
        <f t="shared" si="3"/>
        <v>16267516.749</v>
      </c>
      <c r="Z33">
        <f t="shared" si="3"/>
        <v>16334016.937000001</v>
      </c>
      <c r="AA33">
        <f t="shared" si="3"/>
        <v>16399782.771</v>
      </c>
      <c r="AB33">
        <f t="shared" si="3"/>
        <v>16465020.221000001</v>
      </c>
      <c r="AC33">
        <f t="shared" si="3"/>
        <v>16529853.901000001</v>
      </c>
      <c r="AD33">
        <f t="shared" si="3"/>
        <v>16594458.004000001</v>
      </c>
      <c r="AE33">
        <f t="shared" si="3"/>
        <v>16659007.884</v>
      </c>
      <c r="AF33">
        <f t="shared" si="3"/>
        <v>16723654.642999999</v>
      </c>
    </row>
    <row r="34" spans="1:32" x14ac:dyDescent="0.2">
      <c r="A34" s="8" t="s">
        <v>25</v>
      </c>
      <c r="B34">
        <f>'[1]MI-poplulation-2021'!$C$35*'[1]MI-population-forecast'!B$17</f>
        <v>163658438.18399999</v>
      </c>
      <c r="C34">
        <f>'[1]MI-poplulation-2021'!$C$35*'[1]MI-population-forecast'!C$17</f>
        <v>164819211.81599998</v>
      </c>
      <c r="D34">
        <f>'[1]MI-poplulation-2021'!$C$35*'[1]MI-population-forecast'!D$17</f>
        <v>165972241.368</v>
      </c>
      <c r="E34">
        <f>'[1]MI-poplulation-2021'!$C$35*'[1]MI-population-forecast'!E$17</f>
        <v>167115238.05599999</v>
      </c>
      <c r="F34">
        <f>'[1]MI-poplulation-2021'!$C$35*'[1]MI-population-forecast'!F$17</f>
        <v>168245996.736</v>
      </c>
      <c r="G34">
        <f>'[1]MI-poplulation-2021'!$C$35*'[1]MI-population-forecast'!G$17</f>
        <v>169363313.484</v>
      </c>
      <c r="H34">
        <f>'[1]MI-poplulation-2021'!$C$35*'[1]MI-population-forecast'!H$17</f>
        <v>170468741.544</v>
      </c>
      <c r="I34">
        <f>'[1]MI-poplulation-2021'!$C$35*'[1]MI-population-forecast'!I$17</f>
        <v>171557996.57999998</v>
      </c>
      <c r="J34">
        <f>'[1]MI-poplulation-2021'!$C$35*'[1]MI-population-forecast'!J$17</f>
        <v>172629027.44400001</v>
      </c>
      <c r="K34">
        <f>'[1]MI-poplulation-2021'!$C$35*'[1]MI-population-forecast'!K$17</f>
        <v>173680046.208</v>
      </c>
      <c r="L34">
        <f>'[1]MI-poplulation-2021'!$C$35*'[1]MI-population-forecast'!L$17</f>
        <v>174709559.16</v>
      </c>
      <c r="M34">
        <f>'[1]MI-poplulation-2021'!$C$35*'[1]MI-population-forecast'!M$17</f>
        <v>175716485.868</v>
      </c>
      <c r="N34">
        <f>'[1]MI-poplulation-2021'!$C$35*'[1]MI-population-forecast'!N$17</f>
        <v>176700180.82800001</v>
      </c>
      <c r="O34">
        <f>'[1]MI-poplulation-2021'!$C$35*'[1]MI-population-forecast'!O$17</f>
        <v>177660491.028</v>
      </c>
      <c r="P34">
        <f>'[1]MI-poplulation-2021'!$C$35*'[1]MI-population-forecast'!P$17</f>
        <v>178597677.72</v>
      </c>
      <c r="Q34">
        <f>'[1]MI-poplulation-2021'!$C$35*'[1]MI-population-forecast'!Q$17</f>
        <v>179512175.34</v>
      </c>
      <c r="R34">
        <f>'[1]MI-poplulation-2021'!$C$35*'[1]MI-population-forecast'!R$17</f>
        <v>180404745.50400001</v>
      </c>
      <c r="S34">
        <f>'[1]MI-poplulation-2021'!$C$35*'[1]MI-population-forecast'!S$17</f>
        <v>181276345.64399999</v>
      </c>
      <c r="T34">
        <f>'[1]MI-poplulation-2021'!$C$35*'[1]MI-population-forecast'!T$17</f>
        <v>182127922.368</v>
      </c>
      <c r="U34">
        <f>'[1]MI-poplulation-2021'!$C$35*'[1]MI-population-forecast'!U$17</f>
        <v>182960649.09599999</v>
      </c>
      <c r="V34">
        <f>'[1]MI-poplulation-2021'!$C$35*'[1]MI-population-forecast'!V$17</f>
        <v>183775762.71599999</v>
      </c>
      <c r="W34">
        <f>'[1]MI-poplulation-2021'!$C$35*'[1]MI-population-forecast'!W$17</f>
        <v>184574688.06</v>
      </c>
      <c r="X34">
        <f>'[1]MI-poplulation-2021'!$C$35*'[1]MI-population-forecast'!X$17</f>
        <v>185359088.57999998</v>
      </c>
      <c r="Y34">
        <f>'[1]MI-poplulation-2021'!$C$35*'[1]MI-population-forecast'!Y$17</f>
        <v>186130656.75600001</v>
      </c>
      <c r="Z34">
        <f>'[1]MI-poplulation-2021'!$C$35*'[1]MI-population-forecast'!Z$17</f>
        <v>186891542.62799999</v>
      </c>
      <c r="AA34">
        <f>'[1]MI-poplulation-2021'!$C$35*'[1]MI-population-forecast'!AA$17</f>
        <v>187644026.12399998</v>
      </c>
      <c r="AB34">
        <f>'[1]MI-poplulation-2021'!$C$35*'[1]MI-population-forecast'!AB$17</f>
        <v>188390463.92399999</v>
      </c>
      <c r="AC34">
        <f>'[1]MI-poplulation-2021'!$C$35*'[1]MI-population-forecast'!AC$17</f>
        <v>189132281.84400001</v>
      </c>
      <c r="AD34">
        <f>'[1]MI-poplulation-2021'!$C$35*'[1]MI-population-forecast'!AD$17</f>
        <v>189871472.97600001</v>
      </c>
      <c r="AE34">
        <f>'[1]MI-poplulation-2021'!$C$35*'[1]MI-population-forecast'!AE$17</f>
        <v>190610043.69600001</v>
      </c>
      <c r="AF34">
        <f>'[1]MI-poplulation-2021'!$C$35*'[1]MI-population-forecast'!AF$17</f>
        <v>191349722.89199999</v>
      </c>
    </row>
    <row r="35" spans="1:32" x14ac:dyDescent="0.2">
      <c r="A35" s="8" t="s">
        <v>26</v>
      </c>
      <c r="B35">
        <f>'[1]MI-poplulation-2021'!$C$36*'[1]MI-population-forecast'!B$17</f>
        <v>168980663.81600001</v>
      </c>
      <c r="C35">
        <f>'[1]MI-poplulation-2021'!$C$36*'[1]MI-population-forecast'!C$17</f>
        <v>170179186.18400002</v>
      </c>
      <c r="D35">
        <f>'[1]MI-poplulation-2021'!$C$36*'[1]MI-population-forecast'!D$17</f>
        <v>171369712.632</v>
      </c>
      <c r="E35">
        <f>'[1]MI-poplulation-2021'!$C$36*'[1]MI-population-forecast'!E$17</f>
        <v>172549879.94400001</v>
      </c>
      <c r="F35">
        <f>'[1]MI-poplulation-2021'!$C$36*'[1]MI-population-forecast'!F$17</f>
        <v>173717411.264</v>
      </c>
      <c r="G35">
        <f>'[1]MI-poplulation-2021'!$C$36*'[1]MI-population-forecast'!G$17</f>
        <v>174871063.516</v>
      </c>
      <c r="H35">
        <f>'[1]MI-poplulation-2021'!$C$36*'[1]MI-population-forecast'!H$17</f>
        <v>176012440.456</v>
      </c>
      <c r="I35">
        <f>'[1]MI-poplulation-2021'!$C$36*'[1]MI-population-forecast'!I$17</f>
        <v>177137118.42000002</v>
      </c>
      <c r="J35">
        <f>'[1]MI-poplulation-2021'!$C$36*'[1]MI-population-forecast'!J$17</f>
        <v>178242979.55599999</v>
      </c>
      <c r="K35">
        <f>'[1]MI-poplulation-2021'!$C$36*'[1]MI-population-forecast'!K$17</f>
        <v>179328177.792</v>
      </c>
      <c r="L35">
        <f>'[1]MI-poplulation-2021'!$C$36*'[1]MI-population-forecast'!L$17</f>
        <v>180391170.84</v>
      </c>
      <c r="M35">
        <f>'[1]MI-poplulation-2021'!$C$36*'[1]MI-population-forecast'!M$17</f>
        <v>181430843.132</v>
      </c>
      <c r="N35">
        <f>'[1]MI-poplulation-2021'!$C$36*'[1]MI-population-forecast'!N$17</f>
        <v>182446528.17199999</v>
      </c>
      <c r="O35">
        <f>'[1]MI-poplulation-2021'!$C$36*'[1]MI-population-forecast'!O$17</f>
        <v>183438067.972</v>
      </c>
      <c r="P35">
        <f>'[1]MI-poplulation-2021'!$C$36*'[1]MI-population-forecast'!P$17</f>
        <v>184405732.28</v>
      </c>
      <c r="Q35">
        <f>'[1]MI-poplulation-2021'!$C$36*'[1]MI-population-forecast'!Q$17</f>
        <v>185349969.66</v>
      </c>
      <c r="R35">
        <f>'[1]MI-poplulation-2021'!$C$36*'[1]MI-population-forecast'!R$17</f>
        <v>186271566.49599999</v>
      </c>
      <c r="S35">
        <f>'[1]MI-poplulation-2021'!$C$36*'[1]MI-population-forecast'!S$17</f>
        <v>187171511.35600001</v>
      </c>
      <c r="T35">
        <f>'[1]MI-poplulation-2021'!$C$36*'[1]MI-population-forecast'!T$17</f>
        <v>188050781.632</v>
      </c>
      <c r="U35">
        <f>'[1]MI-poplulation-2021'!$C$36*'[1]MI-population-forecast'!U$17</f>
        <v>188910588.90400001</v>
      </c>
      <c r="V35">
        <f>'[1]MI-poplulation-2021'!$C$36*'[1]MI-population-forecast'!V$17</f>
        <v>189752210.28400001</v>
      </c>
      <c r="W35">
        <f>'[1]MI-poplulation-2021'!$C$36*'[1]MI-population-forecast'!W$17</f>
        <v>190577116.94</v>
      </c>
      <c r="X35">
        <f>'[1]MI-poplulation-2021'!$C$36*'[1]MI-population-forecast'!X$17</f>
        <v>191387026.42000002</v>
      </c>
      <c r="Y35">
        <f>'[1]MI-poplulation-2021'!$C$36*'[1]MI-population-forecast'!Y$17</f>
        <v>192183686.24399999</v>
      </c>
      <c r="Z35">
        <f>'[1]MI-poplulation-2021'!$C$36*'[1]MI-population-forecast'!Z$17</f>
        <v>192969316.37200001</v>
      </c>
      <c r="AA35">
        <f>'[1]MI-poplulation-2021'!$C$36*'[1]MI-population-forecast'!AA$17</f>
        <v>193746270.87600002</v>
      </c>
      <c r="AB35">
        <f>'[1]MI-poplulation-2021'!$C$36*'[1]MI-population-forecast'!AB$17</f>
        <v>194516983.07600001</v>
      </c>
      <c r="AC35">
        <f>'[1]MI-poplulation-2021'!$C$36*'[1]MI-population-forecast'!AC$17</f>
        <v>195282925.15599999</v>
      </c>
      <c r="AD35">
        <f>'[1]MI-poplulation-2021'!$C$36*'[1]MI-population-forecast'!AD$17</f>
        <v>196046155.02399999</v>
      </c>
      <c r="AE35">
        <f>'[1]MI-poplulation-2021'!$C$36*'[1]MI-population-forecast'!AE$17</f>
        <v>196808744.30399999</v>
      </c>
      <c r="AF35">
        <f>'[1]MI-poplulation-2021'!$C$36*'[1]MI-population-forecast'!AF$17</f>
        <v>197572478.10800001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020659-3787-4F40-86CA-5A0F596BCACE}">
  <dimension ref="A2:AF22"/>
  <sheetViews>
    <sheetView workbookViewId="0">
      <selection activeCell="B9" sqref="B9"/>
    </sheetView>
  </sheetViews>
  <sheetFormatPr baseColWidth="10" defaultRowHeight="15" x14ac:dyDescent="0.2"/>
  <sheetData>
    <row r="2" spans="1:32" x14ac:dyDescent="0.2">
      <c r="A2" t="s">
        <v>157</v>
      </c>
    </row>
    <row r="3" spans="1:32" x14ac:dyDescent="0.2">
      <c r="A3" t="s">
        <v>25</v>
      </c>
      <c r="B3">
        <f>B15*('Population Forecast'!B12/'Population Forecast'!B34)</f>
        <v>7923.5710379320562</v>
      </c>
      <c r="C3">
        <f>C15*('Population Forecast'!C12/'Population Forecast'!C34)</f>
        <v>8230.4018000520609</v>
      </c>
      <c r="D3">
        <f>D15*('Population Forecast'!D12/'Population Forecast'!D34)</f>
        <v>8836.4649966847337</v>
      </c>
      <c r="E3">
        <f>E15*('Population Forecast'!E12/'Population Forecast'!E34)</f>
        <v>9793.5719418595145</v>
      </c>
      <c r="F3">
        <f>F15*('Population Forecast'!F12/'Population Forecast'!F34)</f>
        <v>11194.443850457397</v>
      </c>
      <c r="G3">
        <f>G15*('Population Forecast'!G12/'Population Forecast'!G34)</f>
        <v>13185.169969442422</v>
      </c>
      <c r="H3">
        <f>H15*('Population Forecast'!H12/'Population Forecast'!H34)</f>
        <v>15988.392011381964</v>
      </c>
      <c r="I3">
        <f>I15*('Population Forecast'!I12/'Population Forecast'!I34)</f>
        <v>19944.849783721227</v>
      </c>
      <c r="J3">
        <f>J15*('Population Forecast'!J12/'Population Forecast'!J34)</f>
        <v>25575.541837505218</v>
      </c>
      <c r="K3">
        <f>K15*('Population Forecast'!K12/'Population Forecast'!K34)</f>
        <v>33682.824442227851</v>
      </c>
      <c r="L3">
        <f>L15*('Population Forecast'!L12/'Population Forecast'!L34)</f>
        <v>45529.724352784746</v>
      </c>
      <c r="M3">
        <f>M15*('Population Forecast'!M12/'Population Forecast'!M34)</f>
        <v>63113.283971547316</v>
      </c>
      <c r="N3">
        <f>N15*('Population Forecast'!N12/'Population Forecast'!N34)</f>
        <v>89658.512247167659</v>
      </c>
      <c r="O3">
        <f>O15*('Population Forecast'!O12/'Population Forecast'!O34)</f>
        <v>130434.9364515685</v>
      </c>
      <c r="P3">
        <f>P15*('Population Forecast'!P12/'Population Forecast'!P34)</f>
        <v>194200.96717557742</v>
      </c>
      <c r="Q3">
        <f>Q15*('Population Forecast'!Q12/'Population Forecast'!Q34)</f>
        <v>295727.83211623214</v>
      </c>
      <c r="R3">
        <f>R15*('Population Forecast'!R12/'Population Forecast'!R34)</f>
        <v>460304.30081721127</v>
      </c>
      <c r="S3">
        <f>S15*('Population Forecast'!S12/'Population Forecast'!S34)</f>
        <v>731924.70982398046</v>
      </c>
      <c r="T3">
        <f>T15*('Population Forecast'!T12/'Population Forecast'!T34)</f>
        <v>1188176.0827757036</v>
      </c>
      <c r="U3">
        <f>U15*('Population Forecast'!U12/'Population Forecast'!U34)</f>
        <v>1968306.5184090233</v>
      </c>
      <c r="V3">
        <f>V15*('Population Forecast'!V12/'Population Forecast'!V34)</f>
        <v>3325564.1206694967</v>
      </c>
      <c r="W3">
        <f>W15*('Population Forecast'!W12/'Population Forecast'!W34)</f>
        <v>5728136.3564070305</v>
      </c>
      <c r="X3">
        <f>X15*('Population Forecast'!X12/'Population Forecast'!X34)</f>
        <v>10054272.458491264</v>
      </c>
      <c r="Y3">
        <f>Y15*('Population Forecast'!Y12/'Population Forecast'!Y34)</f>
        <v>17977213.084479712</v>
      </c>
      <c r="Z3">
        <f>Z15*('Population Forecast'!Z12/'Population Forecast'!Z34)</f>
        <v>32725484.95780772</v>
      </c>
      <c r="AA3">
        <f>AA15*('Population Forecast'!AA12/'Population Forecast'!AA34)</f>
        <v>60635016.228419229</v>
      </c>
      <c r="AB3">
        <f>AB15*('Population Forecast'!AB12/'Population Forecast'!AB34)</f>
        <v>114308923.43261041</v>
      </c>
      <c r="AC3">
        <f>AC15*('Population Forecast'!AC12/'Population Forecast'!AC34)</f>
        <v>219244548.13608044</v>
      </c>
      <c r="AD3">
        <f>AD15*('Population Forecast'!AD12/'Population Forecast'!AD34)</f>
        <v>427627211.27871758</v>
      </c>
      <c r="AE3">
        <f>AE15*('Population Forecast'!AE12/'Population Forecast'!AE34)</f>
        <v>847880319.3548851</v>
      </c>
      <c r="AF3">
        <f>AF15*('Population Forecast'!AF12/'Population Forecast'!AF34)</f>
        <v>1708651212.2530906</v>
      </c>
    </row>
    <row r="4" spans="1:32" x14ac:dyDescent="0.2">
      <c r="A4" t="s">
        <v>26</v>
      </c>
      <c r="B4">
        <f>B16*('Population Forecast'!B13/'Population Forecast'!B35)</f>
        <v>7302.7100471493623</v>
      </c>
      <c r="C4">
        <f>C16*('Population Forecast'!C13/'Population Forecast'!C35)</f>
        <v>7562.0627183513052</v>
      </c>
      <c r="D4">
        <f>D16*('Population Forecast'!D13/'Population Forecast'!D35)</f>
        <v>8097.1636885260295</v>
      </c>
      <c r="E4">
        <f>E16*('Population Forecast'!E13/'Population Forecast'!E35)</f>
        <v>8953.9317475048938</v>
      </c>
      <c r="F4">
        <f>F16*('Population Forecast'!F13/'Population Forecast'!F35)</f>
        <v>10217.124058075866</v>
      </c>
      <c r="G4">
        <f>G16*('Population Forecast'!G13/'Population Forecast'!G35)</f>
        <v>12019.743561364508</v>
      </c>
      <c r="H4">
        <f>H16*('Population Forecast'!H13/'Population Forecast'!H35)</f>
        <v>14566.257652635315</v>
      </c>
      <c r="I4">
        <f>I16*('Population Forecast'!I13/'Population Forecast'!I35)</f>
        <v>18170.806708643511</v>
      </c>
      <c r="J4">
        <f>J16*('Population Forecast'!J13/'Population Forecast'!J35)</f>
        <v>23313.305848038435</v>
      </c>
      <c r="K4">
        <f>K16*('Population Forecast'!K13/'Population Forecast'!K35)</f>
        <v>30739.823074949414</v>
      </c>
      <c r="L4">
        <f>L16*('Population Forecast'!L13/'Population Forecast'!L35)</f>
        <v>41622.404375484679</v>
      </c>
      <c r="M4">
        <f>M16*('Population Forecast'!M13/'Population Forecast'!M35)</f>
        <v>57832.473413618594</v>
      </c>
      <c r="N4">
        <f>N16*('Population Forecast'!N13/'Population Forecast'!N35)</f>
        <v>82392.599300439164</v>
      </c>
      <c r="O4">
        <f>O16*('Population Forecast'!O13/'Population Forecast'!O35)</f>
        <v>120271.65424390255</v>
      </c>
      <c r="P4">
        <f>P16*('Population Forecast'!P13/'Population Forecast'!P35)</f>
        <v>179747.40876629294</v>
      </c>
      <c r="Q4">
        <f>Q16*('Population Forecast'!Q13/'Population Forecast'!Q35)</f>
        <v>274872.07944227225</v>
      </c>
      <c r="R4">
        <f>R16*('Population Forecast'!R13/'Population Forecast'!R35)</f>
        <v>429772.95737254078</v>
      </c>
      <c r="S4">
        <f>S16*('Population Forecast'!S13/'Population Forecast'!S35)</f>
        <v>686556.05458486266</v>
      </c>
      <c r="T4">
        <f>T16*('Population Forecast'!T13/'Population Forecast'!T35)</f>
        <v>1120019.0083017321</v>
      </c>
      <c r="U4">
        <f>U16*('Population Forecast'!U13/'Population Forecast'!U35)</f>
        <v>1864509.3097181225</v>
      </c>
      <c r="V4">
        <f>V16*('Population Forecast'!V13/'Population Forecast'!V35)</f>
        <v>3165835.0362022594</v>
      </c>
      <c r="W4">
        <f>W16*('Population Forecast'!W13/'Population Forecast'!W35)</f>
        <v>5479552.7485537045</v>
      </c>
      <c r="X4">
        <f>X16*('Population Forecast'!X13/'Population Forecast'!X35)</f>
        <v>9663744.8694849387</v>
      </c>
      <c r="Y4">
        <f>Y16*('Population Forecast'!Y13/'Population Forecast'!Y35)</f>
        <v>17359108.405733265</v>
      </c>
      <c r="Z4">
        <f>Z16*('Population Forecast'!Z13/'Population Forecast'!Z35)</f>
        <v>31741988.32719123</v>
      </c>
      <c r="AA4">
        <f>AA16*('Population Forecast'!AA13/'Population Forecast'!AA35)</f>
        <v>59054097.287757508</v>
      </c>
      <c r="AB4">
        <f>AB16*('Population Forecast'!AB13/'Population Forecast'!AB35)</f>
        <v>111743186.67698956</v>
      </c>
      <c r="AC4">
        <f>AC16*('Population Forecast'!AC13/'Population Forecast'!AC35)</f>
        <v>215117616.32678744</v>
      </c>
      <c r="AD4">
        <f>AD16*('Population Forecast'!AD13/'Population Forecast'!AD35)</f>
        <v>420974984.50846809</v>
      </c>
      <c r="AE4">
        <f>AE16*('Population Forecast'!AE13/'Population Forecast'!AE35)</f>
        <v>837151009.28964925</v>
      </c>
      <c r="AF4">
        <f>AF16*('Population Forecast'!AF13/'Population Forecast'!AF35)</f>
        <v>1691223361.3404264</v>
      </c>
    </row>
    <row r="5" spans="1:32" x14ac:dyDescent="0.2">
      <c r="A5" t="s">
        <v>28</v>
      </c>
      <c r="B5">
        <f>B17*('Population Forecast'!B3/'Population Forecast'!B24)</f>
        <v>15241.02432672756</v>
      </c>
      <c r="C5">
        <f>C17*('Population Forecast'!C3/'Population Forecast'!C24)</f>
        <v>15793.262675698681</v>
      </c>
      <c r="D5">
        <f>D17*('Population Forecast'!D3/'Population Forecast'!D24)</f>
        <v>16917.886966529833</v>
      </c>
      <c r="E5">
        <f>E17*('Population Forecast'!E3/'Population Forecast'!E24)</f>
        <v>18711.091089019483</v>
      </c>
      <c r="F5">
        <f>F17*('Population Forecast'!F3/'Population Forecast'!F24)</f>
        <v>21347.749513036062</v>
      </c>
      <c r="G5">
        <f>G17*('Population Forecast'!G3/'Population Forecast'!G24)</f>
        <v>25103.367871871393</v>
      </c>
      <c r="H5">
        <f>H17*('Population Forecast'!H3/'Population Forecast'!H24)</f>
        <v>30399.656469140467</v>
      </c>
      <c r="I5">
        <f>I17*('Population Forecast'!I3/'Population Forecast'!I24)</f>
        <v>37882.485950544084</v>
      </c>
      <c r="J5">
        <f>J17*('Population Forecast'!J3/'Population Forecast'!J24)</f>
        <v>48539.065606700278</v>
      </c>
      <c r="K5">
        <f>K17*('Population Forecast'!K3/'Population Forecast'!K24)</f>
        <v>63895.065262320379</v>
      </c>
      <c r="L5">
        <f>L17*('Population Forecast'!L3/'Population Forecast'!L24)</f>
        <v>86349.036609710893</v>
      </c>
      <c r="M5">
        <f>M17*('Population Forecast'!M3/'Population Forecast'!M24)</f>
        <v>119705.69943615962</v>
      </c>
      <c r="N5">
        <f>N17*('Population Forecast'!N3/'Population Forecast'!N24)</f>
        <v>170104.32443326837</v>
      </c>
      <c r="O5">
        <f>O17*('Population Forecast'!O3/'Population Forecast'!O24)</f>
        <v>247591.38525510184</v>
      </c>
      <c r="P5">
        <f>P17*('Population Forecast'!P3/'Population Forecast'!P24)</f>
        <v>368865.11356541223</v>
      </c>
      <c r="Q5">
        <f>Q17*('Population Forecast'!Q3/'Population Forecast'!Q24)</f>
        <v>562154.29258542147</v>
      </c>
      <c r="R5">
        <f>R17*('Population Forecast'!R3/'Population Forecast'!R24)</f>
        <v>875754.68022544181</v>
      </c>
      <c r="S5">
        <f>S17*('Population Forecast'!S3/'Population Forecast'!S24)</f>
        <v>1393707.3830801856</v>
      </c>
      <c r="T5">
        <f>T17*('Population Forecast'!T3/'Population Forecast'!T24)</f>
        <v>2264537.2652316624</v>
      </c>
      <c r="U5">
        <f>U17*('Population Forecast'!U3/'Population Forecast'!U24)</f>
        <v>3754424.7536353753</v>
      </c>
      <c r="V5">
        <f>V17*('Population Forecast'!V3/'Population Forecast'!V24)</f>
        <v>6347922.0095082298</v>
      </c>
      <c r="W5">
        <f>W17*('Population Forecast'!W3/'Population Forecast'!W24)</f>
        <v>10940205.257376099</v>
      </c>
      <c r="X5">
        <f>X17*('Population Forecast'!X3/'Population Forecast'!X24)</f>
        <v>19210906.243866313</v>
      </c>
      <c r="Y5">
        <f>Y17*('Population Forecast'!Y3/'Population Forecast'!Y24)</f>
        <v>34359365.479549527</v>
      </c>
      <c r="Z5">
        <f>Z17*('Population Forecast'!Z3/'Population Forecast'!Z24)</f>
        <v>62552698.757972032</v>
      </c>
      <c r="AA5">
        <f>AA17*('Population Forecast'!AA3/'Population Forecast'!AA24)</f>
        <v>115872077.24067299</v>
      </c>
      <c r="AB5">
        <f>AB17*('Population Forecast'!AB3/'Population Forecast'!AB24)</f>
        <v>218325325.56941134</v>
      </c>
      <c r="AC5">
        <f>AC17*('Population Forecast'!AC3/'Population Forecast'!AC24)</f>
        <v>418504079.26105016</v>
      </c>
      <c r="AD5">
        <f>AD17*('Population Forecast'!AD3/'Population Forecast'!AD24)</f>
        <v>815556182.54156721</v>
      </c>
      <c r="AE5">
        <f>AE17*('Population Forecast'!AE3/'Population Forecast'!AE24)</f>
        <v>1615126160.6418276</v>
      </c>
      <c r="AF5">
        <f>AF17*('Population Forecast'!AF3/'Population Forecast'!AF24)</f>
        <v>3249794041.3511829</v>
      </c>
    </row>
    <row r="6" spans="1:32" x14ac:dyDescent="0.2">
      <c r="A6" t="s">
        <v>29</v>
      </c>
      <c r="B6">
        <f>B18*('Population Forecast'!B4/'Population Forecast'!B25)</f>
        <v>123.43845550728112</v>
      </c>
      <c r="C6">
        <f>C18*('Population Forecast'!C4/'Population Forecast'!C25)</f>
        <v>127.9390393066538</v>
      </c>
      <c r="D6">
        <f>D18*('Population Forecast'!D4/'Population Forecast'!D25)</f>
        <v>137.10841108772797</v>
      </c>
      <c r="E6">
        <f>E18*('Population Forecast'!E4/'Population Forecast'!E25)</f>
        <v>151.72520585813686</v>
      </c>
      <c r="F6">
        <f>F18*('Population Forecast'!F4/'Population Forecast'!F25)</f>
        <v>173.2096120561628</v>
      </c>
      <c r="G6">
        <f>G18*('Population Forecast'!G4/'Population Forecast'!G25)</f>
        <v>203.78407514519949</v>
      </c>
      <c r="H6">
        <f>H18*('Population Forecast'!H4/'Population Forecast'!H25)</f>
        <v>246.91162560604761</v>
      </c>
      <c r="I6">
        <f>I18*('Population Forecast'!I4/'Population Forecast'!I25)</f>
        <v>307.82857409657771</v>
      </c>
      <c r="J6">
        <f>J18*('Population Forecast'!J4/'Population Forecast'!J25)</f>
        <v>394.50847662066712</v>
      </c>
      <c r="K6">
        <f>K18*('Population Forecast'!K4/'Population Forecast'!K25)</f>
        <v>519.45798636730001</v>
      </c>
      <c r="L6">
        <f>L18*('Population Forecast'!L4/'Population Forecast'!L25)</f>
        <v>702.19665597426888</v>
      </c>
      <c r="M6">
        <f>M18*('Population Forecast'!M4/'Population Forecast'!M25)</f>
        <v>973.78283957794838</v>
      </c>
      <c r="N6">
        <f>N18*('Population Forecast'!N4/'Population Forecast'!N25)</f>
        <v>1384.6424800293682</v>
      </c>
      <c r="O6">
        <f>O18*('Population Forecast'!O4/'Population Forecast'!O25)</f>
        <v>2017.0961917504226</v>
      </c>
      <c r="P6">
        <f>P18*('Population Forecast'!P4/'Population Forecast'!P25)</f>
        <v>3009.1471326820256</v>
      </c>
      <c r="Q6">
        <f>Q18*('Population Forecast'!Q4/'Population Forecast'!Q25)</f>
        <v>4593.3543197872414</v>
      </c>
      <c r="R6">
        <f>R18*('Population Forecast'!R4/'Population Forecast'!R25)</f>
        <v>7171.434460274284</v>
      </c>
      <c r="S6">
        <f>S18*('Population Forecast'!S4/'Population Forecast'!S25)</f>
        <v>11443.59576573937</v>
      </c>
      <c r="T6">
        <f>T18*('Population Forecast'!T4/'Population Forecast'!T25)</f>
        <v>18651.875628248603</v>
      </c>
      <c r="U6">
        <f>U18*('Population Forecast'!U4/'Population Forecast'!U25)</f>
        <v>31038.862894521808</v>
      </c>
      <c r="V6">
        <f>V18*('Population Forecast'!V4/'Population Forecast'!V25)</f>
        <v>52707.198020737887</v>
      </c>
      <c r="W6">
        <f>W18*('Population Forecast'!W4/'Population Forecast'!W25)</f>
        <v>91287.211627403391</v>
      </c>
      <c r="X6">
        <f>X18*('Population Forecast'!X4/'Population Forecast'!X25)</f>
        <v>161178.70013995635</v>
      </c>
      <c r="Y6">
        <f>Y18*('Population Forecast'!Y4/'Population Forecast'!Y25)</f>
        <v>289954.70558699727</v>
      </c>
      <c r="Z6">
        <f>Z18*('Population Forecast'!Z4/'Population Forecast'!Z25)</f>
        <v>531279.54513923766</v>
      </c>
      <c r="AA6">
        <f>AA18*('Population Forecast'!AA4/'Population Forecast'!AA25)</f>
        <v>991110.94601771608</v>
      </c>
      <c r="AB6">
        <f>AB18*('Population Forecast'!AB4/'Population Forecast'!AB25)</f>
        <v>1881287.0956950092</v>
      </c>
      <c r="AC6">
        <f>AC18*('Population Forecast'!AC4/'Population Forecast'!AC25)</f>
        <v>3633201.0139354412</v>
      </c>
      <c r="AD6">
        <f>AD18*('Population Forecast'!AD4/'Population Forecast'!AD25)</f>
        <v>7136400.4050142188</v>
      </c>
      <c r="AE6">
        <f>AE18*('Population Forecast'!AE4/'Population Forecast'!AE25)</f>
        <v>14248923.522205018</v>
      </c>
      <c r="AF6">
        <f>AF18*('Population Forecast'!AF4/'Population Forecast'!AF25)</f>
        <v>28917713.163875304</v>
      </c>
    </row>
    <row r="7" spans="1:32" x14ac:dyDescent="0.2">
      <c r="A7" t="s">
        <v>30</v>
      </c>
      <c r="B7">
        <f>B19*('Population Forecast'!B6/'Population Forecast'!B27)</f>
        <v>146.50994777914605</v>
      </c>
      <c r="C7">
        <f>C19*('Population Forecast'!C6/'Population Forecast'!C27)</f>
        <v>154.36434164395868</v>
      </c>
      <c r="D7">
        <f>D19*('Population Forecast'!D6/'Population Forecast'!D27)</f>
        <v>168.22189579828918</v>
      </c>
      <c r="E7">
        <f>E19*('Population Forecast'!E6/'Population Forecast'!E27)</f>
        <v>189.38016177850167</v>
      </c>
      <c r="F7">
        <f>F19*('Population Forecast'!F6/'Population Forecast'!F27)</f>
        <v>220.00857510195374</v>
      </c>
      <c r="G7">
        <f>G19*('Population Forecast'!G6/'Population Forecast'!G27)</f>
        <v>263.36976719394909</v>
      </c>
      <c r="H7">
        <f>H19*('Population Forecast'!H6/'Population Forecast'!H27)</f>
        <v>324.82335727725211</v>
      </c>
      <c r="I7">
        <f>I19*('Population Forecast'!I6/'Population Forecast'!I27)</f>
        <v>412.19785016975169</v>
      </c>
      <c r="J7">
        <f>J19*('Population Forecast'!J6/'Population Forecast'!J27)</f>
        <v>537.86947544477607</v>
      </c>
      <c r="K7">
        <f>K19*('Population Forecast'!K6/'Population Forecast'!K27)</f>
        <v>720.97940987962352</v>
      </c>
      <c r="L7">
        <f>L19*('Population Forecast'!L6/'Population Forecast'!L27)</f>
        <v>991.92300049296387</v>
      </c>
      <c r="M7">
        <f>M19*('Population Forecast'!M6/'Population Forecast'!M27)</f>
        <v>1399.8491841864395</v>
      </c>
      <c r="N7">
        <f>N19*('Population Forecast'!N6/'Population Forecast'!N27)</f>
        <v>2024.0945470023223</v>
      </c>
      <c r="O7">
        <f>O19*('Population Forecast'!O6/'Population Forecast'!O27)</f>
        <v>2998.2814127862234</v>
      </c>
      <c r="P7">
        <f>P19*('Population Forecast'!P6/'Population Forecast'!P27)</f>
        <v>4544.7655635221117</v>
      </c>
      <c r="Q7">
        <f>Q19*('Population Forecast'!Q6/'Population Forecast'!Q27)</f>
        <v>7046.5845893704372</v>
      </c>
      <c r="R7">
        <f>R19*('Population Forecast'!R6/'Population Forecast'!R27)</f>
        <v>11167.245323037834</v>
      </c>
      <c r="S7">
        <f>S19*('Population Forecast'!S6/'Population Forecast'!S27)</f>
        <v>18079.418729764297</v>
      </c>
      <c r="T7">
        <f>T19*('Population Forecast'!T6/'Population Forecast'!T27)</f>
        <v>29884.985148112319</v>
      </c>
      <c r="U7">
        <f>U19*('Population Forecast'!U6/'Population Forecast'!U27)</f>
        <v>50402.414387659926</v>
      </c>
      <c r="V7">
        <f>V19*('Population Forecast'!V6/'Population Forecast'!V27)</f>
        <v>86714.199132316746</v>
      </c>
      <c r="W7">
        <f>W19*('Population Forecast'!W6/'Population Forecast'!W27)</f>
        <v>152058.59962007112</v>
      </c>
      <c r="X7">
        <f>X19*('Population Forecast'!X6/'Population Forecast'!X27)</f>
        <v>271768.79760033422</v>
      </c>
      <c r="Y7">
        <f>Y19*('Population Forecast'!Y6/'Population Forecast'!Y27)</f>
        <v>494669.09993991279</v>
      </c>
      <c r="Z7">
        <f>Z19*('Population Forecast'!Z6/'Population Forecast'!Z27)</f>
        <v>916959.27094097168</v>
      </c>
      <c r="AA7">
        <f>AA19*('Population Forecast'!AA6/'Population Forecast'!AA27)</f>
        <v>1730113.001538204</v>
      </c>
      <c r="AB7">
        <f>AB19*('Population Forecast'!AB6/'Population Forecast'!AB27)</f>
        <v>3321387.2677163859</v>
      </c>
      <c r="AC7">
        <f>AC19*('Population Forecast'!AC6/'Population Forecast'!AC27)</f>
        <v>6487517.9433926139</v>
      </c>
      <c r="AD7">
        <f>AD19*('Population Forecast'!AD6/'Population Forecast'!AD27)</f>
        <v>12885625.348693348</v>
      </c>
      <c r="AE7">
        <f>AE19*('Population Forecast'!AE6/'Population Forecast'!AE27)</f>
        <v>26022999.615361236</v>
      </c>
      <c r="AF7">
        <f>AF19*('Population Forecast'!AF6/'Population Forecast'!AF27)</f>
        <v>53425511.197671212</v>
      </c>
    </row>
    <row r="8" spans="1:32" x14ac:dyDescent="0.2">
      <c r="A8" t="s">
        <v>31</v>
      </c>
      <c r="B8">
        <f>B20*('Population Forecast'!B11/'Population Forecast'!B33)</f>
        <v>6150.5039636121774</v>
      </c>
      <c r="C8">
        <f>C20*('Population Forecast'!C11/'Population Forecast'!C33)</f>
        <v>6455.5954667360857</v>
      </c>
      <c r="D8">
        <f>D20*('Population Forecast'!D11/'Population Forecast'!D33)</f>
        <v>7007.9438352771022</v>
      </c>
      <c r="E8">
        <f>E20*('Population Forecast'!E11/'Population Forecast'!E33)</f>
        <v>7850.6824778098826</v>
      </c>
      <c r="F8">
        <f>F20*('Population Forecast'!F11/'Population Forecast'!F33)</f>
        <v>9072.4268043543434</v>
      </c>
      <c r="G8">
        <f>G20*('Population Forecast'!G11/'Population Forecast'!G33)</f>
        <v>10818.16204216818</v>
      </c>
      <c r="H8">
        <f>H20*('Population Forecast'!H11/'Population Forecast'!H33)</f>
        <v>13263.327657923024</v>
      </c>
      <c r="I8">
        <f>I20*('Population Forecast'!I11/'Population Forecast'!I33)</f>
        <v>16740.676469909231</v>
      </c>
      <c r="J8">
        <f>J20*('Population Forecast'!J11/'Population Forecast'!J33)</f>
        <v>21735.79459855847</v>
      </c>
      <c r="K8">
        <f>K20*('Population Forecast'!K11/'Population Forecast'!K33)</f>
        <v>28978.055407440988</v>
      </c>
      <c r="L8">
        <f>L20*('Population Forecast'!L11/'Population Forecast'!L33)</f>
        <v>39648.277978458122</v>
      </c>
      <c r="M8">
        <f>M20*('Population Forecast'!M11/'Population Forecast'!M33)</f>
        <v>55647.786835434737</v>
      </c>
      <c r="N8">
        <f>N20*('Population Forecast'!N11/'Population Forecast'!N33)</f>
        <v>80059.091710011999</v>
      </c>
      <c r="O8">
        <f>O20*('Population Forecast'!O11/'Population Forecast'!O33)</f>
        <v>118014.85432934253</v>
      </c>
      <c r="P8">
        <f>P20*('Population Forecast'!P11/'Population Forecast'!P33)</f>
        <v>178064.26438173966</v>
      </c>
      <c r="Q8">
        <f>Q20*('Population Forecast'!Q11/'Population Forecast'!Q33)</f>
        <v>274867.04145629983</v>
      </c>
      <c r="R8">
        <f>R20*('Population Forecast'!R11/'Population Forecast'!R33)</f>
        <v>433852.21730445506</v>
      </c>
      <c r="S8">
        <f>S20*('Population Forecast'!S11/'Population Forecast'!S33)</f>
        <v>699852.94300913229</v>
      </c>
      <c r="T8">
        <f>T20*('Population Forecast'!T11/'Population Forecast'!T33)</f>
        <v>1153255.1072814881</v>
      </c>
      <c r="U8">
        <f>U20*('Population Forecast'!U11/'Population Forecast'!U33)</f>
        <v>1939374.9639143615</v>
      </c>
      <c r="V8">
        <f>V20*('Population Forecast'!V11/'Population Forecast'!V33)</f>
        <v>3327890.503339367</v>
      </c>
      <c r="W8">
        <f>W20*('Population Forecast'!W11/'Population Forecast'!W33)</f>
        <v>5826554.4059114112</v>
      </c>
      <c r="X8">
        <f>X20*('Population Forecast'!X11/'Population Forecast'!X33)</f>
        <v>10390631.612947902</v>
      </c>
      <c r="Y8">
        <f>Y20*('Population Forecast'!Y11/'Population Forecast'!Y33)</f>
        <v>18889798.371542536</v>
      </c>
      <c r="Z8">
        <f>Z20*('Population Forecast'!Z11/'Population Forecast'!Z33)</f>
        <v>34963809.52192001</v>
      </c>
      <c r="AA8">
        <f>AA20*('Population Forecast'!AA11/'Population Forecast'!AA33)</f>
        <v>65891924.20713713</v>
      </c>
      <c r="AB8">
        <f>AB20*('Population Forecast'!AB11/'Population Forecast'!AB33)</f>
        <v>126407328.20144697</v>
      </c>
      <c r="AC8">
        <f>AC20*('Population Forecast'!AC11/'Population Forecast'!AC33)</f>
        <v>246714600.72580388</v>
      </c>
      <c r="AD8">
        <f>AD20*('Population Forecast'!AD11/'Population Forecast'!AD33)</f>
        <v>489709240.19379389</v>
      </c>
      <c r="AE8">
        <f>AE20*('Population Forecast'!AE11/'Population Forecast'!AE33)</f>
        <v>988641323.36360264</v>
      </c>
      <c r="AF8">
        <f>AF20*('Population Forecast'!AF11/'Population Forecast'!AF33)</f>
        <v>2027869602.3009708</v>
      </c>
    </row>
    <row r="9" spans="1:32" x14ac:dyDescent="0.2">
      <c r="A9" t="s">
        <v>32</v>
      </c>
      <c r="B9">
        <f>B21*('Population Forecast'!B10/'Population Forecast'!B31)</f>
        <v>870.03617707369881</v>
      </c>
      <c r="C9">
        <f>C21*('Population Forecast'!C10/'Population Forecast'!C31)</f>
        <v>920.63007639307375</v>
      </c>
      <c r="D9">
        <f>D21*('Population Forecast'!D10/'Population Forecast'!D31)</f>
        <v>1007.289778697634</v>
      </c>
      <c r="E9">
        <f>E21*('Population Forecast'!E10/'Population Forecast'!E31)</f>
        <v>1137.4633683557142</v>
      </c>
      <c r="F9">
        <f>F21*('Population Forecast'!F10/'Population Forecast'!F31)</f>
        <v>1324.9099599659744</v>
      </c>
      <c r="G9">
        <f>G21*('Population Forecast'!G10/'Population Forecast'!G31)</f>
        <v>1589.9228226992732</v>
      </c>
      <c r="H9">
        <f>H21*('Population Forecast'!H10/'Population Forecast'!H31)</f>
        <v>1964.2096103523718</v>
      </c>
      <c r="I9">
        <f>I21*('Population Forecast'!I10/'Population Forecast'!I31)</f>
        <v>2496.2849564243043</v>
      </c>
      <c r="J9">
        <f>J21*('Population Forecast'!J10/'Population Forecast'!J31)</f>
        <v>3261.4459173950104</v>
      </c>
      <c r="K9">
        <f>K21*('Population Forecast'!K10/'Population Forecast'!K31)</f>
        <v>4376.8622266853345</v>
      </c>
      <c r="L9">
        <f>L21*('Population Forecast'!L10/'Population Forecast'!L31)</f>
        <v>6030.0872420323249</v>
      </c>
      <c r="M9">
        <f>M21*('Population Forecast'!M10/'Population Forecast'!M31)</f>
        <v>8519.2627021452554</v>
      </c>
      <c r="N9">
        <f>N21*('Population Forecast'!N10/'Population Forecast'!N31)</f>
        <v>12339.92780156665</v>
      </c>
      <c r="O9">
        <f>O21*('Population Forecast'!O10/'Population Forecast'!O31)</f>
        <v>18308.234437688265</v>
      </c>
      <c r="P9">
        <f>P21*('Population Forecast'!P10/'Population Forecast'!P31)</f>
        <v>27804.980668740307</v>
      </c>
      <c r="Q9">
        <f>Q21*('Population Forecast'!Q10/'Population Forecast'!Q31)</f>
        <v>43214.14206929072</v>
      </c>
      <c r="R9">
        <f>R21*('Population Forecast'!R10/'Population Forecast'!R31)</f>
        <v>68676.888896701843</v>
      </c>
      <c r="S9">
        <f>S21*('Population Forecast'!S10/'Population Forecast'!S31)</f>
        <v>111525.95832467057</v>
      </c>
      <c r="T9">
        <f>T21*('Population Forecast'!T10/'Population Forecast'!T31)</f>
        <v>184973.51475038819</v>
      </c>
      <c r="U9">
        <f>U21*('Population Forecast'!U10/'Population Forecast'!U31)</f>
        <v>313225.4627661478</v>
      </c>
      <c r="V9">
        <f>V21*('Population Forecast'!V10/'Population Forecast'!V31)</f>
        <v>541199.99091391126</v>
      </c>
      <c r="W9">
        <f>W21*('Population Forecast'!W10/'Population Forecast'!W31)</f>
        <v>953554.06159608939</v>
      </c>
      <c r="X9">
        <f>X21*('Population Forecast'!X10/'Population Forecast'!X31)</f>
        <v>1712716.96273356</v>
      </c>
      <c r="Y9">
        <f>Y21*('Population Forecast'!Y10/'Population Forecast'!Y31)</f>
        <v>3134768.9503217209</v>
      </c>
      <c r="Z9">
        <f>Z21*('Population Forecast'!Z10/'Population Forecast'!Z31)</f>
        <v>5843314.4218355855</v>
      </c>
      <c r="AA9">
        <f>AA21*('Population Forecast'!AA10/'Population Forecast'!AA31)</f>
        <v>11089138.640994253</v>
      </c>
      <c r="AB9">
        <f>AB21*('Population Forecast'!AB10/'Population Forecast'!AB31)</f>
        <v>21416314.882317673</v>
      </c>
      <c r="AC9">
        <f>AC21*('Population Forecast'!AC10/'Population Forecast'!AC31)</f>
        <v>42079214.027818128</v>
      </c>
      <c r="AD9">
        <f>AD21*('Population Forecast'!AD10/'Population Forecast'!AD31)</f>
        <v>84084163.924690619</v>
      </c>
      <c r="AE9">
        <f>AE21*('Population Forecast'!AE10/'Population Forecast'!AE31)</f>
        <v>170799170.76398998</v>
      </c>
      <c r="AF9">
        <f>AF21*('Population Forecast'!AF10/'Population Forecast'!AF31)</f>
        <v>352618224.91851366</v>
      </c>
    </row>
    <row r="10" spans="1:32" x14ac:dyDescent="0.2">
      <c r="A10" t="s">
        <v>33</v>
      </c>
      <c r="B10">
        <f>B22*('Population Forecast'!B9/'Population Forecast'!B30)</f>
        <v>14021.391418559277</v>
      </c>
      <c r="C10">
        <f>C22*('Population Forecast'!C9/'Population Forecast'!C30)</f>
        <v>14516.779882784947</v>
      </c>
      <c r="D10">
        <f>D22*('Population Forecast'!D9/'Population Forecast'!D30)</f>
        <v>15537.17646906455</v>
      </c>
      <c r="E10">
        <f>E22*('Population Forecast'!E9/'Population Forecast'!E30)</f>
        <v>17169.936212396628</v>
      </c>
      <c r="F10">
        <f>F22*('Population Forecast'!F9/'Population Forecast'!F30)</f>
        <v>19573.437088214425</v>
      </c>
      <c r="G10">
        <f>G22*('Population Forecast'!G9/'Population Forecast'!G30)</f>
        <v>22998.592690530415</v>
      </c>
      <c r="H10">
        <f>H22*('Population Forecast'!H9/'Population Forecast'!H30)</f>
        <v>27828.525702367177</v>
      </c>
      <c r="I10">
        <f>I22*('Population Forecast'!I9/'Population Forecast'!I30)</f>
        <v>34650.845413953371</v>
      </c>
      <c r="J10">
        <f>J22*('Population Forecast'!J9/'Population Forecast'!J30)</f>
        <v>44362.040521551215</v>
      </c>
      <c r="K10">
        <f>K22*('Population Forecast'!K9/'Population Forecast'!K30)</f>
        <v>58348.210277793674</v>
      </c>
      <c r="L10">
        <f>L22*('Population Forecast'!L9/'Population Forecast'!L30)</f>
        <v>78784.510886118587</v>
      </c>
      <c r="M10">
        <f>M22*('Population Forecast'!M9/'Population Forecast'!M30)</f>
        <v>109126.68882273362</v>
      </c>
      <c r="N10">
        <f>N22*('Population Forecast'!N9/'Population Forecast'!N30)</f>
        <v>154936.23662406727</v>
      </c>
      <c r="O10">
        <f>O22*('Population Forecast'!O9/'Population Forecast'!O30)</f>
        <v>225322.28658101227</v>
      </c>
      <c r="P10">
        <f>P22*('Population Forecast'!P9/'Population Forecast'!P30)</f>
        <v>335410.74684450997</v>
      </c>
      <c r="Q10">
        <f>Q22*('Population Forecast'!Q9/'Population Forecast'!Q30)</f>
        <v>510728.75864977762</v>
      </c>
      <c r="R10">
        <f>R22*('Population Forecast'!R9/'Population Forecast'!R30)</f>
        <v>794967.59277737467</v>
      </c>
      <c r="S10">
        <f>S22*('Population Forecast'!S9/'Population Forecast'!S30)</f>
        <v>1264092.8044232326</v>
      </c>
      <c r="T10">
        <f>T22*('Population Forecast'!T9/'Population Forecast'!T30)</f>
        <v>2052238.935970335</v>
      </c>
      <c r="U10">
        <f>U22*('Population Forecast'!U9/'Population Forecast'!U30)</f>
        <v>3399562.7459066887</v>
      </c>
      <c r="V10">
        <f>V22*('Population Forecast'!V9/'Population Forecast'!V30)</f>
        <v>5743096.361881542</v>
      </c>
      <c r="W10">
        <f>W22*('Population Forecast'!W9/'Population Forecast'!W30)</f>
        <v>9889696.9871982988</v>
      </c>
      <c r="X10">
        <f>X22*('Population Forecast'!X9/'Population Forecast'!X30)</f>
        <v>17351474.665022716</v>
      </c>
      <c r="Y10">
        <f>Y22*('Population Forecast'!Y9/'Population Forecast'!Y30)</f>
        <v>31006110.083912253</v>
      </c>
      <c r="Z10">
        <f>Z22*('Population Forecast'!Z9/'Population Forecast'!Z30)</f>
        <v>56397868.991014108</v>
      </c>
      <c r="AA10">
        <f>AA22*('Population Forecast'!AA9/'Population Forecast'!AA30)</f>
        <v>104378112.06929833</v>
      </c>
      <c r="AB10">
        <f>AB22*('Population Forecast'!AB9/'Population Forecast'!AB30)</f>
        <v>196486599.2839202</v>
      </c>
      <c r="AC10">
        <f>AC22*('Population Forecast'!AC9/'Population Forecast'!AC30)</f>
        <v>376279246.55381274</v>
      </c>
      <c r="AD10">
        <f>AD22*('Population Forecast'!AD9/'Population Forecast'!AD30)</f>
        <v>732549565.82768548</v>
      </c>
      <c r="AE10">
        <f>AE22*('Population Forecast'!AE9/'Population Forecast'!AE30)</f>
        <v>1449306622.7110143</v>
      </c>
      <c r="AF10">
        <f>AF22*('Population Forecast'!AF9/'Population Forecast'!AF30)</f>
        <v>2913217228.7839694</v>
      </c>
    </row>
    <row r="13" spans="1:32" x14ac:dyDescent="0.2">
      <c r="A13" t="s">
        <v>156</v>
      </c>
    </row>
    <row r="14" spans="1:32" x14ac:dyDescent="0.2">
      <c r="B14">
        <v>2020</v>
      </c>
      <c r="C14">
        <v>2021</v>
      </c>
      <c r="D14">
        <v>2022</v>
      </c>
      <c r="E14">
        <v>2023</v>
      </c>
      <c r="F14">
        <v>2024</v>
      </c>
      <c r="G14">
        <v>2025</v>
      </c>
      <c r="H14">
        <v>2026</v>
      </c>
      <c r="I14">
        <v>2027</v>
      </c>
      <c r="J14">
        <v>2028</v>
      </c>
      <c r="K14">
        <v>2029</v>
      </c>
      <c r="L14">
        <v>2030</v>
      </c>
      <c r="M14">
        <v>2031</v>
      </c>
      <c r="N14">
        <v>2032</v>
      </c>
      <c r="O14">
        <v>2033</v>
      </c>
      <c r="P14">
        <v>2034</v>
      </c>
      <c r="Q14">
        <v>2035</v>
      </c>
      <c r="R14">
        <v>2036</v>
      </c>
      <c r="S14">
        <v>2037</v>
      </c>
      <c r="T14">
        <v>2038</v>
      </c>
      <c r="U14">
        <v>2039</v>
      </c>
      <c r="V14">
        <v>2040</v>
      </c>
      <c r="W14">
        <v>2041</v>
      </c>
      <c r="X14">
        <v>2042</v>
      </c>
      <c r="Y14">
        <v>2043</v>
      </c>
      <c r="Z14">
        <v>2044</v>
      </c>
      <c r="AA14">
        <v>2045</v>
      </c>
      <c r="AB14">
        <v>2046</v>
      </c>
      <c r="AC14">
        <v>2047</v>
      </c>
      <c r="AD14">
        <v>2048</v>
      </c>
      <c r="AE14">
        <v>2049</v>
      </c>
      <c r="AF14">
        <v>2050</v>
      </c>
    </row>
    <row r="15" spans="1:32" x14ac:dyDescent="0.2">
      <c r="A15" t="s">
        <v>25</v>
      </c>
      <c r="B15">
        <v>1399014</v>
      </c>
      <c r="C15">
        <v>1415904</v>
      </c>
      <c r="D15">
        <v>1433335</v>
      </c>
      <c r="E15">
        <v>1451474</v>
      </c>
      <c r="F15">
        <v>1470351</v>
      </c>
      <c r="G15">
        <v>1490023</v>
      </c>
      <c r="H15">
        <v>1510466</v>
      </c>
      <c r="I15">
        <v>1531731</v>
      </c>
      <c r="J15">
        <v>1553790</v>
      </c>
      <c r="K15">
        <v>1576409</v>
      </c>
      <c r="L15">
        <v>1599622</v>
      </c>
      <c r="M15">
        <v>1623126</v>
      </c>
      <c r="N15">
        <v>1646815</v>
      </c>
      <c r="O15">
        <v>1670459</v>
      </c>
      <c r="P15">
        <v>1693916</v>
      </c>
      <c r="Q15">
        <v>1717014</v>
      </c>
      <c r="R15">
        <v>1739536</v>
      </c>
      <c r="S15">
        <v>1761331</v>
      </c>
      <c r="T15">
        <v>1782074</v>
      </c>
      <c r="U15">
        <v>1801727</v>
      </c>
      <c r="V15">
        <v>1820048</v>
      </c>
      <c r="W15">
        <v>1836978</v>
      </c>
      <c r="X15">
        <v>1852429</v>
      </c>
      <c r="Y15">
        <v>1866421</v>
      </c>
      <c r="Z15">
        <v>1878578</v>
      </c>
      <c r="AA15">
        <v>1889035</v>
      </c>
      <c r="AB15">
        <v>1897754</v>
      </c>
      <c r="AC15">
        <v>1905227</v>
      </c>
      <c r="AD15">
        <v>1911162</v>
      </c>
      <c r="AE15">
        <v>1915462</v>
      </c>
      <c r="AF15">
        <v>1918329</v>
      </c>
    </row>
    <row r="16" spans="1:32" x14ac:dyDescent="0.2">
      <c r="A16" t="s">
        <v>26</v>
      </c>
      <c r="B16">
        <v>1352797</v>
      </c>
      <c r="C16">
        <v>1364899</v>
      </c>
      <c r="D16">
        <v>1378001</v>
      </c>
      <c r="E16">
        <v>1392289</v>
      </c>
      <c r="F16">
        <v>1407974</v>
      </c>
      <c r="G16">
        <v>1425115</v>
      </c>
      <c r="H16">
        <v>1443782</v>
      </c>
      <c r="I16">
        <v>1464109</v>
      </c>
      <c r="J16">
        <v>1486000</v>
      </c>
      <c r="K16">
        <v>1509417</v>
      </c>
      <c r="L16">
        <v>1534253</v>
      </c>
      <c r="M16">
        <v>1560453</v>
      </c>
      <c r="N16">
        <v>1587775</v>
      </c>
      <c r="O16">
        <v>1616042</v>
      </c>
      <c r="P16">
        <v>1644942</v>
      </c>
      <c r="Q16">
        <v>1674402</v>
      </c>
      <c r="R16">
        <v>1704021</v>
      </c>
      <c r="S16">
        <v>1733397</v>
      </c>
      <c r="T16">
        <v>1762454</v>
      </c>
      <c r="U16">
        <v>1790640</v>
      </c>
      <c r="V16">
        <v>1817830</v>
      </c>
      <c r="W16">
        <v>1843670</v>
      </c>
      <c r="X16">
        <v>1868030</v>
      </c>
      <c r="Y16">
        <v>1890872</v>
      </c>
      <c r="Z16">
        <v>1911722</v>
      </c>
      <c r="AA16">
        <v>1930252</v>
      </c>
      <c r="AB16">
        <v>1946383</v>
      </c>
      <c r="AC16">
        <v>1961288</v>
      </c>
      <c r="AD16">
        <v>1973949</v>
      </c>
      <c r="AE16">
        <v>1984222</v>
      </c>
      <c r="AF16">
        <v>1992132</v>
      </c>
    </row>
    <row r="17" spans="1:32" x14ac:dyDescent="0.2">
      <c r="A17" t="s">
        <v>28</v>
      </c>
      <c r="B17">
        <v>2266508</v>
      </c>
      <c r="C17">
        <v>2288372</v>
      </c>
      <c r="D17">
        <v>2311305</v>
      </c>
      <c r="E17">
        <v>2335658</v>
      </c>
      <c r="F17">
        <v>2361634</v>
      </c>
      <c r="G17">
        <v>2389358</v>
      </c>
      <c r="H17">
        <v>2418894</v>
      </c>
      <c r="I17">
        <v>2450373</v>
      </c>
      <c r="J17">
        <v>2483710</v>
      </c>
      <c r="K17">
        <v>2518661</v>
      </c>
      <c r="L17">
        <v>2555182</v>
      </c>
      <c r="M17">
        <v>2592915</v>
      </c>
      <c r="N17">
        <v>2631544</v>
      </c>
      <c r="O17">
        <v>2670665</v>
      </c>
      <c r="P17">
        <v>2709880</v>
      </c>
      <c r="Q17">
        <v>2749028</v>
      </c>
      <c r="R17">
        <v>2787487</v>
      </c>
      <c r="S17">
        <v>2824803</v>
      </c>
      <c r="T17">
        <v>2860661</v>
      </c>
      <c r="U17">
        <v>2894554</v>
      </c>
      <c r="V17">
        <v>2926113</v>
      </c>
      <c r="W17">
        <v>2955004</v>
      </c>
      <c r="X17">
        <v>2981129</v>
      </c>
      <c r="Y17">
        <v>3004515</v>
      </c>
      <c r="Z17">
        <v>3024344</v>
      </c>
      <c r="AA17">
        <v>3040446</v>
      </c>
      <c r="AB17">
        <v>3052853</v>
      </c>
      <c r="AC17">
        <v>3063089</v>
      </c>
      <c r="AD17">
        <v>3069927</v>
      </c>
      <c r="AE17">
        <v>3073176</v>
      </c>
      <c r="AF17">
        <v>3073035</v>
      </c>
    </row>
    <row r="18" spans="1:32" x14ac:dyDescent="0.2">
      <c r="A18" t="s">
        <v>29</v>
      </c>
      <c r="B18">
        <v>332414</v>
      </c>
      <c r="C18">
        <v>335694</v>
      </c>
      <c r="D18">
        <v>339204</v>
      </c>
      <c r="E18">
        <v>342968</v>
      </c>
      <c r="F18">
        <v>346991</v>
      </c>
      <c r="G18">
        <v>351241</v>
      </c>
      <c r="H18">
        <v>355775</v>
      </c>
      <c r="I18">
        <v>360569</v>
      </c>
      <c r="J18">
        <v>365554</v>
      </c>
      <c r="K18">
        <v>370799</v>
      </c>
      <c r="L18">
        <v>376278</v>
      </c>
      <c r="M18">
        <v>381963</v>
      </c>
      <c r="N18">
        <v>387899</v>
      </c>
      <c r="O18">
        <v>394000</v>
      </c>
      <c r="P18">
        <v>400324</v>
      </c>
      <c r="Q18">
        <v>406761</v>
      </c>
      <c r="R18">
        <v>413354</v>
      </c>
      <c r="S18">
        <v>420015</v>
      </c>
      <c r="T18">
        <v>426673</v>
      </c>
      <c r="U18">
        <v>433341</v>
      </c>
      <c r="V18">
        <v>439962</v>
      </c>
      <c r="W18">
        <v>446507</v>
      </c>
      <c r="X18">
        <v>452925</v>
      </c>
      <c r="Y18">
        <v>459140</v>
      </c>
      <c r="Z18">
        <v>465151</v>
      </c>
      <c r="AA18">
        <v>470941</v>
      </c>
      <c r="AB18">
        <v>476368</v>
      </c>
      <c r="AC18">
        <v>481543</v>
      </c>
      <c r="AD18">
        <v>486451</v>
      </c>
      <c r="AE18">
        <v>490963</v>
      </c>
      <c r="AF18">
        <v>495178</v>
      </c>
    </row>
    <row r="19" spans="1:32" x14ac:dyDescent="0.2">
      <c r="A19" t="s">
        <v>30</v>
      </c>
      <c r="B19">
        <v>97716</v>
      </c>
      <c r="C19">
        <v>100313</v>
      </c>
      <c r="D19">
        <v>103074</v>
      </c>
      <c r="E19">
        <v>106023</v>
      </c>
      <c r="F19">
        <v>109158</v>
      </c>
      <c r="G19">
        <v>112427</v>
      </c>
      <c r="H19">
        <v>115918</v>
      </c>
      <c r="I19">
        <v>119579</v>
      </c>
      <c r="J19">
        <v>123436</v>
      </c>
      <c r="K19">
        <v>127462</v>
      </c>
      <c r="L19">
        <v>131643</v>
      </c>
      <c r="M19">
        <v>135991</v>
      </c>
      <c r="N19">
        <v>140437</v>
      </c>
      <c r="O19">
        <v>145048</v>
      </c>
      <c r="P19">
        <v>149744</v>
      </c>
      <c r="Q19">
        <v>154546</v>
      </c>
      <c r="R19">
        <v>159416</v>
      </c>
      <c r="S19">
        <v>164345</v>
      </c>
      <c r="T19">
        <v>169315</v>
      </c>
      <c r="U19">
        <v>174279</v>
      </c>
      <c r="V19">
        <v>179269</v>
      </c>
      <c r="W19">
        <v>184204</v>
      </c>
      <c r="X19">
        <v>189142</v>
      </c>
      <c r="Y19">
        <v>193999</v>
      </c>
      <c r="Z19">
        <v>198834</v>
      </c>
      <c r="AA19">
        <v>203605</v>
      </c>
      <c r="AB19">
        <v>208294</v>
      </c>
      <c r="AC19">
        <v>212958</v>
      </c>
      <c r="AD19">
        <v>217538</v>
      </c>
      <c r="AE19">
        <v>222072</v>
      </c>
      <c r="AF19">
        <v>226577</v>
      </c>
    </row>
    <row r="20" spans="1:32" x14ac:dyDescent="0.2">
      <c r="A20" t="s">
        <v>31</v>
      </c>
      <c r="B20">
        <v>55173</v>
      </c>
      <c r="C20">
        <v>56424</v>
      </c>
      <c r="D20">
        <v>57753</v>
      </c>
      <c r="E20">
        <v>59114</v>
      </c>
      <c r="F20">
        <v>60542</v>
      </c>
      <c r="G20">
        <v>62112</v>
      </c>
      <c r="H20">
        <v>63661</v>
      </c>
      <c r="I20">
        <v>65319</v>
      </c>
      <c r="J20">
        <v>67090</v>
      </c>
      <c r="K20">
        <v>68904</v>
      </c>
      <c r="L20">
        <v>70772</v>
      </c>
      <c r="M20">
        <v>72710</v>
      </c>
      <c r="N20">
        <v>74710</v>
      </c>
      <c r="O20">
        <v>76788</v>
      </c>
      <c r="P20">
        <v>78910</v>
      </c>
      <c r="Q20">
        <v>81081</v>
      </c>
      <c r="R20">
        <v>83300</v>
      </c>
      <c r="S20">
        <v>85565</v>
      </c>
      <c r="T20">
        <v>87879</v>
      </c>
      <c r="U20">
        <v>90193</v>
      </c>
      <c r="V20">
        <v>92534</v>
      </c>
      <c r="W20">
        <v>94933</v>
      </c>
      <c r="X20">
        <v>97263</v>
      </c>
      <c r="Y20">
        <v>99639</v>
      </c>
      <c r="Z20">
        <v>101971</v>
      </c>
      <c r="AA20">
        <v>104295</v>
      </c>
      <c r="AB20">
        <v>106622</v>
      </c>
      <c r="AC20">
        <v>108925</v>
      </c>
      <c r="AD20">
        <v>111195</v>
      </c>
      <c r="AE20">
        <v>113473</v>
      </c>
      <c r="AF20">
        <v>115671</v>
      </c>
    </row>
    <row r="21" spans="1:32" x14ac:dyDescent="0.2">
      <c r="A21" t="s">
        <v>32</v>
      </c>
      <c r="B21">
        <v>218889</v>
      </c>
      <c r="C21">
        <v>225675</v>
      </c>
      <c r="D21">
        <v>232814</v>
      </c>
      <c r="E21">
        <v>240210</v>
      </c>
      <c r="F21">
        <v>247965</v>
      </c>
      <c r="G21">
        <v>256017</v>
      </c>
      <c r="H21">
        <v>264411</v>
      </c>
      <c r="I21">
        <v>273169</v>
      </c>
      <c r="J21">
        <v>282334</v>
      </c>
      <c r="K21">
        <v>291883</v>
      </c>
      <c r="L21">
        <v>301878</v>
      </c>
      <c r="M21">
        <v>312190</v>
      </c>
      <c r="N21">
        <v>322962</v>
      </c>
      <c r="O21">
        <v>334098</v>
      </c>
      <c r="P21">
        <v>345580</v>
      </c>
      <c r="Q21">
        <v>357514</v>
      </c>
      <c r="R21">
        <v>369815</v>
      </c>
      <c r="S21">
        <v>382416</v>
      </c>
      <c r="T21">
        <v>395312</v>
      </c>
      <c r="U21">
        <v>408544</v>
      </c>
      <c r="V21">
        <v>422047</v>
      </c>
      <c r="W21">
        <v>435734</v>
      </c>
      <c r="X21">
        <v>449637</v>
      </c>
      <c r="Y21">
        <v>463744</v>
      </c>
      <c r="Z21">
        <v>477956</v>
      </c>
      <c r="AA21">
        <v>492266</v>
      </c>
      <c r="AB21">
        <v>506629</v>
      </c>
      <c r="AC21">
        <v>521040</v>
      </c>
      <c r="AD21">
        <v>535466</v>
      </c>
      <c r="AE21">
        <v>549807</v>
      </c>
      <c r="AF21">
        <v>564105</v>
      </c>
    </row>
    <row r="22" spans="1:32" x14ac:dyDescent="0.2">
      <c r="A22" t="s">
        <v>33</v>
      </c>
      <c r="B22">
        <v>2532922</v>
      </c>
      <c r="C22">
        <v>2555128</v>
      </c>
      <c r="D22">
        <v>2578522</v>
      </c>
      <c r="E22">
        <v>2603553</v>
      </c>
      <c r="F22">
        <v>2630360</v>
      </c>
      <c r="G22">
        <v>2659121</v>
      </c>
      <c r="H22">
        <v>2689837</v>
      </c>
      <c r="I22">
        <v>2722671</v>
      </c>
      <c r="J22">
        <v>2757456</v>
      </c>
      <c r="K22">
        <v>2793943</v>
      </c>
      <c r="L22">
        <v>2831997</v>
      </c>
      <c r="M22">
        <v>2871389</v>
      </c>
      <c r="N22">
        <v>2911628</v>
      </c>
      <c r="O22">
        <v>2952403</v>
      </c>
      <c r="P22">
        <v>2993278</v>
      </c>
      <c r="Q22">
        <v>3033902</v>
      </c>
      <c r="R22">
        <v>3073742</v>
      </c>
      <c r="S22">
        <v>3112312</v>
      </c>
      <c r="T22">
        <v>3149216</v>
      </c>
      <c r="U22">
        <v>3183823</v>
      </c>
      <c r="V22">
        <v>3215831</v>
      </c>
      <c r="W22">
        <v>3244914</v>
      </c>
      <c r="X22">
        <v>3270822</v>
      </c>
      <c r="Y22">
        <v>3293549</v>
      </c>
      <c r="Z22">
        <v>3312344</v>
      </c>
      <c r="AA22">
        <v>3327021</v>
      </c>
      <c r="AB22">
        <v>3337508</v>
      </c>
      <c r="AC22">
        <v>3345475</v>
      </c>
      <c r="AD22">
        <v>3349645</v>
      </c>
      <c r="AE22">
        <v>3349877</v>
      </c>
      <c r="AF22">
        <v>3346356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C919F3-6D9E-4385-A829-E23EE2202C4D}">
  <dimension ref="A1:D1321"/>
  <sheetViews>
    <sheetView workbookViewId="0">
      <selection activeCell="D35" sqref="D35"/>
    </sheetView>
  </sheetViews>
  <sheetFormatPr baseColWidth="10" defaultColWidth="8.83203125" defaultRowHeight="15" x14ac:dyDescent="0.2"/>
  <cols>
    <col min="1" max="1" width="11.6640625" customWidth="1"/>
  </cols>
  <sheetData>
    <row r="1" spans="1:4" x14ac:dyDescent="0.2">
      <c r="A1" t="s">
        <v>7</v>
      </c>
      <c r="B1" t="s">
        <v>8</v>
      </c>
      <c r="C1" t="s">
        <v>9</v>
      </c>
      <c r="D1" t="s">
        <v>10</v>
      </c>
    </row>
    <row r="2" spans="1:4" x14ac:dyDescent="0.2">
      <c r="A2">
        <v>0</v>
      </c>
      <c r="B2">
        <v>0</v>
      </c>
      <c r="C2">
        <v>2017</v>
      </c>
      <c r="D2">
        <v>2667093</v>
      </c>
    </row>
    <row r="3" spans="1:4" x14ac:dyDescent="0.2">
      <c r="A3">
        <v>0</v>
      </c>
      <c r="B3">
        <v>0</v>
      </c>
      <c r="C3">
        <v>2018</v>
      </c>
      <c r="D3">
        <v>2696006</v>
      </c>
    </row>
    <row r="4" spans="1:4" x14ac:dyDescent="0.2">
      <c r="A4">
        <v>0</v>
      </c>
      <c r="B4">
        <v>0</v>
      </c>
      <c r="C4">
        <v>2019</v>
      </c>
      <c r="D4">
        <v>2723837</v>
      </c>
    </row>
    <row r="5" spans="1:4" x14ac:dyDescent="0.2">
      <c r="A5">
        <v>0</v>
      </c>
      <c r="B5">
        <v>0</v>
      </c>
      <c r="C5">
        <v>2020</v>
      </c>
      <c r="D5">
        <v>2751811</v>
      </c>
    </row>
    <row r="6" spans="1:4" x14ac:dyDescent="0.2">
      <c r="A6">
        <v>0</v>
      </c>
      <c r="B6">
        <v>0</v>
      </c>
      <c r="C6">
        <v>2021</v>
      </c>
      <c r="D6">
        <v>2780803</v>
      </c>
    </row>
    <row r="7" spans="1:4" x14ac:dyDescent="0.2">
      <c r="A7">
        <v>0</v>
      </c>
      <c r="B7">
        <v>0</v>
      </c>
      <c r="C7">
        <v>2022</v>
      </c>
      <c r="D7">
        <v>2811336</v>
      </c>
    </row>
    <row r="8" spans="1:4" x14ac:dyDescent="0.2">
      <c r="A8">
        <v>0</v>
      </c>
      <c r="B8">
        <v>0</v>
      </c>
      <c r="C8">
        <v>2023</v>
      </c>
      <c r="D8">
        <v>2843763</v>
      </c>
    </row>
    <row r="9" spans="1:4" x14ac:dyDescent="0.2">
      <c r="A9">
        <v>0</v>
      </c>
      <c r="B9">
        <v>0</v>
      </c>
      <c r="C9">
        <v>2024</v>
      </c>
      <c r="D9">
        <v>2878325</v>
      </c>
    </row>
    <row r="10" spans="1:4" x14ac:dyDescent="0.2">
      <c r="A10">
        <v>0</v>
      </c>
      <c r="B10">
        <v>0</v>
      </c>
      <c r="C10">
        <v>2025</v>
      </c>
      <c r="D10">
        <v>2915138</v>
      </c>
    </row>
    <row r="11" spans="1:4" x14ac:dyDescent="0.2">
      <c r="A11">
        <v>0</v>
      </c>
      <c r="B11">
        <v>0</v>
      </c>
      <c r="C11">
        <v>2026</v>
      </c>
      <c r="D11">
        <v>2954248</v>
      </c>
    </row>
    <row r="12" spans="1:4" x14ac:dyDescent="0.2">
      <c r="A12">
        <v>0</v>
      </c>
      <c r="B12">
        <v>0</v>
      </c>
      <c r="C12">
        <v>2027</v>
      </c>
      <c r="D12">
        <v>2995840</v>
      </c>
    </row>
    <row r="13" spans="1:4" x14ac:dyDescent="0.2">
      <c r="A13">
        <v>0</v>
      </c>
      <c r="B13">
        <v>0</v>
      </c>
      <c r="C13">
        <v>2028</v>
      </c>
      <c r="D13">
        <v>3039790</v>
      </c>
    </row>
    <row r="14" spans="1:4" x14ac:dyDescent="0.2">
      <c r="A14">
        <v>0</v>
      </c>
      <c r="B14">
        <v>0</v>
      </c>
      <c r="C14">
        <v>2029</v>
      </c>
      <c r="D14">
        <v>3085826</v>
      </c>
    </row>
    <row r="15" spans="1:4" x14ac:dyDescent="0.2">
      <c r="A15">
        <v>0</v>
      </c>
      <c r="B15">
        <v>0</v>
      </c>
      <c r="C15">
        <v>2030</v>
      </c>
      <c r="D15">
        <v>3133875</v>
      </c>
    </row>
    <row r="16" spans="1:4" x14ac:dyDescent="0.2">
      <c r="A16">
        <v>0</v>
      </c>
      <c r="B16">
        <v>0</v>
      </c>
      <c r="C16">
        <v>2031</v>
      </c>
      <c r="D16">
        <v>3183579</v>
      </c>
    </row>
    <row r="17" spans="1:4" x14ac:dyDescent="0.2">
      <c r="A17">
        <v>0</v>
      </c>
      <c r="B17">
        <v>0</v>
      </c>
      <c r="C17">
        <v>2032</v>
      </c>
      <c r="D17">
        <v>3234590</v>
      </c>
    </row>
    <row r="18" spans="1:4" x14ac:dyDescent="0.2">
      <c r="A18">
        <v>0</v>
      </c>
      <c r="B18">
        <v>0</v>
      </c>
      <c r="C18">
        <v>2033</v>
      </c>
      <c r="D18">
        <v>3286501</v>
      </c>
    </row>
    <row r="19" spans="1:4" x14ac:dyDescent="0.2">
      <c r="A19">
        <v>0</v>
      </c>
      <c r="B19">
        <v>0</v>
      </c>
      <c r="C19">
        <v>2034</v>
      </c>
      <c r="D19">
        <v>3338858</v>
      </c>
    </row>
    <row r="20" spans="1:4" x14ac:dyDescent="0.2">
      <c r="A20">
        <v>0</v>
      </c>
      <c r="B20">
        <v>0</v>
      </c>
      <c r="C20">
        <v>2035</v>
      </c>
      <c r="D20">
        <v>3391416</v>
      </c>
    </row>
    <row r="21" spans="1:4" x14ac:dyDescent="0.2">
      <c r="A21">
        <v>0</v>
      </c>
      <c r="B21">
        <v>0</v>
      </c>
      <c r="C21">
        <v>2036</v>
      </c>
      <c r="D21">
        <v>3443557</v>
      </c>
    </row>
    <row r="22" spans="1:4" x14ac:dyDescent="0.2">
      <c r="A22">
        <v>0</v>
      </c>
      <c r="B22">
        <v>0</v>
      </c>
      <c r="C22">
        <v>2037</v>
      </c>
      <c r="D22">
        <v>3494728</v>
      </c>
    </row>
    <row r="23" spans="1:4" x14ac:dyDescent="0.2">
      <c r="A23">
        <v>0</v>
      </c>
      <c r="B23">
        <v>0</v>
      </c>
      <c r="C23">
        <v>2038</v>
      </c>
      <c r="D23">
        <v>3544528</v>
      </c>
    </row>
    <row r="24" spans="1:4" x14ac:dyDescent="0.2">
      <c r="A24">
        <v>0</v>
      </c>
      <c r="B24">
        <v>0</v>
      </c>
      <c r="C24">
        <v>2039</v>
      </c>
      <c r="D24">
        <v>3592367</v>
      </c>
    </row>
    <row r="25" spans="1:4" x14ac:dyDescent="0.2">
      <c r="A25">
        <v>0</v>
      </c>
      <c r="B25">
        <v>0</v>
      </c>
      <c r="C25">
        <v>2040</v>
      </c>
      <c r="D25">
        <v>3637878</v>
      </c>
    </row>
    <row r="26" spans="1:4" x14ac:dyDescent="0.2">
      <c r="A26">
        <v>0</v>
      </c>
      <c r="B26">
        <v>0</v>
      </c>
      <c r="C26">
        <v>2041</v>
      </c>
      <c r="D26">
        <v>3680648</v>
      </c>
    </row>
    <row r="27" spans="1:4" x14ac:dyDescent="0.2">
      <c r="A27">
        <v>0</v>
      </c>
      <c r="B27">
        <v>0</v>
      </c>
      <c r="C27">
        <v>2042</v>
      </c>
      <c r="D27">
        <v>3720459</v>
      </c>
    </row>
    <row r="28" spans="1:4" x14ac:dyDescent="0.2">
      <c r="A28">
        <v>0</v>
      </c>
      <c r="B28">
        <v>0</v>
      </c>
      <c r="C28">
        <v>2043</v>
      </c>
      <c r="D28">
        <v>3757293</v>
      </c>
    </row>
    <row r="29" spans="1:4" x14ac:dyDescent="0.2">
      <c r="A29">
        <v>0</v>
      </c>
      <c r="B29">
        <v>0</v>
      </c>
      <c r="C29">
        <v>2044</v>
      </c>
      <c r="D29">
        <v>3790300</v>
      </c>
    </row>
    <row r="30" spans="1:4" x14ac:dyDescent="0.2">
      <c r="A30">
        <v>0</v>
      </c>
      <c r="B30">
        <v>0</v>
      </c>
      <c r="C30">
        <v>2045</v>
      </c>
      <c r="D30">
        <v>3819287</v>
      </c>
    </row>
    <row r="31" spans="1:4" x14ac:dyDescent="0.2">
      <c r="A31">
        <v>0</v>
      </c>
      <c r="B31">
        <v>0</v>
      </c>
      <c r="C31">
        <v>2046</v>
      </c>
      <c r="D31">
        <v>3844137</v>
      </c>
    </row>
    <row r="32" spans="1:4" x14ac:dyDescent="0.2">
      <c r="A32">
        <v>0</v>
      </c>
      <c r="B32">
        <v>0</v>
      </c>
      <c r="C32">
        <v>2047</v>
      </c>
      <c r="D32">
        <v>3866515</v>
      </c>
    </row>
    <row r="33" spans="1:4" x14ac:dyDescent="0.2">
      <c r="A33">
        <v>0</v>
      </c>
      <c r="B33">
        <v>0</v>
      </c>
      <c r="C33">
        <v>2048</v>
      </c>
      <c r="D33">
        <v>3885111</v>
      </c>
    </row>
    <row r="34" spans="1:4" x14ac:dyDescent="0.2">
      <c r="A34">
        <v>0</v>
      </c>
      <c r="B34">
        <v>0</v>
      </c>
      <c r="C34">
        <v>2049</v>
      </c>
      <c r="D34">
        <v>3899684</v>
      </c>
    </row>
    <row r="35" spans="1:4" x14ac:dyDescent="0.2">
      <c r="A35">
        <v>0</v>
      </c>
      <c r="B35">
        <v>0</v>
      </c>
      <c r="C35">
        <v>2050</v>
      </c>
      <c r="D35">
        <v>3910461</v>
      </c>
    </row>
    <row r="36" spans="1:4" x14ac:dyDescent="0.2">
      <c r="A36">
        <v>0</v>
      </c>
      <c r="B36">
        <v>0</v>
      </c>
      <c r="C36">
        <v>2051</v>
      </c>
      <c r="D36">
        <v>3917796</v>
      </c>
    </row>
    <row r="37" spans="1:4" x14ac:dyDescent="0.2">
      <c r="A37">
        <v>0</v>
      </c>
      <c r="B37">
        <v>0</v>
      </c>
      <c r="C37">
        <v>2052</v>
      </c>
      <c r="D37">
        <v>3922096</v>
      </c>
    </row>
    <row r="38" spans="1:4" x14ac:dyDescent="0.2">
      <c r="A38">
        <v>0</v>
      </c>
      <c r="B38">
        <v>0</v>
      </c>
      <c r="C38">
        <v>2053</v>
      </c>
      <c r="D38">
        <v>3923937</v>
      </c>
    </row>
    <row r="39" spans="1:4" x14ac:dyDescent="0.2">
      <c r="A39">
        <v>0</v>
      </c>
      <c r="B39">
        <v>0</v>
      </c>
      <c r="C39">
        <v>2054</v>
      </c>
      <c r="D39">
        <v>3923849</v>
      </c>
    </row>
    <row r="40" spans="1:4" x14ac:dyDescent="0.2">
      <c r="A40">
        <v>0</v>
      </c>
      <c r="B40">
        <v>0</v>
      </c>
      <c r="C40">
        <v>2055</v>
      </c>
      <c r="D40">
        <v>3922358</v>
      </c>
    </row>
    <row r="41" spans="1:4" x14ac:dyDescent="0.2">
      <c r="A41">
        <v>0</v>
      </c>
      <c r="B41">
        <v>0</v>
      </c>
      <c r="C41">
        <v>2056</v>
      </c>
      <c r="D41">
        <v>3919578</v>
      </c>
    </row>
    <row r="42" spans="1:4" x14ac:dyDescent="0.2">
      <c r="A42">
        <v>0</v>
      </c>
      <c r="B42">
        <v>0</v>
      </c>
      <c r="C42">
        <v>2057</v>
      </c>
      <c r="D42">
        <v>3916096</v>
      </c>
    </row>
    <row r="43" spans="1:4" x14ac:dyDescent="0.2">
      <c r="A43">
        <v>0</v>
      </c>
      <c r="B43">
        <v>0</v>
      </c>
      <c r="C43">
        <v>2058</v>
      </c>
      <c r="D43">
        <v>3912289</v>
      </c>
    </row>
    <row r="44" spans="1:4" x14ac:dyDescent="0.2">
      <c r="A44">
        <v>0</v>
      </c>
      <c r="B44">
        <v>0</v>
      </c>
      <c r="C44">
        <v>2059</v>
      </c>
      <c r="D44">
        <v>3908592</v>
      </c>
    </row>
    <row r="45" spans="1:4" x14ac:dyDescent="0.2">
      <c r="A45">
        <v>0</v>
      </c>
      <c r="B45">
        <v>0</v>
      </c>
      <c r="C45">
        <v>2060</v>
      </c>
      <c r="D45">
        <v>3905835</v>
      </c>
    </row>
    <row r="46" spans="1:4" x14ac:dyDescent="0.2">
      <c r="A46">
        <v>0</v>
      </c>
      <c r="B46">
        <v>1</v>
      </c>
      <c r="C46">
        <v>2017</v>
      </c>
      <c r="D46">
        <v>1349944</v>
      </c>
    </row>
    <row r="47" spans="1:4" x14ac:dyDescent="0.2">
      <c r="A47">
        <v>0</v>
      </c>
      <c r="B47">
        <v>1</v>
      </c>
      <c r="C47">
        <v>2018</v>
      </c>
      <c r="D47">
        <v>1366331</v>
      </c>
    </row>
    <row r="48" spans="1:4" x14ac:dyDescent="0.2">
      <c r="A48">
        <v>0</v>
      </c>
      <c r="B48">
        <v>1</v>
      </c>
      <c r="C48">
        <v>2019</v>
      </c>
      <c r="D48">
        <v>1382584</v>
      </c>
    </row>
    <row r="49" spans="1:4" x14ac:dyDescent="0.2">
      <c r="A49">
        <v>0</v>
      </c>
      <c r="B49">
        <v>1</v>
      </c>
      <c r="C49">
        <v>2020</v>
      </c>
      <c r="D49">
        <v>1399014</v>
      </c>
    </row>
    <row r="50" spans="1:4" x14ac:dyDescent="0.2">
      <c r="A50">
        <v>0</v>
      </c>
      <c r="B50">
        <v>1</v>
      </c>
      <c r="C50">
        <v>2021</v>
      </c>
      <c r="D50">
        <v>1415904</v>
      </c>
    </row>
    <row r="51" spans="1:4" x14ac:dyDescent="0.2">
      <c r="A51">
        <v>0</v>
      </c>
      <c r="B51">
        <v>1</v>
      </c>
      <c r="C51">
        <v>2022</v>
      </c>
      <c r="D51">
        <v>1433335</v>
      </c>
    </row>
    <row r="52" spans="1:4" x14ac:dyDescent="0.2">
      <c r="A52">
        <v>0</v>
      </c>
      <c r="B52">
        <v>1</v>
      </c>
      <c r="C52">
        <v>2023</v>
      </c>
      <c r="D52">
        <v>1451474</v>
      </c>
    </row>
    <row r="53" spans="1:4" x14ac:dyDescent="0.2">
      <c r="A53">
        <v>0</v>
      </c>
      <c r="B53">
        <v>1</v>
      </c>
      <c r="C53">
        <v>2024</v>
      </c>
      <c r="D53">
        <v>1470351</v>
      </c>
    </row>
    <row r="54" spans="1:4" x14ac:dyDescent="0.2">
      <c r="A54">
        <v>0</v>
      </c>
      <c r="B54">
        <v>1</v>
      </c>
      <c r="C54">
        <v>2025</v>
      </c>
      <c r="D54">
        <v>1490023</v>
      </c>
    </row>
    <row r="55" spans="1:4" x14ac:dyDescent="0.2">
      <c r="A55">
        <v>0</v>
      </c>
      <c r="B55">
        <v>1</v>
      </c>
      <c r="C55">
        <v>2026</v>
      </c>
      <c r="D55">
        <v>1510466</v>
      </c>
    </row>
    <row r="56" spans="1:4" x14ac:dyDescent="0.2">
      <c r="A56">
        <v>0</v>
      </c>
      <c r="B56">
        <v>1</v>
      </c>
      <c r="C56">
        <v>2027</v>
      </c>
      <c r="D56">
        <v>1531731</v>
      </c>
    </row>
    <row r="57" spans="1:4" x14ac:dyDescent="0.2">
      <c r="A57">
        <v>0</v>
      </c>
      <c r="B57">
        <v>1</v>
      </c>
      <c r="C57">
        <v>2028</v>
      </c>
      <c r="D57">
        <v>1553790</v>
      </c>
    </row>
    <row r="58" spans="1:4" x14ac:dyDescent="0.2">
      <c r="A58">
        <v>0</v>
      </c>
      <c r="B58">
        <v>1</v>
      </c>
      <c r="C58">
        <v>2029</v>
      </c>
      <c r="D58">
        <v>1576409</v>
      </c>
    </row>
    <row r="59" spans="1:4" x14ac:dyDescent="0.2">
      <c r="A59">
        <v>0</v>
      </c>
      <c r="B59">
        <v>1</v>
      </c>
      <c r="C59">
        <v>2030</v>
      </c>
      <c r="D59">
        <v>1599622</v>
      </c>
    </row>
    <row r="60" spans="1:4" x14ac:dyDescent="0.2">
      <c r="A60">
        <v>0</v>
      </c>
      <c r="B60">
        <v>1</v>
      </c>
      <c r="C60">
        <v>2031</v>
      </c>
      <c r="D60">
        <v>1623126</v>
      </c>
    </row>
    <row r="61" spans="1:4" x14ac:dyDescent="0.2">
      <c r="A61">
        <v>0</v>
      </c>
      <c r="B61">
        <v>1</v>
      </c>
      <c r="C61">
        <v>2032</v>
      </c>
      <c r="D61">
        <v>1646815</v>
      </c>
    </row>
    <row r="62" spans="1:4" x14ac:dyDescent="0.2">
      <c r="A62">
        <v>0</v>
      </c>
      <c r="B62">
        <v>1</v>
      </c>
      <c r="C62">
        <v>2033</v>
      </c>
      <c r="D62">
        <v>1670459</v>
      </c>
    </row>
    <row r="63" spans="1:4" x14ac:dyDescent="0.2">
      <c r="A63">
        <v>0</v>
      </c>
      <c r="B63">
        <v>1</v>
      </c>
      <c r="C63">
        <v>2034</v>
      </c>
      <c r="D63">
        <v>1693916</v>
      </c>
    </row>
    <row r="64" spans="1:4" x14ac:dyDescent="0.2">
      <c r="A64">
        <v>0</v>
      </c>
      <c r="B64">
        <v>1</v>
      </c>
      <c r="C64">
        <v>2035</v>
      </c>
      <c r="D64">
        <v>1717014</v>
      </c>
    </row>
    <row r="65" spans="1:4" x14ac:dyDescent="0.2">
      <c r="A65">
        <v>0</v>
      </c>
      <c r="B65">
        <v>1</v>
      </c>
      <c r="C65">
        <v>2036</v>
      </c>
      <c r="D65">
        <v>1739536</v>
      </c>
    </row>
    <row r="66" spans="1:4" x14ac:dyDescent="0.2">
      <c r="A66">
        <v>0</v>
      </c>
      <c r="B66">
        <v>1</v>
      </c>
      <c r="C66">
        <v>2037</v>
      </c>
      <c r="D66">
        <v>1761331</v>
      </c>
    </row>
    <row r="67" spans="1:4" x14ac:dyDescent="0.2">
      <c r="A67">
        <v>0</v>
      </c>
      <c r="B67">
        <v>1</v>
      </c>
      <c r="C67">
        <v>2038</v>
      </c>
      <c r="D67">
        <v>1782074</v>
      </c>
    </row>
    <row r="68" spans="1:4" x14ac:dyDescent="0.2">
      <c r="A68">
        <v>0</v>
      </c>
      <c r="B68">
        <v>1</v>
      </c>
      <c r="C68">
        <v>2039</v>
      </c>
      <c r="D68">
        <v>1801727</v>
      </c>
    </row>
    <row r="69" spans="1:4" x14ac:dyDescent="0.2">
      <c r="A69">
        <v>0</v>
      </c>
      <c r="B69">
        <v>1</v>
      </c>
      <c r="C69">
        <v>2040</v>
      </c>
      <c r="D69">
        <v>1820048</v>
      </c>
    </row>
    <row r="70" spans="1:4" x14ac:dyDescent="0.2">
      <c r="A70">
        <v>0</v>
      </c>
      <c r="B70">
        <v>1</v>
      </c>
      <c r="C70">
        <v>2041</v>
      </c>
      <c r="D70">
        <v>1836978</v>
      </c>
    </row>
    <row r="71" spans="1:4" x14ac:dyDescent="0.2">
      <c r="A71">
        <v>0</v>
      </c>
      <c r="B71">
        <v>1</v>
      </c>
      <c r="C71">
        <v>2042</v>
      </c>
      <c r="D71">
        <v>1852429</v>
      </c>
    </row>
    <row r="72" spans="1:4" x14ac:dyDescent="0.2">
      <c r="A72">
        <v>0</v>
      </c>
      <c r="B72">
        <v>1</v>
      </c>
      <c r="C72">
        <v>2043</v>
      </c>
      <c r="D72">
        <v>1866421</v>
      </c>
    </row>
    <row r="73" spans="1:4" x14ac:dyDescent="0.2">
      <c r="A73">
        <v>0</v>
      </c>
      <c r="B73">
        <v>1</v>
      </c>
      <c r="C73">
        <v>2044</v>
      </c>
      <c r="D73">
        <v>1878578</v>
      </c>
    </row>
    <row r="74" spans="1:4" x14ac:dyDescent="0.2">
      <c r="A74">
        <v>0</v>
      </c>
      <c r="B74">
        <v>1</v>
      </c>
      <c r="C74">
        <v>2045</v>
      </c>
      <c r="D74">
        <v>1889035</v>
      </c>
    </row>
    <row r="75" spans="1:4" x14ac:dyDescent="0.2">
      <c r="A75">
        <v>0</v>
      </c>
      <c r="B75">
        <v>1</v>
      </c>
      <c r="C75">
        <v>2046</v>
      </c>
      <c r="D75">
        <v>1897754</v>
      </c>
    </row>
    <row r="76" spans="1:4" x14ac:dyDescent="0.2">
      <c r="A76">
        <v>0</v>
      </c>
      <c r="B76">
        <v>1</v>
      </c>
      <c r="C76">
        <v>2047</v>
      </c>
      <c r="D76">
        <v>1905227</v>
      </c>
    </row>
    <row r="77" spans="1:4" x14ac:dyDescent="0.2">
      <c r="A77">
        <v>0</v>
      </c>
      <c r="B77">
        <v>1</v>
      </c>
      <c r="C77">
        <v>2048</v>
      </c>
      <c r="D77">
        <v>1911162</v>
      </c>
    </row>
    <row r="78" spans="1:4" x14ac:dyDescent="0.2">
      <c r="A78">
        <v>0</v>
      </c>
      <c r="B78">
        <v>1</v>
      </c>
      <c r="C78">
        <v>2049</v>
      </c>
      <c r="D78">
        <v>1915462</v>
      </c>
    </row>
    <row r="79" spans="1:4" x14ac:dyDescent="0.2">
      <c r="A79">
        <v>0</v>
      </c>
      <c r="B79">
        <v>1</v>
      </c>
      <c r="C79">
        <v>2050</v>
      </c>
      <c r="D79">
        <v>1918329</v>
      </c>
    </row>
    <row r="80" spans="1:4" x14ac:dyDescent="0.2">
      <c r="A80">
        <v>0</v>
      </c>
      <c r="B80">
        <v>1</v>
      </c>
      <c r="C80">
        <v>2051</v>
      </c>
      <c r="D80">
        <v>1919949</v>
      </c>
    </row>
    <row r="81" spans="1:4" x14ac:dyDescent="0.2">
      <c r="A81">
        <v>0</v>
      </c>
      <c r="B81">
        <v>1</v>
      </c>
      <c r="C81">
        <v>2052</v>
      </c>
      <c r="D81">
        <v>1920518</v>
      </c>
    </row>
    <row r="82" spans="1:4" x14ac:dyDescent="0.2">
      <c r="A82">
        <v>0</v>
      </c>
      <c r="B82">
        <v>1</v>
      </c>
      <c r="C82">
        <v>2053</v>
      </c>
      <c r="D82">
        <v>1920271</v>
      </c>
    </row>
    <row r="83" spans="1:4" x14ac:dyDescent="0.2">
      <c r="A83">
        <v>0</v>
      </c>
      <c r="B83">
        <v>1</v>
      </c>
      <c r="C83">
        <v>2054</v>
      </c>
      <c r="D83">
        <v>1919472</v>
      </c>
    </row>
    <row r="84" spans="1:4" x14ac:dyDescent="0.2">
      <c r="A84">
        <v>0</v>
      </c>
      <c r="B84">
        <v>1</v>
      </c>
      <c r="C84">
        <v>2055</v>
      </c>
      <c r="D84">
        <v>1918306</v>
      </c>
    </row>
    <row r="85" spans="1:4" x14ac:dyDescent="0.2">
      <c r="A85">
        <v>0</v>
      </c>
      <c r="B85">
        <v>1</v>
      </c>
      <c r="C85">
        <v>2056</v>
      </c>
      <c r="D85">
        <v>1916988</v>
      </c>
    </row>
    <row r="86" spans="1:4" x14ac:dyDescent="0.2">
      <c r="A86">
        <v>0</v>
      </c>
      <c r="B86">
        <v>1</v>
      </c>
      <c r="C86">
        <v>2057</v>
      </c>
      <c r="D86">
        <v>1915630</v>
      </c>
    </row>
    <row r="87" spans="1:4" x14ac:dyDescent="0.2">
      <c r="A87">
        <v>0</v>
      </c>
      <c r="B87">
        <v>1</v>
      </c>
      <c r="C87">
        <v>2058</v>
      </c>
      <c r="D87">
        <v>1914595</v>
      </c>
    </row>
    <row r="88" spans="1:4" x14ac:dyDescent="0.2">
      <c r="A88">
        <v>0</v>
      </c>
      <c r="B88">
        <v>1</v>
      </c>
      <c r="C88">
        <v>2059</v>
      </c>
      <c r="D88">
        <v>1914018</v>
      </c>
    </row>
    <row r="89" spans="1:4" x14ac:dyDescent="0.2">
      <c r="A89">
        <v>0</v>
      </c>
      <c r="B89">
        <v>1</v>
      </c>
      <c r="C89">
        <v>2060</v>
      </c>
      <c r="D89">
        <v>1914265</v>
      </c>
    </row>
    <row r="90" spans="1:4" x14ac:dyDescent="0.2">
      <c r="A90">
        <v>0</v>
      </c>
      <c r="B90">
        <v>2</v>
      </c>
      <c r="C90">
        <v>2017</v>
      </c>
      <c r="D90">
        <v>1317149</v>
      </c>
    </row>
    <row r="91" spans="1:4" x14ac:dyDescent="0.2">
      <c r="A91">
        <v>0</v>
      </c>
      <c r="B91">
        <v>2</v>
      </c>
      <c r="C91">
        <v>2018</v>
      </c>
      <c r="D91">
        <v>1329675</v>
      </c>
    </row>
    <row r="92" spans="1:4" x14ac:dyDescent="0.2">
      <c r="A92">
        <v>0</v>
      </c>
      <c r="B92">
        <v>2</v>
      </c>
      <c r="C92">
        <v>2019</v>
      </c>
      <c r="D92">
        <v>1341253</v>
      </c>
    </row>
    <row r="93" spans="1:4" x14ac:dyDescent="0.2">
      <c r="A93">
        <v>0</v>
      </c>
      <c r="B93">
        <v>2</v>
      </c>
      <c r="C93">
        <v>2020</v>
      </c>
      <c r="D93">
        <v>1352797</v>
      </c>
    </row>
    <row r="94" spans="1:4" x14ac:dyDescent="0.2">
      <c r="A94">
        <v>0</v>
      </c>
      <c r="B94">
        <v>2</v>
      </c>
      <c r="C94">
        <v>2021</v>
      </c>
      <c r="D94">
        <v>1364899</v>
      </c>
    </row>
    <row r="95" spans="1:4" x14ac:dyDescent="0.2">
      <c r="A95">
        <v>0</v>
      </c>
      <c r="B95">
        <v>2</v>
      </c>
      <c r="C95">
        <v>2022</v>
      </c>
      <c r="D95">
        <v>1378001</v>
      </c>
    </row>
    <row r="96" spans="1:4" x14ac:dyDescent="0.2">
      <c r="A96">
        <v>0</v>
      </c>
      <c r="B96">
        <v>2</v>
      </c>
      <c r="C96">
        <v>2023</v>
      </c>
      <c r="D96">
        <v>1392289</v>
      </c>
    </row>
    <row r="97" spans="1:4" x14ac:dyDescent="0.2">
      <c r="A97">
        <v>0</v>
      </c>
      <c r="B97">
        <v>2</v>
      </c>
      <c r="C97">
        <v>2024</v>
      </c>
      <c r="D97">
        <v>1407974</v>
      </c>
    </row>
    <row r="98" spans="1:4" x14ac:dyDescent="0.2">
      <c r="A98">
        <v>0</v>
      </c>
      <c r="B98">
        <v>2</v>
      </c>
      <c r="C98">
        <v>2025</v>
      </c>
      <c r="D98">
        <v>1425115</v>
      </c>
    </row>
    <row r="99" spans="1:4" x14ac:dyDescent="0.2">
      <c r="A99">
        <v>0</v>
      </c>
      <c r="B99">
        <v>2</v>
      </c>
      <c r="C99">
        <v>2026</v>
      </c>
      <c r="D99">
        <v>1443782</v>
      </c>
    </row>
    <row r="100" spans="1:4" x14ac:dyDescent="0.2">
      <c r="A100">
        <v>0</v>
      </c>
      <c r="B100">
        <v>2</v>
      </c>
      <c r="C100">
        <v>2027</v>
      </c>
      <c r="D100">
        <v>1464109</v>
      </c>
    </row>
    <row r="101" spans="1:4" x14ac:dyDescent="0.2">
      <c r="A101">
        <v>0</v>
      </c>
      <c r="B101">
        <v>2</v>
      </c>
      <c r="C101">
        <v>2028</v>
      </c>
      <c r="D101">
        <v>1486000</v>
      </c>
    </row>
    <row r="102" spans="1:4" x14ac:dyDescent="0.2">
      <c r="A102">
        <v>0</v>
      </c>
      <c r="B102">
        <v>2</v>
      </c>
      <c r="C102">
        <v>2029</v>
      </c>
      <c r="D102">
        <v>1509417</v>
      </c>
    </row>
    <row r="103" spans="1:4" x14ac:dyDescent="0.2">
      <c r="A103">
        <v>0</v>
      </c>
      <c r="B103">
        <v>2</v>
      </c>
      <c r="C103">
        <v>2030</v>
      </c>
      <c r="D103">
        <v>1534253</v>
      </c>
    </row>
    <row r="104" spans="1:4" x14ac:dyDescent="0.2">
      <c r="A104">
        <v>0</v>
      </c>
      <c r="B104">
        <v>2</v>
      </c>
      <c r="C104">
        <v>2031</v>
      </c>
      <c r="D104">
        <v>1560453</v>
      </c>
    </row>
    <row r="105" spans="1:4" x14ac:dyDescent="0.2">
      <c r="A105">
        <v>0</v>
      </c>
      <c r="B105">
        <v>2</v>
      </c>
      <c r="C105">
        <v>2032</v>
      </c>
      <c r="D105">
        <v>1587775</v>
      </c>
    </row>
    <row r="106" spans="1:4" x14ac:dyDescent="0.2">
      <c r="A106">
        <v>0</v>
      </c>
      <c r="B106">
        <v>2</v>
      </c>
      <c r="C106">
        <v>2033</v>
      </c>
      <c r="D106">
        <v>1616042</v>
      </c>
    </row>
    <row r="107" spans="1:4" x14ac:dyDescent="0.2">
      <c r="A107">
        <v>0</v>
      </c>
      <c r="B107">
        <v>2</v>
      </c>
      <c r="C107">
        <v>2034</v>
      </c>
      <c r="D107">
        <v>1644942</v>
      </c>
    </row>
    <row r="108" spans="1:4" x14ac:dyDescent="0.2">
      <c r="A108">
        <v>0</v>
      </c>
      <c r="B108">
        <v>2</v>
      </c>
      <c r="C108">
        <v>2035</v>
      </c>
      <c r="D108">
        <v>1674402</v>
      </c>
    </row>
    <row r="109" spans="1:4" x14ac:dyDescent="0.2">
      <c r="A109">
        <v>0</v>
      </c>
      <c r="B109">
        <v>2</v>
      </c>
      <c r="C109">
        <v>2036</v>
      </c>
      <c r="D109">
        <v>1704021</v>
      </c>
    </row>
    <row r="110" spans="1:4" x14ac:dyDescent="0.2">
      <c r="A110">
        <v>0</v>
      </c>
      <c r="B110">
        <v>2</v>
      </c>
      <c r="C110">
        <v>2037</v>
      </c>
      <c r="D110">
        <v>1733397</v>
      </c>
    </row>
    <row r="111" spans="1:4" x14ac:dyDescent="0.2">
      <c r="A111">
        <v>0</v>
      </c>
      <c r="B111">
        <v>2</v>
      </c>
      <c r="C111">
        <v>2038</v>
      </c>
      <c r="D111">
        <v>1762454</v>
      </c>
    </row>
    <row r="112" spans="1:4" x14ac:dyDescent="0.2">
      <c r="A112">
        <v>0</v>
      </c>
      <c r="B112">
        <v>2</v>
      </c>
      <c r="C112">
        <v>2039</v>
      </c>
      <c r="D112">
        <v>1790640</v>
      </c>
    </row>
    <row r="113" spans="1:4" x14ac:dyDescent="0.2">
      <c r="A113">
        <v>0</v>
      </c>
      <c r="B113">
        <v>2</v>
      </c>
      <c r="C113">
        <v>2040</v>
      </c>
      <c r="D113">
        <v>1817830</v>
      </c>
    </row>
    <row r="114" spans="1:4" x14ac:dyDescent="0.2">
      <c r="A114">
        <v>0</v>
      </c>
      <c r="B114">
        <v>2</v>
      </c>
      <c r="C114">
        <v>2041</v>
      </c>
      <c r="D114">
        <v>1843670</v>
      </c>
    </row>
    <row r="115" spans="1:4" x14ac:dyDescent="0.2">
      <c r="A115">
        <v>0</v>
      </c>
      <c r="B115">
        <v>2</v>
      </c>
      <c r="C115">
        <v>2042</v>
      </c>
      <c r="D115">
        <v>1868030</v>
      </c>
    </row>
    <row r="116" spans="1:4" x14ac:dyDescent="0.2">
      <c r="A116">
        <v>0</v>
      </c>
      <c r="B116">
        <v>2</v>
      </c>
      <c r="C116">
        <v>2043</v>
      </c>
      <c r="D116">
        <v>1890872</v>
      </c>
    </row>
    <row r="117" spans="1:4" x14ac:dyDescent="0.2">
      <c r="A117">
        <v>0</v>
      </c>
      <c r="B117">
        <v>2</v>
      </c>
      <c r="C117">
        <v>2044</v>
      </c>
      <c r="D117">
        <v>1911722</v>
      </c>
    </row>
    <row r="118" spans="1:4" x14ac:dyDescent="0.2">
      <c r="A118">
        <v>0</v>
      </c>
      <c r="B118">
        <v>2</v>
      </c>
      <c r="C118">
        <v>2045</v>
      </c>
      <c r="D118">
        <v>1930252</v>
      </c>
    </row>
    <row r="119" spans="1:4" x14ac:dyDescent="0.2">
      <c r="A119">
        <v>0</v>
      </c>
      <c r="B119">
        <v>2</v>
      </c>
      <c r="C119">
        <v>2046</v>
      </c>
      <c r="D119">
        <v>1946383</v>
      </c>
    </row>
    <row r="120" spans="1:4" x14ac:dyDescent="0.2">
      <c r="A120">
        <v>0</v>
      </c>
      <c r="B120">
        <v>2</v>
      </c>
      <c r="C120">
        <v>2047</v>
      </c>
      <c r="D120">
        <v>1961288</v>
      </c>
    </row>
    <row r="121" spans="1:4" x14ac:dyDescent="0.2">
      <c r="A121">
        <v>0</v>
      </c>
      <c r="B121">
        <v>2</v>
      </c>
      <c r="C121">
        <v>2048</v>
      </c>
      <c r="D121">
        <v>1973949</v>
      </c>
    </row>
    <row r="122" spans="1:4" x14ac:dyDescent="0.2">
      <c r="A122">
        <v>0</v>
      </c>
      <c r="B122">
        <v>2</v>
      </c>
      <c r="C122">
        <v>2049</v>
      </c>
      <c r="D122">
        <v>1984222</v>
      </c>
    </row>
    <row r="123" spans="1:4" x14ac:dyDescent="0.2">
      <c r="A123">
        <v>0</v>
      </c>
      <c r="B123">
        <v>2</v>
      </c>
      <c r="C123">
        <v>2050</v>
      </c>
      <c r="D123">
        <v>1992132</v>
      </c>
    </row>
    <row r="124" spans="1:4" x14ac:dyDescent="0.2">
      <c r="A124">
        <v>0</v>
      </c>
      <c r="B124">
        <v>2</v>
      </c>
      <c r="C124">
        <v>2051</v>
      </c>
      <c r="D124">
        <v>1997847</v>
      </c>
    </row>
    <row r="125" spans="1:4" x14ac:dyDescent="0.2">
      <c r="A125">
        <v>0</v>
      </c>
      <c r="B125">
        <v>2</v>
      </c>
      <c r="C125">
        <v>2052</v>
      </c>
      <c r="D125">
        <v>2001578</v>
      </c>
    </row>
    <row r="126" spans="1:4" x14ac:dyDescent="0.2">
      <c r="A126">
        <v>0</v>
      </c>
      <c r="B126">
        <v>2</v>
      </c>
      <c r="C126">
        <v>2053</v>
      </c>
      <c r="D126">
        <v>2003666</v>
      </c>
    </row>
    <row r="127" spans="1:4" x14ac:dyDescent="0.2">
      <c r="A127">
        <v>0</v>
      </c>
      <c r="B127">
        <v>2</v>
      </c>
      <c r="C127">
        <v>2054</v>
      </c>
      <c r="D127">
        <v>2004377</v>
      </c>
    </row>
    <row r="128" spans="1:4" x14ac:dyDescent="0.2">
      <c r="A128">
        <v>0</v>
      </c>
      <c r="B128">
        <v>2</v>
      </c>
      <c r="C128">
        <v>2055</v>
      </c>
      <c r="D128">
        <v>2004052</v>
      </c>
    </row>
    <row r="129" spans="1:4" x14ac:dyDescent="0.2">
      <c r="A129">
        <v>0</v>
      </c>
      <c r="B129">
        <v>2</v>
      </c>
      <c r="C129">
        <v>2056</v>
      </c>
      <c r="D129">
        <v>2002590</v>
      </c>
    </row>
    <row r="130" spans="1:4" x14ac:dyDescent="0.2">
      <c r="A130">
        <v>0</v>
      </c>
      <c r="B130">
        <v>2</v>
      </c>
      <c r="C130">
        <v>2057</v>
      </c>
      <c r="D130">
        <v>2000466</v>
      </c>
    </row>
    <row r="131" spans="1:4" x14ac:dyDescent="0.2">
      <c r="A131">
        <v>0</v>
      </c>
      <c r="B131">
        <v>2</v>
      </c>
      <c r="C131">
        <v>2058</v>
      </c>
      <c r="D131">
        <v>1997694</v>
      </c>
    </row>
    <row r="132" spans="1:4" x14ac:dyDescent="0.2">
      <c r="A132">
        <v>0</v>
      </c>
      <c r="B132">
        <v>2</v>
      </c>
      <c r="C132">
        <v>2059</v>
      </c>
      <c r="D132">
        <v>1994574</v>
      </c>
    </row>
    <row r="133" spans="1:4" x14ac:dyDescent="0.2">
      <c r="A133">
        <v>0</v>
      </c>
      <c r="B133">
        <v>2</v>
      </c>
      <c r="C133">
        <v>2060</v>
      </c>
      <c r="D133">
        <v>1991570</v>
      </c>
    </row>
    <row r="134" spans="1:4" x14ac:dyDescent="0.2">
      <c r="A134">
        <v>1</v>
      </c>
      <c r="B134">
        <v>0</v>
      </c>
      <c r="C134">
        <v>2017</v>
      </c>
      <c r="D134">
        <v>2201288</v>
      </c>
    </row>
    <row r="135" spans="1:4" x14ac:dyDescent="0.2">
      <c r="A135">
        <v>1</v>
      </c>
      <c r="B135">
        <v>0</v>
      </c>
      <c r="C135">
        <v>2018</v>
      </c>
      <c r="D135">
        <v>2223859</v>
      </c>
    </row>
    <row r="136" spans="1:4" x14ac:dyDescent="0.2">
      <c r="A136">
        <v>1</v>
      </c>
      <c r="B136">
        <v>0</v>
      </c>
      <c r="C136">
        <v>2019</v>
      </c>
      <c r="D136">
        <v>2245264</v>
      </c>
    </row>
    <row r="137" spans="1:4" x14ac:dyDescent="0.2">
      <c r="A137">
        <v>1</v>
      </c>
      <c r="B137">
        <v>0</v>
      </c>
      <c r="C137">
        <v>2020</v>
      </c>
      <c r="D137">
        <v>2266508</v>
      </c>
    </row>
    <row r="138" spans="1:4" x14ac:dyDescent="0.2">
      <c r="A138">
        <v>1</v>
      </c>
      <c r="B138">
        <v>0</v>
      </c>
      <c r="C138">
        <v>2021</v>
      </c>
      <c r="D138">
        <v>2288372</v>
      </c>
    </row>
    <row r="139" spans="1:4" x14ac:dyDescent="0.2">
      <c r="A139">
        <v>1</v>
      </c>
      <c r="B139">
        <v>0</v>
      </c>
      <c r="C139">
        <v>2022</v>
      </c>
      <c r="D139">
        <v>2311305</v>
      </c>
    </row>
    <row r="140" spans="1:4" x14ac:dyDescent="0.2">
      <c r="A140">
        <v>1</v>
      </c>
      <c r="B140">
        <v>0</v>
      </c>
      <c r="C140">
        <v>2023</v>
      </c>
      <c r="D140">
        <v>2335658</v>
      </c>
    </row>
    <row r="141" spans="1:4" x14ac:dyDescent="0.2">
      <c r="A141">
        <v>1</v>
      </c>
      <c r="B141">
        <v>0</v>
      </c>
      <c r="C141">
        <v>2024</v>
      </c>
      <c r="D141">
        <v>2361634</v>
      </c>
    </row>
    <row r="142" spans="1:4" x14ac:dyDescent="0.2">
      <c r="A142">
        <v>1</v>
      </c>
      <c r="B142">
        <v>0</v>
      </c>
      <c r="C142">
        <v>2025</v>
      </c>
      <c r="D142">
        <v>2389358</v>
      </c>
    </row>
    <row r="143" spans="1:4" x14ac:dyDescent="0.2">
      <c r="A143">
        <v>1</v>
      </c>
      <c r="B143">
        <v>0</v>
      </c>
      <c r="C143">
        <v>2026</v>
      </c>
      <c r="D143">
        <v>2418894</v>
      </c>
    </row>
    <row r="144" spans="1:4" x14ac:dyDescent="0.2">
      <c r="A144">
        <v>1</v>
      </c>
      <c r="B144">
        <v>0</v>
      </c>
      <c r="C144">
        <v>2027</v>
      </c>
      <c r="D144">
        <v>2450373</v>
      </c>
    </row>
    <row r="145" spans="1:4" x14ac:dyDescent="0.2">
      <c r="A145">
        <v>1</v>
      </c>
      <c r="B145">
        <v>0</v>
      </c>
      <c r="C145">
        <v>2028</v>
      </c>
      <c r="D145">
        <v>2483710</v>
      </c>
    </row>
    <row r="146" spans="1:4" x14ac:dyDescent="0.2">
      <c r="A146">
        <v>1</v>
      </c>
      <c r="B146">
        <v>0</v>
      </c>
      <c r="C146">
        <v>2029</v>
      </c>
      <c r="D146">
        <v>2518661</v>
      </c>
    </row>
    <row r="147" spans="1:4" x14ac:dyDescent="0.2">
      <c r="A147">
        <v>1</v>
      </c>
      <c r="B147">
        <v>0</v>
      </c>
      <c r="C147">
        <v>2030</v>
      </c>
      <c r="D147">
        <v>2555182</v>
      </c>
    </row>
    <row r="148" spans="1:4" x14ac:dyDescent="0.2">
      <c r="A148">
        <v>1</v>
      </c>
      <c r="B148">
        <v>0</v>
      </c>
      <c r="C148">
        <v>2031</v>
      </c>
      <c r="D148">
        <v>2592915</v>
      </c>
    </row>
    <row r="149" spans="1:4" x14ac:dyDescent="0.2">
      <c r="A149">
        <v>1</v>
      </c>
      <c r="B149">
        <v>0</v>
      </c>
      <c r="C149">
        <v>2032</v>
      </c>
      <c r="D149">
        <v>2631544</v>
      </c>
    </row>
    <row r="150" spans="1:4" x14ac:dyDescent="0.2">
      <c r="A150">
        <v>1</v>
      </c>
      <c r="B150">
        <v>0</v>
      </c>
      <c r="C150">
        <v>2033</v>
      </c>
      <c r="D150">
        <v>2670665</v>
      </c>
    </row>
    <row r="151" spans="1:4" x14ac:dyDescent="0.2">
      <c r="A151">
        <v>1</v>
      </c>
      <c r="B151">
        <v>0</v>
      </c>
      <c r="C151">
        <v>2034</v>
      </c>
      <c r="D151">
        <v>2709880</v>
      </c>
    </row>
    <row r="152" spans="1:4" x14ac:dyDescent="0.2">
      <c r="A152">
        <v>1</v>
      </c>
      <c r="B152">
        <v>0</v>
      </c>
      <c r="C152">
        <v>2035</v>
      </c>
      <c r="D152">
        <v>2749028</v>
      </c>
    </row>
    <row r="153" spans="1:4" x14ac:dyDescent="0.2">
      <c r="A153">
        <v>1</v>
      </c>
      <c r="B153">
        <v>0</v>
      </c>
      <c r="C153">
        <v>2036</v>
      </c>
      <c r="D153">
        <v>2787487</v>
      </c>
    </row>
    <row r="154" spans="1:4" x14ac:dyDescent="0.2">
      <c r="A154">
        <v>1</v>
      </c>
      <c r="B154">
        <v>0</v>
      </c>
      <c r="C154">
        <v>2037</v>
      </c>
      <c r="D154">
        <v>2824803</v>
      </c>
    </row>
    <row r="155" spans="1:4" x14ac:dyDescent="0.2">
      <c r="A155">
        <v>1</v>
      </c>
      <c r="B155">
        <v>0</v>
      </c>
      <c r="C155">
        <v>2038</v>
      </c>
      <c r="D155">
        <v>2860661</v>
      </c>
    </row>
    <row r="156" spans="1:4" x14ac:dyDescent="0.2">
      <c r="A156">
        <v>1</v>
      </c>
      <c r="B156">
        <v>0</v>
      </c>
      <c r="C156">
        <v>2039</v>
      </c>
      <c r="D156">
        <v>2894554</v>
      </c>
    </row>
    <row r="157" spans="1:4" x14ac:dyDescent="0.2">
      <c r="A157">
        <v>1</v>
      </c>
      <c r="B157">
        <v>0</v>
      </c>
      <c r="C157">
        <v>2040</v>
      </c>
      <c r="D157">
        <v>2926113</v>
      </c>
    </row>
    <row r="158" spans="1:4" x14ac:dyDescent="0.2">
      <c r="A158">
        <v>1</v>
      </c>
      <c r="B158">
        <v>0</v>
      </c>
      <c r="C158">
        <v>2041</v>
      </c>
      <c r="D158">
        <v>2955004</v>
      </c>
    </row>
    <row r="159" spans="1:4" x14ac:dyDescent="0.2">
      <c r="A159">
        <v>1</v>
      </c>
      <c r="B159">
        <v>0</v>
      </c>
      <c r="C159">
        <v>2042</v>
      </c>
      <c r="D159">
        <v>2981129</v>
      </c>
    </row>
    <row r="160" spans="1:4" x14ac:dyDescent="0.2">
      <c r="A160">
        <v>1</v>
      </c>
      <c r="B160">
        <v>0</v>
      </c>
      <c r="C160">
        <v>2043</v>
      </c>
      <c r="D160">
        <v>3004515</v>
      </c>
    </row>
    <row r="161" spans="1:4" x14ac:dyDescent="0.2">
      <c r="A161">
        <v>1</v>
      </c>
      <c r="B161">
        <v>0</v>
      </c>
      <c r="C161">
        <v>2044</v>
      </c>
      <c r="D161">
        <v>3024344</v>
      </c>
    </row>
    <row r="162" spans="1:4" x14ac:dyDescent="0.2">
      <c r="A162">
        <v>1</v>
      </c>
      <c r="B162">
        <v>0</v>
      </c>
      <c r="C162">
        <v>2045</v>
      </c>
      <c r="D162">
        <v>3040446</v>
      </c>
    </row>
    <row r="163" spans="1:4" x14ac:dyDescent="0.2">
      <c r="A163">
        <v>1</v>
      </c>
      <c r="B163">
        <v>0</v>
      </c>
      <c r="C163">
        <v>2046</v>
      </c>
      <c r="D163">
        <v>3052853</v>
      </c>
    </row>
    <row r="164" spans="1:4" x14ac:dyDescent="0.2">
      <c r="A164">
        <v>1</v>
      </c>
      <c r="B164">
        <v>0</v>
      </c>
      <c r="C164">
        <v>2047</v>
      </c>
      <c r="D164">
        <v>3063089</v>
      </c>
    </row>
    <row r="165" spans="1:4" x14ac:dyDescent="0.2">
      <c r="A165">
        <v>1</v>
      </c>
      <c r="B165">
        <v>0</v>
      </c>
      <c r="C165">
        <v>2048</v>
      </c>
      <c r="D165">
        <v>3069927</v>
      </c>
    </row>
    <row r="166" spans="1:4" x14ac:dyDescent="0.2">
      <c r="A166">
        <v>1</v>
      </c>
      <c r="B166">
        <v>0</v>
      </c>
      <c r="C166">
        <v>2049</v>
      </c>
      <c r="D166">
        <v>3073176</v>
      </c>
    </row>
    <row r="167" spans="1:4" x14ac:dyDescent="0.2">
      <c r="A167">
        <v>1</v>
      </c>
      <c r="B167">
        <v>0</v>
      </c>
      <c r="C167">
        <v>2050</v>
      </c>
      <c r="D167">
        <v>3073035</v>
      </c>
    </row>
    <row r="168" spans="1:4" x14ac:dyDescent="0.2">
      <c r="A168">
        <v>1</v>
      </c>
      <c r="B168">
        <v>0</v>
      </c>
      <c r="C168">
        <v>2051</v>
      </c>
      <c r="D168">
        <v>3069924</v>
      </c>
    </row>
    <row r="169" spans="1:4" x14ac:dyDescent="0.2">
      <c r="A169">
        <v>1</v>
      </c>
      <c r="B169">
        <v>0</v>
      </c>
      <c r="C169">
        <v>2052</v>
      </c>
      <c r="D169">
        <v>3064216</v>
      </c>
    </row>
    <row r="170" spans="1:4" x14ac:dyDescent="0.2">
      <c r="A170">
        <v>1</v>
      </c>
      <c r="B170">
        <v>0</v>
      </c>
      <c r="C170">
        <v>2053</v>
      </c>
      <c r="D170">
        <v>3056352</v>
      </c>
    </row>
    <row r="171" spans="1:4" x14ac:dyDescent="0.2">
      <c r="A171">
        <v>1</v>
      </c>
      <c r="B171">
        <v>0</v>
      </c>
      <c r="C171">
        <v>2054</v>
      </c>
      <c r="D171">
        <v>3046796</v>
      </c>
    </row>
    <row r="172" spans="1:4" x14ac:dyDescent="0.2">
      <c r="A172">
        <v>1</v>
      </c>
      <c r="B172">
        <v>0</v>
      </c>
      <c r="C172">
        <v>2055</v>
      </c>
      <c r="D172">
        <v>3035938</v>
      </c>
    </row>
    <row r="173" spans="1:4" x14ac:dyDescent="0.2">
      <c r="A173">
        <v>1</v>
      </c>
      <c r="B173">
        <v>0</v>
      </c>
      <c r="C173">
        <v>2056</v>
      </c>
      <c r="D173">
        <v>3023921</v>
      </c>
    </row>
    <row r="174" spans="1:4" x14ac:dyDescent="0.2">
      <c r="A174">
        <v>1</v>
      </c>
      <c r="B174">
        <v>0</v>
      </c>
      <c r="C174">
        <v>2057</v>
      </c>
      <c r="D174">
        <v>3011255</v>
      </c>
    </row>
    <row r="175" spans="1:4" x14ac:dyDescent="0.2">
      <c r="A175">
        <v>1</v>
      </c>
      <c r="B175">
        <v>0</v>
      </c>
      <c r="C175">
        <v>2058</v>
      </c>
      <c r="D175">
        <v>2998303</v>
      </c>
    </row>
    <row r="176" spans="1:4" x14ac:dyDescent="0.2">
      <c r="A176">
        <v>1</v>
      </c>
      <c r="B176">
        <v>0</v>
      </c>
      <c r="C176">
        <v>2059</v>
      </c>
      <c r="D176">
        <v>2985330</v>
      </c>
    </row>
    <row r="177" spans="1:4" x14ac:dyDescent="0.2">
      <c r="A177">
        <v>1</v>
      </c>
      <c r="B177">
        <v>0</v>
      </c>
      <c r="C177">
        <v>2060</v>
      </c>
      <c r="D177">
        <v>2973108</v>
      </c>
    </row>
    <row r="178" spans="1:4" x14ac:dyDescent="0.2">
      <c r="A178">
        <v>1</v>
      </c>
      <c r="B178">
        <v>1</v>
      </c>
      <c r="C178">
        <v>2017</v>
      </c>
      <c r="D178">
        <v>1111947</v>
      </c>
    </row>
    <row r="179" spans="1:4" x14ac:dyDescent="0.2">
      <c r="A179">
        <v>1</v>
      </c>
      <c r="B179">
        <v>1</v>
      </c>
      <c r="C179">
        <v>2018</v>
      </c>
      <c r="D179">
        <v>1125228</v>
      </c>
    </row>
    <row r="180" spans="1:4" x14ac:dyDescent="0.2">
      <c r="A180">
        <v>1</v>
      </c>
      <c r="B180">
        <v>1</v>
      </c>
      <c r="C180">
        <v>2019</v>
      </c>
      <c r="D180">
        <v>1138302</v>
      </c>
    </row>
    <row r="181" spans="1:4" x14ac:dyDescent="0.2">
      <c r="A181">
        <v>1</v>
      </c>
      <c r="B181">
        <v>1</v>
      </c>
      <c r="C181">
        <v>2020</v>
      </c>
      <c r="D181">
        <v>1151412</v>
      </c>
    </row>
    <row r="182" spans="1:4" x14ac:dyDescent="0.2">
      <c r="A182">
        <v>1</v>
      </c>
      <c r="B182">
        <v>1</v>
      </c>
      <c r="C182">
        <v>2021</v>
      </c>
      <c r="D182">
        <v>1164776</v>
      </c>
    </row>
    <row r="183" spans="1:4" x14ac:dyDescent="0.2">
      <c r="A183">
        <v>1</v>
      </c>
      <c r="B183">
        <v>1</v>
      </c>
      <c r="C183">
        <v>2022</v>
      </c>
      <c r="D183">
        <v>1178508</v>
      </c>
    </row>
    <row r="184" spans="1:4" x14ac:dyDescent="0.2">
      <c r="A184">
        <v>1</v>
      </c>
      <c r="B184">
        <v>1</v>
      </c>
      <c r="C184">
        <v>2023</v>
      </c>
      <c r="D184">
        <v>1192753</v>
      </c>
    </row>
    <row r="185" spans="1:4" x14ac:dyDescent="0.2">
      <c r="A185">
        <v>1</v>
      </c>
      <c r="B185">
        <v>1</v>
      </c>
      <c r="C185">
        <v>2024</v>
      </c>
      <c r="D185">
        <v>1207540</v>
      </c>
    </row>
    <row r="186" spans="1:4" x14ac:dyDescent="0.2">
      <c r="A186">
        <v>1</v>
      </c>
      <c r="B186">
        <v>1</v>
      </c>
      <c r="C186">
        <v>2025</v>
      </c>
      <c r="D186">
        <v>1222957</v>
      </c>
    </row>
    <row r="187" spans="1:4" x14ac:dyDescent="0.2">
      <c r="A187">
        <v>1</v>
      </c>
      <c r="B187">
        <v>1</v>
      </c>
      <c r="C187">
        <v>2026</v>
      </c>
      <c r="D187">
        <v>1238964</v>
      </c>
    </row>
    <row r="188" spans="1:4" x14ac:dyDescent="0.2">
      <c r="A188">
        <v>1</v>
      </c>
      <c r="B188">
        <v>1</v>
      </c>
      <c r="C188">
        <v>2027</v>
      </c>
      <c r="D188">
        <v>1255590</v>
      </c>
    </row>
    <row r="189" spans="1:4" x14ac:dyDescent="0.2">
      <c r="A189">
        <v>1</v>
      </c>
      <c r="B189">
        <v>1</v>
      </c>
      <c r="C189">
        <v>2028</v>
      </c>
      <c r="D189">
        <v>1272778</v>
      </c>
    </row>
    <row r="190" spans="1:4" x14ac:dyDescent="0.2">
      <c r="A190">
        <v>1</v>
      </c>
      <c r="B190">
        <v>1</v>
      </c>
      <c r="C190">
        <v>2029</v>
      </c>
      <c r="D190">
        <v>1290422</v>
      </c>
    </row>
    <row r="191" spans="1:4" x14ac:dyDescent="0.2">
      <c r="A191">
        <v>1</v>
      </c>
      <c r="B191">
        <v>1</v>
      </c>
      <c r="C191">
        <v>2030</v>
      </c>
      <c r="D191">
        <v>1308427</v>
      </c>
    </row>
    <row r="192" spans="1:4" x14ac:dyDescent="0.2">
      <c r="A192">
        <v>1</v>
      </c>
      <c r="B192">
        <v>1</v>
      </c>
      <c r="C192">
        <v>2031</v>
      </c>
      <c r="D192">
        <v>1326615</v>
      </c>
    </row>
    <row r="193" spans="1:4" x14ac:dyDescent="0.2">
      <c r="A193">
        <v>1</v>
      </c>
      <c r="B193">
        <v>1</v>
      </c>
      <c r="C193">
        <v>2032</v>
      </c>
      <c r="D193">
        <v>1344839</v>
      </c>
    </row>
    <row r="194" spans="1:4" x14ac:dyDescent="0.2">
      <c r="A194">
        <v>1</v>
      </c>
      <c r="B194">
        <v>1</v>
      </c>
      <c r="C194">
        <v>2033</v>
      </c>
      <c r="D194">
        <v>1362886</v>
      </c>
    </row>
    <row r="195" spans="1:4" x14ac:dyDescent="0.2">
      <c r="A195">
        <v>1</v>
      </c>
      <c r="B195">
        <v>1</v>
      </c>
      <c r="C195">
        <v>2034</v>
      </c>
      <c r="D195">
        <v>1380629</v>
      </c>
    </row>
    <row r="196" spans="1:4" x14ac:dyDescent="0.2">
      <c r="A196">
        <v>1</v>
      </c>
      <c r="B196">
        <v>1</v>
      </c>
      <c r="C196">
        <v>2035</v>
      </c>
      <c r="D196">
        <v>1397954</v>
      </c>
    </row>
    <row r="197" spans="1:4" x14ac:dyDescent="0.2">
      <c r="A197">
        <v>1</v>
      </c>
      <c r="B197">
        <v>1</v>
      </c>
      <c r="C197">
        <v>2036</v>
      </c>
      <c r="D197">
        <v>1414604</v>
      </c>
    </row>
    <row r="198" spans="1:4" x14ac:dyDescent="0.2">
      <c r="A198">
        <v>1</v>
      </c>
      <c r="B198">
        <v>1</v>
      </c>
      <c r="C198">
        <v>2037</v>
      </c>
      <c r="D198">
        <v>1430442</v>
      </c>
    </row>
    <row r="199" spans="1:4" x14ac:dyDescent="0.2">
      <c r="A199">
        <v>1</v>
      </c>
      <c r="B199">
        <v>1</v>
      </c>
      <c r="C199">
        <v>2038</v>
      </c>
      <c r="D199">
        <v>1445321</v>
      </c>
    </row>
    <row r="200" spans="1:4" x14ac:dyDescent="0.2">
      <c r="A200">
        <v>1</v>
      </c>
      <c r="B200">
        <v>1</v>
      </c>
      <c r="C200">
        <v>2039</v>
      </c>
      <c r="D200">
        <v>1459060</v>
      </c>
    </row>
    <row r="201" spans="1:4" x14ac:dyDescent="0.2">
      <c r="A201">
        <v>1</v>
      </c>
      <c r="B201">
        <v>1</v>
      </c>
      <c r="C201">
        <v>2040</v>
      </c>
      <c r="D201">
        <v>1471515</v>
      </c>
    </row>
    <row r="202" spans="1:4" x14ac:dyDescent="0.2">
      <c r="A202">
        <v>1</v>
      </c>
      <c r="B202">
        <v>1</v>
      </c>
      <c r="C202">
        <v>2041</v>
      </c>
      <c r="D202">
        <v>1482588</v>
      </c>
    </row>
    <row r="203" spans="1:4" x14ac:dyDescent="0.2">
      <c r="A203">
        <v>1</v>
      </c>
      <c r="B203">
        <v>1</v>
      </c>
      <c r="C203">
        <v>2042</v>
      </c>
      <c r="D203">
        <v>1492280</v>
      </c>
    </row>
    <row r="204" spans="1:4" x14ac:dyDescent="0.2">
      <c r="A204">
        <v>1</v>
      </c>
      <c r="B204">
        <v>1</v>
      </c>
      <c r="C204">
        <v>2043</v>
      </c>
      <c r="D204">
        <v>1500556</v>
      </c>
    </row>
    <row r="205" spans="1:4" x14ac:dyDescent="0.2">
      <c r="A205">
        <v>1</v>
      </c>
      <c r="B205">
        <v>1</v>
      </c>
      <c r="C205">
        <v>2044</v>
      </c>
      <c r="D205">
        <v>1507219</v>
      </c>
    </row>
    <row r="206" spans="1:4" x14ac:dyDescent="0.2">
      <c r="A206">
        <v>1</v>
      </c>
      <c r="B206">
        <v>1</v>
      </c>
      <c r="C206">
        <v>2045</v>
      </c>
      <c r="D206">
        <v>1512255</v>
      </c>
    </row>
    <row r="207" spans="1:4" x14ac:dyDescent="0.2">
      <c r="A207">
        <v>1</v>
      </c>
      <c r="B207">
        <v>1</v>
      </c>
      <c r="C207">
        <v>2046</v>
      </c>
      <c r="D207">
        <v>1515681</v>
      </c>
    </row>
    <row r="208" spans="1:4" x14ac:dyDescent="0.2">
      <c r="A208">
        <v>1</v>
      </c>
      <c r="B208">
        <v>1</v>
      </c>
      <c r="C208">
        <v>2047</v>
      </c>
      <c r="D208">
        <v>1518018</v>
      </c>
    </row>
    <row r="209" spans="1:4" x14ac:dyDescent="0.2">
      <c r="A209">
        <v>1</v>
      </c>
      <c r="B209">
        <v>1</v>
      </c>
      <c r="C209">
        <v>2048</v>
      </c>
      <c r="D209">
        <v>1518915</v>
      </c>
    </row>
    <row r="210" spans="1:4" x14ac:dyDescent="0.2">
      <c r="A210">
        <v>1</v>
      </c>
      <c r="B210">
        <v>1</v>
      </c>
      <c r="C210">
        <v>2049</v>
      </c>
      <c r="D210">
        <v>1518372</v>
      </c>
    </row>
    <row r="211" spans="1:4" x14ac:dyDescent="0.2">
      <c r="A211">
        <v>1</v>
      </c>
      <c r="B211">
        <v>1</v>
      </c>
      <c r="C211">
        <v>2050</v>
      </c>
      <c r="D211">
        <v>1516510</v>
      </c>
    </row>
    <row r="212" spans="1:4" x14ac:dyDescent="0.2">
      <c r="A212">
        <v>1</v>
      </c>
      <c r="B212">
        <v>1</v>
      </c>
      <c r="C212">
        <v>2051</v>
      </c>
      <c r="D212">
        <v>1513562</v>
      </c>
    </row>
    <row r="213" spans="1:4" x14ac:dyDescent="0.2">
      <c r="A213">
        <v>1</v>
      </c>
      <c r="B213">
        <v>1</v>
      </c>
      <c r="C213">
        <v>2052</v>
      </c>
      <c r="D213">
        <v>1509666</v>
      </c>
    </row>
    <row r="214" spans="1:4" x14ac:dyDescent="0.2">
      <c r="A214">
        <v>1</v>
      </c>
      <c r="B214">
        <v>1</v>
      </c>
      <c r="C214">
        <v>2053</v>
      </c>
      <c r="D214">
        <v>1505037</v>
      </c>
    </row>
    <row r="215" spans="1:4" x14ac:dyDescent="0.2">
      <c r="A215">
        <v>1</v>
      </c>
      <c r="B215">
        <v>1</v>
      </c>
      <c r="C215">
        <v>2054</v>
      </c>
      <c r="D215">
        <v>1499861</v>
      </c>
    </row>
    <row r="216" spans="1:4" x14ac:dyDescent="0.2">
      <c r="A216">
        <v>1</v>
      </c>
      <c r="B216">
        <v>1</v>
      </c>
      <c r="C216">
        <v>2055</v>
      </c>
      <c r="D216">
        <v>1494349</v>
      </c>
    </row>
    <row r="217" spans="1:4" x14ac:dyDescent="0.2">
      <c r="A217">
        <v>1</v>
      </c>
      <c r="B217">
        <v>1</v>
      </c>
      <c r="C217">
        <v>2056</v>
      </c>
      <c r="D217">
        <v>1488616</v>
      </c>
    </row>
    <row r="218" spans="1:4" x14ac:dyDescent="0.2">
      <c r="A218">
        <v>1</v>
      </c>
      <c r="B218">
        <v>1</v>
      </c>
      <c r="C218">
        <v>2057</v>
      </c>
      <c r="D218">
        <v>1482878</v>
      </c>
    </row>
    <row r="219" spans="1:4" x14ac:dyDescent="0.2">
      <c r="A219">
        <v>1</v>
      </c>
      <c r="B219">
        <v>1</v>
      </c>
      <c r="C219">
        <v>2058</v>
      </c>
      <c r="D219">
        <v>1477353</v>
      </c>
    </row>
    <row r="220" spans="1:4" x14ac:dyDescent="0.2">
      <c r="A220">
        <v>1</v>
      </c>
      <c r="B220">
        <v>1</v>
      </c>
      <c r="C220">
        <v>2059</v>
      </c>
      <c r="D220">
        <v>1472154</v>
      </c>
    </row>
    <row r="221" spans="1:4" x14ac:dyDescent="0.2">
      <c r="A221">
        <v>1</v>
      </c>
      <c r="B221">
        <v>1</v>
      </c>
      <c r="C221">
        <v>2060</v>
      </c>
      <c r="D221">
        <v>1467622</v>
      </c>
    </row>
    <row r="222" spans="1:4" x14ac:dyDescent="0.2">
      <c r="A222">
        <v>1</v>
      </c>
      <c r="B222">
        <v>2</v>
      </c>
      <c r="C222">
        <v>2017</v>
      </c>
      <c r="D222">
        <v>1089341</v>
      </c>
    </row>
    <row r="223" spans="1:4" x14ac:dyDescent="0.2">
      <c r="A223">
        <v>1</v>
      </c>
      <c r="B223">
        <v>2</v>
      </c>
      <c r="C223">
        <v>2018</v>
      </c>
      <c r="D223">
        <v>1098631</v>
      </c>
    </row>
    <row r="224" spans="1:4" x14ac:dyDescent="0.2">
      <c r="A224">
        <v>1</v>
      </c>
      <c r="B224">
        <v>2</v>
      </c>
      <c r="C224">
        <v>2019</v>
      </c>
      <c r="D224">
        <v>1106962</v>
      </c>
    </row>
    <row r="225" spans="1:4" x14ac:dyDescent="0.2">
      <c r="A225">
        <v>1</v>
      </c>
      <c r="B225">
        <v>2</v>
      </c>
      <c r="C225">
        <v>2020</v>
      </c>
      <c r="D225">
        <v>1115096</v>
      </c>
    </row>
    <row r="226" spans="1:4" x14ac:dyDescent="0.2">
      <c r="A226">
        <v>1</v>
      </c>
      <c r="B226">
        <v>2</v>
      </c>
      <c r="C226">
        <v>2021</v>
      </c>
      <c r="D226">
        <v>1123596</v>
      </c>
    </row>
    <row r="227" spans="1:4" x14ac:dyDescent="0.2">
      <c r="A227">
        <v>1</v>
      </c>
      <c r="B227">
        <v>2</v>
      </c>
      <c r="C227">
        <v>2022</v>
      </c>
      <c r="D227">
        <v>1132797</v>
      </c>
    </row>
    <row r="228" spans="1:4" x14ac:dyDescent="0.2">
      <c r="A228">
        <v>1</v>
      </c>
      <c r="B228">
        <v>2</v>
      </c>
      <c r="C228">
        <v>2023</v>
      </c>
      <c r="D228">
        <v>1142905</v>
      </c>
    </row>
    <row r="229" spans="1:4" x14ac:dyDescent="0.2">
      <c r="A229">
        <v>1</v>
      </c>
      <c r="B229">
        <v>2</v>
      </c>
      <c r="C229">
        <v>2024</v>
      </c>
      <c r="D229">
        <v>1154094</v>
      </c>
    </row>
    <row r="230" spans="1:4" x14ac:dyDescent="0.2">
      <c r="A230">
        <v>1</v>
      </c>
      <c r="B230">
        <v>2</v>
      </c>
      <c r="C230">
        <v>2025</v>
      </c>
      <c r="D230">
        <v>1166401</v>
      </c>
    </row>
    <row r="231" spans="1:4" x14ac:dyDescent="0.2">
      <c r="A231">
        <v>1</v>
      </c>
      <c r="B231">
        <v>2</v>
      </c>
      <c r="C231">
        <v>2026</v>
      </c>
      <c r="D231">
        <v>1179930</v>
      </c>
    </row>
    <row r="232" spans="1:4" x14ac:dyDescent="0.2">
      <c r="A232">
        <v>1</v>
      </c>
      <c r="B232">
        <v>2</v>
      </c>
      <c r="C232">
        <v>2027</v>
      </c>
      <c r="D232">
        <v>1194783</v>
      </c>
    </row>
    <row r="233" spans="1:4" x14ac:dyDescent="0.2">
      <c r="A233">
        <v>1</v>
      </c>
      <c r="B233">
        <v>2</v>
      </c>
      <c r="C233">
        <v>2028</v>
      </c>
      <c r="D233">
        <v>1210932</v>
      </c>
    </row>
    <row r="234" spans="1:4" x14ac:dyDescent="0.2">
      <c r="A234">
        <v>1</v>
      </c>
      <c r="B234">
        <v>2</v>
      </c>
      <c r="C234">
        <v>2029</v>
      </c>
      <c r="D234">
        <v>1228239</v>
      </c>
    </row>
    <row r="235" spans="1:4" x14ac:dyDescent="0.2">
      <c r="A235">
        <v>1</v>
      </c>
      <c r="B235">
        <v>2</v>
      </c>
      <c r="C235">
        <v>2030</v>
      </c>
      <c r="D235">
        <v>1246755</v>
      </c>
    </row>
    <row r="236" spans="1:4" x14ac:dyDescent="0.2">
      <c r="A236">
        <v>1</v>
      </c>
      <c r="B236">
        <v>2</v>
      </c>
      <c r="C236">
        <v>2031</v>
      </c>
      <c r="D236">
        <v>1266300</v>
      </c>
    </row>
    <row r="237" spans="1:4" x14ac:dyDescent="0.2">
      <c r="A237">
        <v>1</v>
      </c>
      <c r="B237">
        <v>2</v>
      </c>
      <c r="C237">
        <v>2032</v>
      </c>
      <c r="D237">
        <v>1286705</v>
      </c>
    </row>
    <row r="238" spans="1:4" x14ac:dyDescent="0.2">
      <c r="A238">
        <v>1</v>
      </c>
      <c r="B238">
        <v>2</v>
      </c>
      <c r="C238">
        <v>2033</v>
      </c>
      <c r="D238">
        <v>1307779</v>
      </c>
    </row>
    <row r="239" spans="1:4" x14ac:dyDescent="0.2">
      <c r="A239">
        <v>1</v>
      </c>
      <c r="B239">
        <v>2</v>
      </c>
      <c r="C239">
        <v>2034</v>
      </c>
      <c r="D239">
        <v>1329251</v>
      </c>
    </row>
    <row r="240" spans="1:4" x14ac:dyDescent="0.2">
      <c r="A240">
        <v>1</v>
      </c>
      <c r="B240">
        <v>2</v>
      </c>
      <c r="C240">
        <v>2035</v>
      </c>
      <c r="D240">
        <v>1351074</v>
      </c>
    </row>
    <row r="241" spans="1:4" x14ac:dyDescent="0.2">
      <c r="A241">
        <v>1</v>
      </c>
      <c r="B241">
        <v>2</v>
      </c>
      <c r="C241">
        <v>2036</v>
      </c>
      <c r="D241">
        <v>1372883</v>
      </c>
    </row>
    <row r="242" spans="1:4" x14ac:dyDescent="0.2">
      <c r="A242">
        <v>1</v>
      </c>
      <c r="B242">
        <v>2</v>
      </c>
      <c r="C242">
        <v>2037</v>
      </c>
      <c r="D242">
        <v>1394361</v>
      </c>
    </row>
    <row r="243" spans="1:4" x14ac:dyDescent="0.2">
      <c r="A243">
        <v>1</v>
      </c>
      <c r="B243">
        <v>2</v>
      </c>
      <c r="C243">
        <v>2038</v>
      </c>
      <c r="D243">
        <v>1415340</v>
      </c>
    </row>
    <row r="244" spans="1:4" x14ac:dyDescent="0.2">
      <c r="A244">
        <v>1</v>
      </c>
      <c r="B244">
        <v>2</v>
      </c>
      <c r="C244">
        <v>2039</v>
      </c>
      <c r="D244">
        <v>1435494</v>
      </c>
    </row>
    <row r="245" spans="1:4" x14ac:dyDescent="0.2">
      <c r="A245">
        <v>1</v>
      </c>
      <c r="B245">
        <v>2</v>
      </c>
      <c r="C245">
        <v>2040</v>
      </c>
      <c r="D245">
        <v>1454598</v>
      </c>
    </row>
    <row r="246" spans="1:4" x14ac:dyDescent="0.2">
      <c r="A246">
        <v>1</v>
      </c>
      <c r="B246">
        <v>2</v>
      </c>
      <c r="C246">
        <v>2041</v>
      </c>
      <c r="D246">
        <v>1472416</v>
      </c>
    </row>
    <row r="247" spans="1:4" x14ac:dyDescent="0.2">
      <c r="A247">
        <v>1</v>
      </c>
      <c r="B247">
        <v>2</v>
      </c>
      <c r="C247">
        <v>2042</v>
      </c>
      <c r="D247">
        <v>1488849</v>
      </c>
    </row>
    <row r="248" spans="1:4" x14ac:dyDescent="0.2">
      <c r="A248">
        <v>1</v>
      </c>
      <c r="B248">
        <v>2</v>
      </c>
      <c r="C248">
        <v>2043</v>
      </c>
      <c r="D248">
        <v>1503959</v>
      </c>
    </row>
    <row r="249" spans="1:4" x14ac:dyDescent="0.2">
      <c r="A249">
        <v>1</v>
      </c>
      <c r="B249">
        <v>2</v>
      </c>
      <c r="C249">
        <v>2044</v>
      </c>
      <c r="D249">
        <v>1517125</v>
      </c>
    </row>
    <row r="250" spans="1:4" x14ac:dyDescent="0.2">
      <c r="A250">
        <v>1</v>
      </c>
      <c r="B250">
        <v>2</v>
      </c>
      <c r="C250">
        <v>2045</v>
      </c>
      <c r="D250">
        <v>1528191</v>
      </c>
    </row>
    <row r="251" spans="1:4" x14ac:dyDescent="0.2">
      <c r="A251">
        <v>1</v>
      </c>
      <c r="B251">
        <v>2</v>
      </c>
      <c r="C251">
        <v>2046</v>
      </c>
      <c r="D251">
        <v>1537172</v>
      </c>
    </row>
    <row r="252" spans="1:4" x14ac:dyDescent="0.2">
      <c r="A252">
        <v>1</v>
      </c>
      <c r="B252">
        <v>2</v>
      </c>
      <c r="C252">
        <v>2047</v>
      </c>
      <c r="D252">
        <v>1545071</v>
      </c>
    </row>
    <row r="253" spans="1:4" x14ac:dyDescent="0.2">
      <c r="A253">
        <v>1</v>
      </c>
      <c r="B253">
        <v>2</v>
      </c>
      <c r="C253">
        <v>2048</v>
      </c>
      <c r="D253">
        <v>1551012</v>
      </c>
    </row>
    <row r="254" spans="1:4" x14ac:dyDescent="0.2">
      <c r="A254">
        <v>1</v>
      </c>
      <c r="B254">
        <v>2</v>
      </c>
      <c r="C254">
        <v>2049</v>
      </c>
      <c r="D254">
        <v>1554804</v>
      </c>
    </row>
    <row r="255" spans="1:4" x14ac:dyDescent="0.2">
      <c r="A255">
        <v>1</v>
      </c>
      <c r="B255">
        <v>2</v>
      </c>
      <c r="C255">
        <v>2050</v>
      </c>
      <c r="D255">
        <v>1556525</v>
      </c>
    </row>
    <row r="256" spans="1:4" x14ac:dyDescent="0.2">
      <c r="A256">
        <v>1</v>
      </c>
      <c r="B256">
        <v>2</v>
      </c>
      <c r="C256">
        <v>2051</v>
      </c>
      <c r="D256">
        <v>1556362</v>
      </c>
    </row>
    <row r="257" spans="1:4" x14ac:dyDescent="0.2">
      <c r="A257">
        <v>1</v>
      </c>
      <c r="B257">
        <v>2</v>
      </c>
      <c r="C257">
        <v>2052</v>
      </c>
      <c r="D257">
        <v>1554550</v>
      </c>
    </row>
    <row r="258" spans="1:4" x14ac:dyDescent="0.2">
      <c r="A258">
        <v>1</v>
      </c>
      <c r="B258">
        <v>2</v>
      </c>
      <c r="C258">
        <v>2053</v>
      </c>
      <c r="D258">
        <v>1551315</v>
      </c>
    </row>
    <row r="259" spans="1:4" x14ac:dyDescent="0.2">
      <c r="A259">
        <v>1</v>
      </c>
      <c r="B259">
        <v>2</v>
      </c>
      <c r="C259">
        <v>2054</v>
      </c>
      <c r="D259">
        <v>1546935</v>
      </c>
    </row>
    <row r="260" spans="1:4" x14ac:dyDescent="0.2">
      <c r="A260">
        <v>1</v>
      </c>
      <c r="B260">
        <v>2</v>
      </c>
      <c r="C260">
        <v>2055</v>
      </c>
      <c r="D260">
        <v>1541589</v>
      </c>
    </row>
    <row r="261" spans="1:4" x14ac:dyDescent="0.2">
      <c r="A261">
        <v>1</v>
      </c>
      <c r="B261">
        <v>2</v>
      </c>
      <c r="C261">
        <v>2056</v>
      </c>
      <c r="D261">
        <v>1535305</v>
      </c>
    </row>
    <row r="262" spans="1:4" x14ac:dyDescent="0.2">
      <c r="A262">
        <v>1</v>
      </c>
      <c r="B262">
        <v>2</v>
      </c>
      <c r="C262">
        <v>2057</v>
      </c>
      <c r="D262">
        <v>1528377</v>
      </c>
    </row>
    <row r="263" spans="1:4" x14ac:dyDescent="0.2">
      <c r="A263">
        <v>1</v>
      </c>
      <c r="B263">
        <v>2</v>
      </c>
      <c r="C263">
        <v>2058</v>
      </c>
      <c r="D263">
        <v>1520950</v>
      </c>
    </row>
    <row r="264" spans="1:4" x14ac:dyDescent="0.2">
      <c r="A264">
        <v>1</v>
      </c>
      <c r="B264">
        <v>2</v>
      </c>
      <c r="C264">
        <v>2059</v>
      </c>
      <c r="D264">
        <v>1513176</v>
      </c>
    </row>
    <row r="265" spans="1:4" x14ac:dyDescent="0.2">
      <c r="A265">
        <v>1</v>
      </c>
      <c r="B265">
        <v>2</v>
      </c>
      <c r="C265">
        <v>2060</v>
      </c>
      <c r="D265">
        <v>1505486</v>
      </c>
    </row>
    <row r="266" spans="1:4" x14ac:dyDescent="0.2">
      <c r="A266">
        <v>2</v>
      </c>
      <c r="B266">
        <v>0</v>
      </c>
      <c r="C266">
        <v>2017</v>
      </c>
      <c r="D266">
        <v>323341</v>
      </c>
    </row>
    <row r="267" spans="1:4" x14ac:dyDescent="0.2">
      <c r="A267">
        <v>2</v>
      </c>
      <c r="B267">
        <v>0</v>
      </c>
      <c r="C267">
        <v>2018</v>
      </c>
      <c r="D267">
        <v>326330</v>
      </c>
    </row>
    <row r="268" spans="1:4" x14ac:dyDescent="0.2">
      <c r="A268">
        <v>2</v>
      </c>
      <c r="B268">
        <v>0</v>
      </c>
      <c r="C268">
        <v>2019</v>
      </c>
      <c r="D268">
        <v>329318</v>
      </c>
    </row>
    <row r="269" spans="1:4" x14ac:dyDescent="0.2">
      <c r="A269">
        <v>2</v>
      </c>
      <c r="B269">
        <v>0</v>
      </c>
      <c r="C269">
        <v>2020</v>
      </c>
      <c r="D269">
        <v>332414</v>
      </c>
    </row>
    <row r="270" spans="1:4" x14ac:dyDescent="0.2">
      <c r="A270">
        <v>2</v>
      </c>
      <c r="B270">
        <v>0</v>
      </c>
      <c r="C270">
        <v>2021</v>
      </c>
      <c r="D270">
        <v>335694</v>
      </c>
    </row>
    <row r="271" spans="1:4" x14ac:dyDescent="0.2">
      <c r="A271">
        <v>2</v>
      </c>
      <c r="B271">
        <v>0</v>
      </c>
      <c r="C271">
        <v>2022</v>
      </c>
      <c r="D271">
        <v>339204</v>
      </c>
    </row>
    <row r="272" spans="1:4" x14ac:dyDescent="0.2">
      <c r="A272">
        <v>2</v>
      </c>
      <c r="B272">
        <v>0</v>
      </c>
      <c r="C272">
        <v>2023</v>
      </c>
      <c r="D272">
        <v>342968</v>
      </c>
    </row>
    <row r="273" spans="1:4" x14ac:dyDescent="0.2">
      <c r="A273">
        <v>2</v>
      </c>
      <c r="B273">
        <v>0</v>
      </c>
      <c r="C273">
        <v>2024</v>
      </c>
      <c r="D273">
        <v>346991</v>
      </c>
    </row>
    <row r="274" spans="1:4" x14ac:dyDescent="0.2">
      <c r="A274">
        <v>2</v>
      </c>
      <c r="B274">
        <v>0</v>
      </c>
      <c r="C274">
        <v>2025</v>
      </c>
      <c r="D274">
        <v>351241</v>
      </c>
    </row>
    <row r="275" spans="1:4" x14ac:dyDescent="0.2">
      <c r="A275">
        <v>2</v>
      </c>
      <c r="B275">
        <v>0</v>
      </c>
      <c r="C275">
        <v>2026</v>
      </c>
      <c r="D275">
        <v>355775</v>
      </c>
    </row>
    <row r="276" spans="1:4" x14ac:dyDescent="0.2">
      <c r="A276">
        <v>2</v>
      </c>
      <c r="B276">
        <v>0</v>
      </c>
      <c r="C276">
        <v>2027</v>
      </c>
      <c r="D276">
        <v>360569</v>
      </c>
    </row>
    <row r="277" spans="1:4" x14ac:dyDescent="0.2">
      <c r="A277">
        <v>2</v>
      </c>
      <c r="B277">
        <v>0</v>
      </c>
      <c r="C277">
        <v>2028</v>
      </c>
      <c r="D277">
        <v>365554</v>
      </c>
    </row>
    <row r="278" spans="1:4" x14ac:dyDescent="0.2">
      <c r="A278">
        <v>2</v>
      </c>
      <c r="B278">
        <v>0</v>
      </c>
      <c r="C278">
        <v>2029</v>
      </c>
      <c r="D278">
        <v>370799</v>
      </c>
    </row>
    <row r="279" spans="1:4" x14ac:dyDescent="0.2">
      <c r="A279">
        <v>2</v>
      </c>
      <c r="B279">
        <v>0</v>
      </c>
      <c r="C279">
        <v>2030</v>
      </c>
      <c r="D279">
        <v>376278</v>
      </c>
    </row>
    <row r="280" spans="1:4" x14ac:dyDescent="0.2">
      <c r="A280">
        <v>2</v>
      </c>
      <c r="B280">
        <v>0</v>
      </c>
      <c r="C280">
        <v>2031</v>
      </c>
      <c r="D280">
        <v>381963</v>
      </c>
    </row>
    <row r="281" spans="1:4" x14ac:dyDescent="0.2">
      <c r="A281">
        <v>2</v>
      </c>
      <c r="B281">
        <v>0</v>
      </c>
      <c r="C281">
        <v>2032</v>
      </c>
      <c r="D281">
        <v>387899</v>
      </c>
    </row>
    <row r="282" spans="1:4" x14ac:dyDescent="0.2">
      <c r="A282">
        <v>2</v>
      </c>
      <c r="B282">
        <v>0</v>
      </c>
      <c r="C282">
        <v>2033</v>
      </c>
      <c r="D282">
        <v>394000</v>
      </c>
    </row>
    <row r="283" spans="1:4" x14ac:dyDescent="0.2">
      <c r="A283">
        <v>2</v>
      </c>
      <c r="B283">
        <v>0</v>
      </c>
      <c r="C283">
        <v>2034</v>
      </c>
      <c r="D283">
        <v>400324</v>
      </c>
    </row>
    <row r="284" spans="1:4" x14ac:dyDescent="0.2">
      <c r="A284">
        <v>2</v>
      </c>
      <c r="B284">
        <v>0</v>
      </c>
      <c r="C284">
        <v>2035</v>
      </c>
      <c r="D284">
        <v>406761</v>
      </c>
    </row>
    <row r="285" spans="1:4" x14ac:dyDescent="0.2">
      <c r="A285">
        <v>2</v>
      </c>
      <c r="B285">
        <v>0</v>
      </c>
      <c r="C285">
        <v>2036</v>
      </c>
      <c r="D285">
        <v>413354</v>
      </c>
    </row>
    <row r="286" spans="1:4" x14ac:dyDescent="0.2">
      <c r="A286">
        <v>2</v>
      </c>
      <c r="B286">
        <v>0</v>
      </c>
      <c r="C286">
        <v>2037</v>
      </c>
      <c r="D286">
        <v>420015</v>
      </c>
    </row>
    <row r="287" spans="1:4" x14ac:dyDescent="0.2">
      <c r="A287">
        <v>2</v>
      </c>
      <c r="B287">
        <v>0</v>
      </c>
      <c r="C287">
        <v>2038</v>
      </c>
      <c r="D287">
        <v>426673</v>
      </c>
    </row>
    <row r="288" spans="1:4" x14ac:dyDescent="0.2">
      <c r="A288">
        <v>2</v>
      </c>
      <c r="B288">
        <v>0</v>
      </c>
      <c r="C288">
        <v>2039</v>
      </c>
      <c r="D288">
        <v>433341</v>
      </c>
    </row>
    <row r="289" spans="1:4" x14ac:dyDescent="0.2">
      <c r="A289">
        <v>2</v>
      </c>
      <c r="B289">
        <v>0</v>
      </c>
      <c r="C289">
        <v>2040</v>
      </c>
      <c r="D289">
        <v>439962</v>
      </c>
    </row>
    <row r="290" spans="1:4" x14ac:dyDescent="0.2">
      <c r="A290">
        <v>2</v>
      </c>
      <c r="B290">
        <v>0</v>
      </c>
      <c r="C290">
        <v>2041</v>
      </c>
      <c r="D290">
        <v>446507</v>
      </c>
    </row>
    <row r="291" spans="1:4" x14ac:dyDescent="0.2">
      <c r="A291">
        <v>2</v>
      </c>
      <c r="B291">
        <v>0</v>
      </c>
      <c r="C291">
        <v>2042</v>
      </c>
      <c r="D291">
        <v>452925</v>
      </c>
    </row>
    <row r="292" spans="1:4" x14ac:dyDescent="0.2">
      <c r="A292">
        <v>2</v>
      </c>
      <c r="B292">
        <v>0</v>
      </c>
      <c r="C292">
        <v>2043</v>
      </c>
      <c r="D292">
        <v>459140</v>
      </c>
    </row>
    <row r="293" spans="1:4" x14ac:dyDescent="0.2">
      <c r="A293">
        <v>2</v>
      </c>
      <c r="B293">
        <v>0</v>
      </c>
      <c r="C293">
        <v>2044</v>
      </c>
      <c r="D293">
        <v>465151</v>
      </c>
    </row>
    <row r="294" spans="1:4" x14ac:dyDescent="0.2">
      <c r="A294">
        <v>2</v>
      </c>
      <c r="B294">
        <v>0</v>
      </c>
      <c r="C294">
        <v>2045</v>
      </c>
      <c r="D294">
        <v>470941</v>
      </c>
    </row>
    <row r="295" spans="1:4" x14ac:dyDescent="0.2">
      <c r="A295">
        <v>2</v>
      </c>
      <c r="B295">
        <v>0</v>
      </c>
      <c r="C295">
        <v>2046</v>
      </c>
      <c r="D295">
        <v>476368</v>
      </c>
    </row>
    <row r="296" spans="1:4" x14ac:dyDescent="0.2">
      <c r="A296">
        <v>2</v>
      </c>
      <c r="B296">
        <v>0</v>
      </c>
      <c r="C296">
        <v>2047</v>
      </c>
      <c r="D296">
        <v>481543</v>
      </c>
    </row>
    <row r="297" spans="1:4" x14ac:dyDescent="0.2">
      <c r="A297">
        <v>2</v>
      </c>
      <c r="B297">
        <v>0</v>
      </c>
      <c r="C297">
        <v>2048</v>
      </c>
      <c r="D297">
        <v>486451</v>
      </c>
    </row>
    <row r="298" spans="1:4" x14ac:dyDescent="0.2">
      <c r="A298">
        <v>2</v>
      </c>
      <c r="B298">
        <v>0</v>
      </c>
      <c r="C298">
        <v>2049</v>
      </c>
      <c r="D298">
        <v>490963</v>
      </c>
    </row>
    <row r="299" spans="1:4" x14ac:dyDescent="0.2">
      <c r="A299">
        <v>2</v>
      </c>
      <c r="B299">
        <v>0</v>
      </c>
      <c r="C299">
        <v>2050</v>
      </c>
      <c r="D299">
        <v>495178</v>
      </c>
    </row>
    <row r="300" spans="1:4" x14ac:dyDescent="0.2">
      <c r="A300">
        <v>2</v>
      </c>
      <c r="B300">
        <v>0</v>
      </c>
      <c r="C300">
        <v>2051</v>
      </c>
      <c r="D300">
        <v>498971</v>
      </c>
    </row>
    <row r="301" spans="1:4" x14ac:dyDescent="0.2">
      <c r="A301">
        <v>2</v>
      </c>
      <c r="B301">
        <v>0</v>
      </c>
      <c r="C301">
        <v>2052</v>
      </c>
      <c r="D301">
        <v>502393</v>
      </c>
    </row>
    <row r="302" spans="1:4" x14ac:dyDescent="0.2">
      <c r="A302">
        <v>2</v>
      </c>
      <c r="B302">
        <v>0</v>
      </c>
      <c r="C302">
        <v>2053</v>
      </c>
      <c r="D302">
        <v>505529</v>
      </c>
    </row>
    <row r="303" spans="1:4" x14ac:dyDescent="0.2">
      <c r="A303">
        <v>2</v>
      </c>
      <c r="B303">
        <v>0</v>
      </c>
      <c r="C303">
        <v>2054</v>
      </c>
      <c r="D303">
        <v>508413</v>
      </c>
    </row>
    <row r="304" spans="1:4" x14ac:dyDescent="0.2">
      <c r="A304">
        <v>2</v>
      </c>
      <c r="B304">
        <v>0</v>
      </c>
      <c r="C304">
        <v>2055</v>
      </c>
      <c r="D304">
        <v>511158</v>
      </c>
    </row>
    <row r="305" spans="1:4" x14ac:dyDescent="0.2">
      <c r="A305">
        <v>2</v>
      </c>
      <c r="B305">
        <v>0</v>
      </c>
      <c r="C305">
        <v>2056</v>
      </c>
      <c r="D305">
        <v>513749</v>
      </c>
    </row>
    <row r="306" spans="1:4" x14ac:dyDescent="0.2">
      <c r="A306">
        <v>2</v>
      </c>
      <c r="B306">
        <v>0</v>
      </c>
      <c r="C306">
        <v>2057</v>
      </c>
      <c r="D306">
        <v>516247</v>
      </c>
    </row>
    <row r="307" spans="1:4" x14ac:dyDescent="0.2">
      <c r="A307">
        <v>2</v>
      </c>
      <c r="B307">
        <v>0</v>
      </c>
      <c r="C307">
        <v>2058</v>
      </c>
      <c r="D307">
        <v>518655</v>
      </c>
    </row>
    <row r="308" spans="1:4" x14ac:dyDescent="0.2">
      <c r="A308">
        <v>2</v>
      </c>
      <c r="B308">
        <v>0</v>
      </c>
      <c r="C308">
        <v>2059</v>
      </c>
      <c r="D308">
        <v>521101</v>
      </c>
    </row>
    <row r="309" spans="1:4" x14ac:dyDescent="0.2">
      <c r="A309">
        <v>2</v>
      </c>
      <c r="B309">
        <v>0</v>
      </c>
      <c r="C309">
        <v>2060</v>
      </c>
      <c r="D309">
        <v>523596</v>
      </c>
    </row>
    <row r="310" spans="1:4" x14ac:dyDescent="0.2">
      <c r="A310">
        <v>2</v>
      </c>
      <c r="B310">
        <v>1</v>
      </c>
      <c r="C310">
        <v>2017</v>
      </c>
      <c r="D310">
        <v>163314</v>
      </c>
    </row>
    <row r="311" spans="1:4" x14ac:dyDescent="0.2">
      <c r="A311">
        <v>2</v>
      </c>
      <c r="B311">
        <v>1</v>
      </c>
      <c r="C311">
        <v>2018</v>
      </c>
      <c r="D311">
        <v>164770</v>
      </c>
    </row>
    <row r="312" spans="1:4" x14ac:dyDescent="0.2">
      <c r="A312">
        <v>2</v>
      </c>
      <c r="B312">
        <v>1</v>
      </c>
      <c r="C312">
        <v>2019</v>
      </c>
      <c r="D312">
        <v>166251</v>
      </c>
    </row>
    <row r="313" spans="1:4" x14ac:dyDescent="0.2">
      <c r="A313">
        <v>2</v>
      </c>
      <c r="B313">
        <v>1</v>
      </c>
      <c r="C313">
        <v>2020</v>
      </c>
      <c r="D313">
        <v>167804</v>
      </c>
    </row>
    <row r="314" spans="1:4" x14ac:dyDescent="0.2">
      <c r="A314">
        <v>2</v>
      </c>
      <c r="B314">
        <v>1</v>
      </c>
      <c r="C314">
        <v>2021</v>
      </c>
      <c r="D314">
        <v>169408</v>
      </c>
    </row>
    <row r="315" spans="1:4" x14ac:dyDescent="0.2">
      <c r="A315">
        <v>2</v>
      </c>
      <c r="B315">
        <v>1</v>
      </c>
      <c r="C315">
        <v>2022</v>
      </c>
      <c r="D315">
        <v>171112</v>
      </c>
    </row>
    <row r="316" spans="1:4" x14ac:dyDescent="0.2">
      <c r="A316">
        <v>2</v>
      </c>
      <c r="B316">
        <v>1</v>
      </c>
      <c r="C316">
        <v>2023</v>
      </c>
      <c r="D316">
        <v>172858</v>
      </c>
    </row>
    <row r="317" spans="1:4" x14ac:dyDescent="0.2">
      <c r="A317">
        <v>2</v>
      </c>
      <c r="B317">
        <v>1</v>
      </c>
      <c r="C317">
        <v>2024</v>
      </c>
      <c r="D317">
        <v>174735</v>
      </c>
    </row>
    <row r="318" spans="1:4" x14ac:dyDescent="0.2">
      <c r="A318">
        <v>2</v>
      </c>
      <c r="B318">
        <v>1</v>
      </c>
      <c r="C318">
        <v>2025</v>
      </c>
      <c r="D318">
        <v>176660</v>
      </c>
    </row>
    <row r="319" spans="1:4" x14ac:dyDescent="0.2">
      <c r="A319">
        <v>2</v>
      </c>
      <c r="B319">
        <v>1</v>
      </c>
      <c r="C319">
        <v>2026</v>
      </c>
      <c r="D319">
        <v>178684</v>
      </c>
    </row>
    <row r="320" spans="1:4" x14ac:dyDescent="0.2">
      <c r="A320">
        <v>2</v>
      </c>
      <c r="B320">
        <v>1</v>
      </c>
      <c r="C320">
        <v>2027</v>
      </c>
      <c r="D320">
        <v>180807</v>
      </c>
    </row>
    <row r="321" spans="1:4" x14ac:dyDescent="0.2">
      <c r="A321">
        <v>2</v>
      </c>
      <c r="B321">
        <v>1</v>
      </c>
      <c r="C321">
        <v>2028</v>
      </c>
      <c r="D321">
        <v>182995</v>
      </c>
    </row>
    <row r="322" spans="1:4" x14ac:dyDescent="0.2">
      <c r="A322">
        <v>2</v>
      </c>
      <c r="B322">
        <v>1</v>
      </c>
      <c r="C322">
        <v>2029</v>
      </c>
      <c r="D322">
        <v>185262</v>
      </c>
    </row>
    <row r="323" spans="1:4" x14ac:dyDescent="0.2">
      <c r="A323">
        <v>2</v>
      </c>
      <c r="B323">
        <v>1</v>
      </c>
      <c r="C323">
        <v>2030</v>
      </c>
      <c r="D323">
        <v>187609</v>
      </c>
    </row>
    <row r="324" spans="1:4" x14ac:dyDescent="0.2">
      <c r="A324">
        <v>2</v>
      </c>
      <c r="B324">
        <v>1</v>
      </c>
      <c r="C324">
        <v>2031</v>
      </c>
      <c r="D324">
        <v>190036</v>
      </c>
    </row>
    <row r="325" spans="1:4" x14ac:dyDescent="0.2">
      <c r="A325">
        <v>2</v>
      </c>
      <c r="B325">
        <v>1</v>
      </c>
      <c r="C325">
        <v>2032</v>
      </c>
      <c r="D325">
        <v>192543</v>
      </c>
    </row>
    <row r="326" spans="1:4" x14ac:dyDescent="0.2">
      <c r="A326">
        <v>2</v>
      </c>
      <c r="B326">
        <v>1</v>
      </c>
      <c r="C326">
        <v>2033</v>
      </c>
      <c r="D326">
        <v>195094</v>
      </c>
    </row>
    <row r="327" spans="1:4" x14ac:dyDescent="0.2">
      <c r="A327">
        <v>2</v>
      </c>
      <c r="B327">
        <v>1</v>
      </c>
      <c r="C327">
        <v>2034</v>
      </c>
      <c r="D327">
        <v>197711</v>
      </c>
    </row>
    <row r="328" spans="1:4" x14ac:dyDescent="0.2">
      <c r="A328">
        <v>2</v>
      </c>
      <c r="B328">
        <v>1</v>
      </c>
      <c r="C328">
        <v>2035</v>
      </c>
      <c r="D328">
        <v>200344</v>
      </c>
    </row>
    <row r="329" spans="1:4" x14ac:dyDescent="0.2">
      <c r="A329">
        <v>2</v>
      </c>
      <c r="B329">
        <v>1</v>
      </c>
      <c r="C329">
        <v>2036</v>
      </c>
      <c r="D329">
        <v>203039</v>
      </c>
    </row>
    <row r="330" spans="1:4" x14ac:dyDescent="0.2">
      <c r="A330">
        <v>2</v>
      </c>
      <c r="B330">
        <v>1</v>
      </c>
      <c r="C330">
        <v>2037</v>
      </c>
      <c r="D330">
        <v>205754</v>
      </c>
    </row>
    <row r="331" spans="1:4" x14ac:dyDescent="0.2">
      <c r="A331">
        <v>2</v>
      </c>
      <c r="B331">
        <v>1</v>
      </c>
      <c r="C331">
        <v>2038</v>
      </c>
      <c r="D331">
        <v>208430</v>
      </c>
    </row>
    <row r="332" spans="1:4" x14ac:dyDescent="0.2">
      <c r="A332">
        <v>2</v>
      </c>
      <c r="B332">
        <v>1</v>
      </c>
      <c r="C332">
        <v>2039</v>
      </c>
      <c r="D332">
        <v>211095</v>
      </c>
    </row>
    <row r="333" spans="1:4" x14ac:dyDescent="0.2">
      <c r="A333">
        <v>2</v>
      </c>
      <c r="B333">
        <v>1</v>
      </c>
      <c r="C333">
        <v>2040</v>
      </c>
      <c r="D333">
        <v>213730</v>
      </c>
    </row>
    <row r="334" spans="1:4" x14ac:dyDescent="0.2">
      <c r="A334">
        <v>2</v>
      </c>
      <c r="B334">
        <v>1</v>
      </c>
      <c r="C334">
        <v>2041</v>
      </c>
      <c r="D334">
        <v>216334</v>
      </c>
    </row>
    <row r="335" spans="1:4" x14ac:dyDescent="0.2">
      <c r="A335">
        <v>2</v>
      </c>
      <c r="B335">
        <v>1</v>
      </c>
      <c r="C335">
        <v>2042</v>
      </c>
      <c r="D335">
        <v>218866</v>
      </c>
    </row>
    <row r="336" spans="1:4" x14ac:dyDescent="0.2">
      <c r="A336">
        <v>2</v>
      </c>
      <c r="B336">
        <v>1</v>
      </c>
      <c r="C336">
        <v>2043</v>
      </c>
      <c r="D336">
        <v>221289</v>
      </c>
    </row>
    <row r="337" spans="1:4" x14ac:dyDescent="0.2">
      <c r="A337">
        <v>2</v>
      </c>
      <c r="B337">
        <v>1</v>
      </c>
      <c r="C337">
        <v>2044</v>
      </c>
      <c r="D337">
        <v>223641</v>
      </c>
    </row>
    <row r="338" spans="1:4" x14ac:dyDescent="0.2">
      <c r="A338">
        <v>2</v>
      </c>
      <c r="B338">
        <v>1</v>
      </c>
      <c r="C338">
        <v>2045</v>
      </c>
      <c r="D338">
        <v>225909</v>
      </c>
    </row>
    <row r="339" spans="1:4" x14ac:dyDescent="0.2">
      <c r="A339">
        <v>2</v>
      </c>
      <c r="B339">
        <v>1</v>
      </c>
      <c r="C339">
        <v>2046</v>
      </c>
      <c r="D339">
        <v>228028</v>
      </c>
    </row>
    <row r="340" spans="1:4" x14ac:dyDescent="0.2">
      <c r="A340">
        <v>2</v>
      </c>
      <c r="B340">
        <v>1</v>
      </c>
      <c r="C340">
        <v>2047</v>
      </c>
      <c r="D340">
        <v>230052</v>
      </c>
    </row>
    <row r="341" spans="1:4" x14ac:dyDescent="0.2">
      <c r="A341">
        <v>2</v>
      </c>
      <c r="B341">
        <v>1</v>
      </c>
      <c r="C341">
        <v>2048</v>
      </c>
      <c r="D341">
        <v>231968</v>
      </c>
    </row>
    <row r="342" spans="1:4" x14ac:dyDescent="0.2">
      <c r="A342">
        <v>2</v>
      </c>
      <c r="B342">
        <v>1</v>
      </c>
      <c r="C342">
        <v>2049</v>
      </c>
      <c r="D342">
        <v>233726</v>
      </c>
    </row>
    <row r="343" spans="1:4" x14ac:dyDescent="0.2">
      <c r="A343">
        <v>2</v>
      </c>
      <c r="B343">
        <v>1</v>
      </c>
      <c r="C343">
        <v>2050</v>
      </c>
      <c r="D343">
        <v>235393</v>
      </c>
    </row>
    <row r="344" spans="1:4" x14ac:dyDescent="0.2">
      <c r="A344">
        <v>2</v>
      </c>
      <c r="B344">
        <v>1</v>
      </c>
      <c r="C344">
        <v>2051</v>
      </c>
      <c r="D344">
        <v>236905</v>
      </c>
    </row>
    <row r="345" spans="1:4" x14ac:dyDescent="0.2">
      <c r="A345">
        <v>2</v>
      </c>
      <c r="B345">
        <v>1</v>
      </c>
      <c r="C345">
        <v>2052</v>
      </c>
      <c r="D345">
        <v>238305</v>
      </c>
    </row>
    <row r="346" spans="1:4" x14ac:dyDescent="0.2">
      <c r="A346">
        <v>2</v>
      </c>
      <c r="B346">
        <v>1</v>
      </c>
      <c r="C346">
        <v>2053</v>
      </c>
      <c r="D346">
        <v>239617</v>
      </c>
    </row>
    <row r="347" spans="1:4" x14ac:dyDescent="0.2">
      <c r="A347">
        <v>2</v>
      </c>
      <c r="B347">
        <v>1</v>
      </c>
      <c r="C347">
        <v>2054</v>
      </c>
      <c r="D347">
        <v>240898</v>
      </c>
    </row>
    <row r="348" spans="1:4" x14ac:dyDescent="0.2">
      <c r="A348">
        <v>2</v>
      </c>
      <c r="B348">
        <v>1</v>
      </c>
      <c r="C348">
        <v>2055</v>
      </c>
      <c r="D348">
        <v>242151</v>
      </c>
    </row>
    <row r="349" spans="1:4" x14ac:dyDescent="0.2">
      <c r="A349">
        <v>2</v>
      </c>
      <c r="B349">
        <v>1</v>
      </c>
      <c r="C349">
        <v>2056</v>
      </c>
      <c r="D349">
        <v>243379</v>
      </c>
    </row>
    <row r="350" spans="1:4" x14ac:dyDescent="0.2">
      <c r="A350">
        <v>2</v>
      </c>
      <c r="B350">
        <v>1</v>
      </c>
      <c r="C350">
        <v>2057</v>
      </c>
      <c r="D350">
        <v>244621</v>
      </c>
    </row>
    <row r="351" spans="1:4" x14ac:dyDescent="0.2">
      <c r="A351">
        <v>2</v>
      </c>
      <c r="B351">
        <v>1</v>
      </c>
      <c r="C351">
        <v>2058</v>
      </c>
      <c r="D351">
        <v>245880</v>
      </c>
    </row>
    <row r="352" spans="1:4" x14ac:dyDescent="0.2">
      <c r="A352">
        <v>2</v>
      </c>
      <c r="B352">
        <v>1</v>
      </c>
      <c r="C352">
        <v>2059</v>
      </c>
      <c r="D352">
        <v>247219</v>
      </c>
    </row>
    <row r="353" spans="1:4" x14ac:dyDescent="0.2">
      <c r="A353">
        <v>2</v>
      </c>
      <c r="B353">
        <v>1</v>
      </c>
      <c r="C353">
        <v>2060</v>
      </c>
      <c r="D353">
        <v>248650</v>
      </c>
    </row>
    <row r="354" spans="1:4" x14ac:dyDescent="0.2">
      <c r="A354">
        <v>2</v>
      </c>
      <c r="B354">
        <v>2</v>
      </c>
      <c r="C354">
        <v>2017</v>
      </c>
      <c r="D354">
        <v>160027</v>
      </c>
    </row>
    <row r="355" spans="1:4" x14ac:dyDescent="0.2">
      <c r="A355">
        <v>2</v>
      </c>
      <c r="B355">
        <v>2</v>
      </c>
      <c r="C355">
        <v>2018</v>
      </c>
      <c r="D355">
        <v>161560</v>
      </c>
    </row>
    <row r="356" spans="1:4" x14ac:dyDescent="0.2">
      <c r="A356">
        <v>2</v>
      </c>
      <c r="B356">
        <v>2</v>
      </c>
      <c r="C356">
        <v>2019</v>
      </c>
      <c r="D356">
        <v>163067</v>
      </c>
    </row>
    <row r="357" spans="1:4" x14ac:dyDescent="0.2">
      <c r="A357">
        <v>2</v>
      </c>
      <c r="B357">
        <v>2</v>
      </c>
      <c r="C357">
        <v>2020</v>
      </c>
      <c r="D357">
        <v>164610</v>
      </c>
    </row>
    <row r="358" spans="1:4" x14ac:dyDescent="0.2">
      <c r="A358">
        <v>2</v>
      </c>
      <c r="B358">
        <v>2</v>
      </c>
      <c r="C358">
        <v>2021</v>
      </c>
      <c r="D358">
        <v>166286</v>
      </c>
    </row>
    <row r="359" spans="1:4" x14ac:dyDescent="0.2">
      <c r="A359">
        <v>2</v>
      </c>
      <c r="B359">
        <v>2</v>
      </c>
      <c r="C359">
        <v>2022</v>
      </c>
      <c r="D359">
        <v>168092</v>
      </c>
    </row>
    <row r="360" spans="1:4" x14ac:dyDescent="0.2">
      <c r="A360">
        <v>2</v>
      </c>
      <c r="B360">
        <v>2</v>
      </c>
      <c r="C360">
        <v>2023</v>
      </c>
      <c r="D360">
        <v>170110</v>
      </c>
    </row>
    <row r="361" spans="1:4" x14ac:dyDescent="0.2">
      <c r="A361">
        <v>2</v>
      </c>
      <c r="B361">
        <v>2</v>
      </c>
      <c r="C361">
        <v>2024</v>
      </c>
      <c r="D361">
        <v>172256</v>
      </c>
    </row>
    <row r="362" spans="1:4" x14ac:dyDescent="0.2">
      <c r="A362">
        <v>2</v>
      </c>
      <c r="B362">
        <v>2</v>
      </c>
      <c r="C362">
        <v>2025</v>
      </c>
      <c r="D362">
        <v>174581</v>
      </c>
    </row>
    <row r="363" spans="1:4" x14ac:dyDescent="0.2">
      <c r="A363">
        <v>2</v>
      </c>
      <c r="B363">
        <v>2</v>
      </c>
      <c r="C363">
        <v>2026</v>
      </c>
      <c r="D363">
        <v>177091</v>
      </c>
    </row>
    <row r="364" spans="1:4" x14ac:dyDescent="0.2">
      <c r="A364">
        <v>2</v>
      </c>
      <c r="B364">
        <v>2</v>
      </c>
      <c r="C364">
        <v>2027</v>
      </c>
      <c r="D364">
        <v>179762</v>
      </c>
    </row>
    <row r="365" spans="1:4" x14ac:dyDescent="0.2">
      <c r="A365">
        <v>2</v>
      </c>
      <c r="B365">
        <v>2</v>
      </c>
      <c r="C365">
        <v>2028</v>
      </c>
      <c r="D365">
        <v>182559</v>
      </c>
    </row>
    <row r="366" spans="1:4" x14ac:dyDescent="0.2">
      <c r="A366">
        <v>2</v>
      </c>
      <c r="B366">
        <v>2</v>
      </c>
      <c r="C366">
        <v>2029</v>
      </c>
      <c r="D366">
        <v>185537</v>
      </c>
    </row>
    <row r="367" spans="1:4" x14ac:dyDescent="0.2">
      <c r="A367">
        <v>2</v>
      </c>
      <c r="B367">
        <v>2</v>
      </c>
      <c r="C367">
        <v>2030</v>
      </c>
      <c r="D367">
        <v>188669</v>
      </c>
    </row>
    <row r="368" spans="1:4" x14ac:dyDescent="0.2">
      <c r="A368">
        <v>2</v>
      </c>
      <c r="B368">
        <v>2</v>
      </c>
      <c r="C368">
        <v>2031</v>
      </c>
      <c r="D368">
        <v>191927</v>
      </c>
    </row>
    <row r="369" spans="1:4" x14ac:dyDescent="0.2">
      <c r="A369">
        <v>2</v>
      </c>
      <c r="B369">
        <v>2</v>
      </c>
      <c r="C369">
        <v>2032</v>
      </c>
      <c r="D369">
        <v>195356</v>
      </c>
    </row>
    <row r="370" spans="1:4" x14ac:dyDescent="0.2">
      <c r="A370">
        <v>2</v>
      </c>
      <c r="B370">
        <v>2</v>
      </c>
      <c r="C370">
        <v>2033</v>
      </c>
      <c r="D370">
        <v>198906</v>
      </c>
    </row>
    <row r="371" spans="1:4" x14ac:dyDescent="0.2">
      <c r="A371">
        <v>2</v>
      </c>
      <c r="B371">
        <v>2</v>
      </c>
      <c r="C371">
        <v>2034</v>
      </c>
      <c r="D371">
        <v>202613</v>
      </c>
    </row>
    <row r="372" spans="1:4" x14ac:dyDescent="0.2">
      <c r="A372">
        <v>2</v>
      </c>
      <c r="B372">
        <v>2</v>
      </c>
      <c r="C372">
        <v>2035</v>
      </c>
      <c r="D372">
        <v>206417</v>
      </c>
    </row>
    <row r="373" spans="1:4" x14ac:dyDescent="0.2">
      <c r="A373">
        <v>2</v>
      </c>
      <c r="B373">
        <v>2</v>
      </c>
      <c r="C373">
        <v>2036</v>
      </c>
      <c r="D373">
        <v>210315</v>
      </c>
    </row>
    <row r="374" spans="1:4" x14ac:dyDescent="0.2">
      <c r="A374">
        <v>2</v>
      </c>
      <c r="B374">
        <v>2</v>
      </c>
      <c r="C374">
        <v>2037</v>
      </c>
      <c r="D374">
        <v>214261</v>
      </c>
    </row>
    <row r="375" spans="1:4" x14ac:dyDescent="0.2">
      <c r="A375">
        <v>2</v>
      </c>
      <c r="B375">
        <v>2</v>
      </c>
      <c r="C375">
        <v>2038</v>
      </c>
      <c r="D375">
        <v>218243</v>
      </c>
    </row>
    <row r="376" spans="1:4" x14ac:dyDescent="0.2">
      <c r="A376">
        <v>2</v>
      </c>
      <c r="B376">
        <v>2</v>
      </c>
      <c r="C376">
        <v>2039</v>
      </c>
      <c r="D376">
        <v>222246</v>
      </c>
    </row>
    <row r="377" spans="1:4" x14ac:dyDescent="0.2">
      <c r="A377">
        <v>2</v>
      </c>
      <c r="B377">
        <v>2</v>
      </c>
      <c r="C377">
        <v>2040</v>
      </c>
      <c r="D377">
        <v>226232</v>
      </c>
    </row>
    <row r="378" spans="1:4" x14ac:dyDescent="0.2">
      <c r="A378">
        <v>2</v>
      </c>
      <c r="B378">
        <v>2</v>
      </c>
      <c r="C378">
        <v>2041</v>
      </c>
      <c r="D378">
        <v>230173</v>
      </c>
    </row>
    <row r="379" spans="1:4" x14ac:dyDescent="0.2">
      <c r="A379">
        <v>2</v>
      </c>
      <c r="B379">
        <v>2</v>
      </c>
      <c r="C379">
        <v>2042</v>
      </c>
      <c r="D379">
        <v>234059</v>
      </c>
    </row>
    <row r="380" spans="1:4" x14ac:dyDescent="0.2">
      <c r="A380">
        <v>2</v>
      </c>
      <c r="B380">
        <v>2</v>
      </c>
      <c r="C380">
        <v>2043</v>
      </c>
      <c r="D380">
        <v>237851</v>
      </c>
    </row>
    <row r="381" spans="1:4" x14ac:dyDescent="0.2">
      <c r="A381">
        <v>2</v>
      </c>
      <c r="B381">
        <v>2</v>
      </c>
      <c r="C381">
        <v>2044</v>
      </c>
      <c r="D381">
        <v>241510</v>
      </c>
    </row>
    <row r="382" spans="1:4" x14ac:dyDescent="0.2">
      <c r="A382">
        <v>2</v>
      </c>
      <c r="B382">
        <v>2</v>
      </c>
      <c r="C382">
        <v>2045</v>
      </c>
      <c r="D382">
        <v>245032</v>
      </c>
    </row>
    <row r="383" spans="1:4" x14ac:dyDescent="0.2">
      <c r="A383">
        <v>2</v>
      </c>
      <c r="B383">
        <v>2</v>
      </c>
      <c r="C383">
        <v>2046</v>
      </c>
      <c r="D383">
        <v>248340</v>
      </c>
    </row>
    <row r="384" spans="1:4" x14ac:dyDescent="0.2">
      <c r="A384">
        <v>2</v>
      </c>
      <c r="B384">
        <v>2</v>
      </c>
      <c r="C384">
        <v>2047</v>
      </c>
      <c r="D384">
        <v>251491</v>
      </c>
    </row>
    <row r="385" spans="1:4" x14ac:dyDescent="0.2">
      <c r="A385">
        <v>2</v>
      </c>
      <c r="B385">
        <v>2</v>
      </c>
      <c r="C385">
        <v>2048</v>
      </c>
      <c r="D385">
        <v>254483</v>
      </c>
    </row>
    <row r="386" spans="1:4" x14ac:dyDescent="0.2">
      <c r="A386">
        <v>2</v>
      </c>
      <c r="B386">
        <v>2</v>
      </c>
      <c r="C386">
        <v>2049</v>
      </c>
      <c r="D386">
        <v>257237</v>
      </c>
    </row>
    <row r="387" spans="1:4" x14ac:dyDescent="0.2">
      <c r="A387">
        <v>2</v>
      </c>
      <c r="B387">
        <v>2</v>
      </c>
      <c r="C387">
        <v>2050</v>
      </c>
      <c r="D387">
        <v>259785</v>
      </c>
    </row>
    <row r="388" spans="1:4" x14ac:dyDescent="0.2">
      <c r="A388">
        <v>2</v>
      </c>
      <c r="B388">
        <v>2</v>
      </c>
      <c r="C388">
        <v>2051</v>
      </c>
      <c r="D388">
        <v>262066</v>
      </c>
    </row>
    <row r="389" spans="1:4" x14ac:dyDescent="0.2">
      <c r="A389">
        <v>2</v>
      </c>
      <c r="B389">
        <v>2</v>
      </c>
      <c r="C389">
        <v>2052</v>
      </c>
      <c r="D389">
        <v>264088</v>
      </c>
    </row>
    <row r="390" spans="1:4" x14ac:dyDescent="0.2">
      <c r="A390">
        <v>2</v>
      </c>
      <c r="B390">
        <v>2</v>
      </c>
      <c r="C390">
        <v>2053</v>
      </c>
      <c r="D390">
        <v>265912</v>
      </c>
    </row>
    <row r="391" spans="1:4" x14ac:dyDescent="0.2">
      <c r="A391">
        <v>2</v>
      </c>
      <c r="B391">
        <v>2</v>
      </c>
      <c r="C391">
        <v>2054</v>
      </c>
      <c r="D391">
        <v>267515</v>
      </c>
    </row>
    <row r="392" spans="1:4" x14ac:dyDescent="0.2">
      <c r="A392">
        <v>2</v>
      </c>
      <c r="B392">
        <v>2</v>
      </c>
      <c r="C392">
        <v>2055</v>
      </c>
      <c r="D392">
        <v>269007</v>
      </c>
    </row>
    <row r="393" spans="1:4" x14ac:dyDescent="0.2">
      <c r="A393">
        <v>2</v>
      </c>
      <c r="B393">
        <v>2</v>
      </c>
      <c r="C393">
        <v>2056</v>
      </c>
      <c r="D393">
        <v>270370</v>
      </c>
    </row>
    <row r="394" spans="1:4" x14ac:dyDescent="0.2">
      <c r="A394">
        <v>2</v>
      </c>
      <c r="B394">
        <v>2</v>
      </c>
      <c r="C394">
        <v>2057</v>
      </c>
      <c r="D394">
        <v>271626</v>
      </c>
    </row>
    <row r="395" spans="1:4" x14ac:dyDescent="0.2">
      <c r="A395">
        <v>2</v>
      </c>
      <c r="B395">
        <v>2</v>
      </c>
      <c r="C395">
        <v>2058</v>
      </c>
      <c r="D395">
        <v>272775</v>
      </c>
    </row>
    <row r="396" spans="1:4" x14ac:dyDescent="0.2">
      <c r="A396">
        <v>2</v>
      </c>
      <c r="B396">
        <v>2</v>
      </c>
      <c r="C396">
        <v>2059</v>
      </c>
      <c r="D396">
        <v>273882</v>
      </c>
    </row>
    <row r="397" spans="1:4" x14ac:dyDescent="0.2">
      <c r="A397">
        <v>2</v>
      </c>
      <c r="B397">
        <v>2</v>
      </c>
      <c r="C397">
        <v>2060</v>
      </c>
      <c r="D397">
        <v>274946</v>
      </c>
    </row>
    <row r="398" spans="1:4" x14ac:dyDescent="0.2">
      <c r="A398">
        <v>3</v>
      </c>
      <c r="B398">
        <v>0</v>
      </c>
      <c r="C398">
        <v>2017</v>
      </c>
      <c r="D398">
        <v>23347</v>
      </c>
    </row>
    <row r="399" spans="1:4" x14ac:dyDescent="0.2">
      <c r="A399">
        <v>3</v>
      </c>
      <c r="B399">
        <v>0</v>
      </c>
      <c r="C399">
        <v>2018</v>
      </c>
      <c r="D399">
        <v>23700</v>
      </c>
    </row>
    <row r="400" spans="1:4" x14ac:dyDescent="0.2">
      <c r="A400">
        <v>3</v>
      </c>
      <c r="B400">
        <v>0</v>
      </c>
      <c r="C400">
        <v>2019</v>
      </c>
      <c r="D400">
        <v>24049</v>
      </c>
    </row>
    <row r="401" spans="1:4" x14ac:dyDescent="0.2">
      <c r="A401">
        <v>3</v>
      </c>
      <c r="B401">
        <v>0</v>
      </c>
      <c r="C401">
        <v>2020</v>
      </c>
      <c r="D401">
        <v>24437</v>
      </c>
    </row>
    <row r="402" spans="1:4" x14ac:dyDescent="0.2">
      <c r="A402">
        <v>3</v>
      </c>
      <c r="B402">
        <v>0</v>
      </c>
      <c r="C402">
        <v>2021</v>
      </c>
      <c r="D402">
        <v>24842</v>
      </c>
    </row>
    <row r="403" spans="1:4" x14ac:dyDescent="0.2">
      <c r="A403">
        <v>3</v>
      </c>
      <c r="B403">
        <v>0</v>
      </c>
      <c r="C403">
        <v>2022</v>
      </c>
      <c r="D403">
        <v>25251</v>
      </c>
    </row>
    <row r="404" spans="1:4" x14ac:dyDescent="0.2">
      <c r="A404">
        <v>3</v>
      </c>
      <c r="B404">
        <v>0</v>
      </c>
      <c r="C404">
        <v>2023</v>
      </c>
      <c r="D404">
        <v>25665</v>
      </c>
    </row>
    <row r="405" spans="1:4" x14ac:dyDescent="0.2">
      <c r="A405">
        <v>3</v>
      </c>
      <c r="B405">
        <v>0</v>
      </c>
      <c r="C405">
        <v>2024</v>
      </c>
      <c r="D405">
        <v>26117</v>
      </c>
    </row>
    <row r="406" spans="1:4" x14ac:dyDescent="0.2">
      <c r="A406">
        <v>3</v>
      </c>
      <c r="B406">
        <v>0</v>
      </c>
      <c r="C406">
        <v>2025</v>
      </c>
      <c r="D406">
        <v>26619</v>
      </c>
    </row>
    <row r="407" spans="1:4" x14ac:dyDescent="0.2">
      <c r="A407">
        <v>3</v>
      </c>
      <c r="B407">
        <v>0</v>
      </c>
      <c r="C407">
        <v>2026</v>
      </c>
      <c r="D407">
        <v>27096</v>
      </c>
    </row>
    <row r="408" spans="1:4" x14ac:dyDescent="0.2">
      <c r="A408">
        <v>3</v>
      </c>
      <c r="B408">
        <v>0</v>
      </c>
      <c r="C408">
        <v>2027</v>
      </c>
      <c r="D408">
        <v>27633</v>
      </c>
    </row>
    <row r="409" spans="1:4" x14ac:dyDescent="0.2">
      <c r="A409">
        <v>3</v>
      </c>
      <c r="B409">
        <v>0</v>
      </c>
      <c r="C409">
        <v>2028</v>
      </c>
      <c r="D409">
        <v>28186</v>
      </c>
    </row>
    <row r="410" spans="1:4" x14ac:dyDescent="0.2">
      <c r="A410">
        <v>3</v>
      </c>
      <c r="B410">
        <v>0</v>
      </c>
      <c r="C410">
        <v>2029</v>
      </c>
      <c r="D410">
        <v>28765</v>
      </c>
    </row>
    <row r="411" spans="1:4" x14ac:dyDescent="0.2">
      <c r="A411">
        <v>3</v>
      </c>
      <c r="B411">
        <v>0</v>
      </c>
      <c r="C411">
        <v>2030</v>
      </c>
      <c r="D411">
        <v>29344</v>
      </c>
    </row>
    <row r="412" spans="1:4" x14ac:dyDescent="0.2">
      <c r="A412">
        <v>3</v>
      </c>
      <c r="B412">
        <v>0</v>
      </c>
      <c r="C412">
        <v>2031</v>
      </c>
      <c r="D412">
        <v>29959</v>
      </c>
    </row>
    <row r="413" spans="1:4" x14ac:dyDescent="0.2">
      <c r="A413">
        <v>3</v>
      </c>
      <c r="B413">
        <v>0</v>
      </c>
      <c r="C413">
        <v>2032</v>
      </c>
      <c r="D413">
        <v>30596</v>
      </c>
    </row>
    <row r="414" spans="1:4" x14ac:dyDescent="0.2">
      <c r="A414">
        <v>3</v>
      </c>
      <c r="B414">
        <v>0</v>
      </c>
      <c r="C414">
        <v>2033</v>
      </c>
      <c r="D414">
        <v>31234</v>
      </c>
    </row>
    <row r="415" spans="1:4" x14ac:dyDescent="0.2">
      <c r="A415">
        <v>3</v>
      </c>
      <c r="B415">
        <v>0</v>
      </c>
      <c r="C415">
        <v>2034</v>
      </c>
      <c r="D415">
        <v>31900</v>
      </c>
    </row>
    <row r="416" spans="1:4" x14ac:dyDescent="0.2">
      <c r="A416">
        <v>3</v>
      </c>
      <c r="B416">
        <v>0</v>
      </c>
      <c r="C416">
        <v>2035</v>
      </c>
      <c r="D416">
        <v>32583</v>
      </c>
    </row>
    <row r="417" spans="1:4" x14ac:dyDescent="0.2">
      <c r="A417">
        <v>3</v>
      </c>
      <c r="B417">
        <v>0</v>
      </c>
      <c r="C417">
        <v>2036</v>
      </c>
      <c r="D417">
        <v>33270</v>
      </c>
    </row>
    <row r="418" spans="1:4" x14ac:dyDescent="0.2">
      <c r="A418">
        <v>3</v>
      </c>
      <c r="B418">
        <v>0</v>
      </c>
      <c r="C418">
        <v>2037</v>
      </c>
      <c r="D418">
        <v>33968</v>
      </c>
    </row>
    <row r="419" spans="1:4" x14ac:dyDescent="0.2">
      <c r="A419">
        <v>3</v>
      </c>
      <c r="B419">
        <v>0</v>
      </c>
      <c r="C419">
        <v>2038</v>
      </c>
      <c r="D419">
        <v>34664</v>
      </c>
    </row>
    <row r="420" spans="1:4" x14ac:dyDescent="0.2">
      <c r="A420">
        <v>3</v>
      </c>
      <c r="B420">
        <v>0</v>
      </c>
      <c r="C420">
        <v>2039</v>
      </c>
      <c r="D420">
        <v>35388</v>
      </c>
    </row>
    <row r="421" spans="1:4" x14ac:dyDescent="0.2">
      <c r="A421">
        <v>3</v>
      </c>
      <c r="B421">
        <v>0</v>
      </c>
      <c r="C421">
        <v>2040</v>
      </c>
      <c r="D421">
        <v>36091</v>
      </c>
    </row>
    <row r="422" spans="1:4" x14ac:dyDescent="0.2">
      <c r="A422">
        <v>3</v>
      </c>
      <c r="B422">
        <v>0</v>
      </c>
      <c r="C422">
        <v>2041</v>
      </c>
      <c r="D422">
        <v>36804</v>
      </c>
    </row>
    <row r="423" spans="1:4" x14ac:dyDescent="0.2">
      <c r="A423">
        <v>3</v>
      </c>
      <c r="B423">
        <v>0</v>
      </c>
      <c r="C423">
        <v>2042</v>
      </c>
      <c r="D423">
        <v>37495</v>
      </c>
    </row>
    <row r="424" spans="1:4" x14ac:dyDescent="0.2">
      <c r="A424">
        <v>3</v>
      </c>
      <c r="B424">
        <v>0</v>
      </c>
      <c r="C424">
        <v>2043</v>
      </c>
      <c r="D424">
        <v>38187</v>
      </c>
    </row>
    <row r="425" spans="1:4" x14ac:dyDescent="0.2">
      <c r="A425">
        <v>3</v>
      </c>
      <c r="B425">
        <v>0</v>
      </c>
      <c r="C425">
        <v>2044</v>
      </c>
      <c r="D425">
        <v>38855</v>
      </c>
    </row>
    <row r="426" spans="1:4" x14ac:dyDescent="0.2">
      <c r="A426">
        <v>3</v>
      </c>
      <c r="B426">
        <v>0</v>
      </c>
      <c r="C426">
        <v>2045</v>
      </c>
      <c r="D426">
        <v>39516</v>
      </c>
    </row>
    <row r="427" spans="1:4" x14ac:dyDescent="0.2">
      <c r="A427">
        <v>3</v>
      </c>
      <c r="B427">
        <v>0</v>
      </c>
      <c r="C427">
        <v>2046</v>
      </c>
      <c r="D427">
        <v>40152</v>
      </c>
    </row>
    <row r="428" spans="1:4" x14ac:dyDescent="0.2">
      <c r="A428">
        <v>3</v>
      </c>
      <c r="B428">
        <v>0</v>
      </c>
      <c r="C428">
        <v>2047</v>
      </c>
      <c r="D428">
        <v>40779</v>
      </c>
    </row>
    <row r="429" spans="1:4" x14ac:dyDescent="0.2">
      <c r="A429">
        <v>3</v>
      </c>
      <c r="B429">
        <v>0</v>
      </c>
      <c r="C429">
        <v>2048</v>
      </c>
      <c r="D429">
        <v>41385</v>
      </c>
    </row>
    <row r="430" spans="1:4" x14ac:dyDescent="0.2">
      <c r="A430">
        <v>3</v>
      </c>
      <c r="B430">
        <v>0</v>
      </c>
      <c r="C430">
        <v>2049</v>
      </c>
      <c r="D430">
        <v>41946</v>
      </c>
    </row>
    <row r="431" spans="1:4" x14ac:dyDescent="0.2">
      <c r="A431">
        <v>3</v>
      </c>
      <c r="B431">
        <v>0</v>
      </c>
      <c r="C431">
        <v>2050</v>
      </c>
      <c r="D431">
        <v>42499</v>
      </c>
    </row>
    <row r="432" spans="1:4" x14ac:dyDescent="0.2">
      <c r="A432">
        <v>3</v>
      </c>
      <c r="B432">
        <v>0</v>
      </c>
      <c r="C432">
        <v>2051</v>
      </c>
      <c r="D432">
        <v>43015</v>
      </c>
    </row>
    <row r="433" spans="1:4" x14ac:dyDescent="0.2">
      <c r="A433">
        <v>3</v>
      </c>
      <c r="B433">
        <v>0</v>
      </c>
      <c r="C433">
        <v>2052</v>
      </c>
      <c r="D433">
        <v>43507</v>
      </c>
    </row>
    <row r="434" spans="1:4" x14ac:dyDescent="0.2">
      <c r="A434">
        <v>3</v>
      </c>
      <c r="B434">
        <v>0</v>
      </c>
      <c r="C434">
        <v>2053</v>
      </c>
      <c r="D434">
        <v>43960</v>
      </c>
    </row>
    <row r="435" spans="1:4" x14ac:dyDescent="0.2">
      <c r="A435">
        <v>3</v>
      </c>
      <c r="B435">
        <v>0</v>
      </c>
      <c r="C435">
        <v>2054</v>
      </c>
      <c r="D435">
        <v>44395</v>
      </c>
    </row>
    <row r="436" spans="1:4" x14ac:dyDescent="0.2">
      <c r="A436">
        <v>3</v>
      </c>
      <c r="B436">
        <v>0</v>
      </c>
      <c r="C436">
        <v>2055</v>
      </c>
      <c r="D436">
        <v>44829</v>
      </c>
    </row>
    <row r="437" spans="1:4" x14ac:dyDescent="0.2">
      <c r="A437">
        <v>3</v>
      </c>
      <c r="B437">
        <v>0</v>
      </c>
      <c r="C437">
        <v>2056</v>
      </c>
      <c r="D437">
        <v>45223</v>
      </c>
    </row>
    <row r="438" spans="1:4" x14ac:dyDescent="0.2">
      <c r="A438">
        <v>3</v>
      </c>
      <c r="B438">
        <v>0</v>
      </c>
      <c r="C438">
        <v>2057</v>
      </c>
      <c r="D438">
        <v>45615</v>
      </c>
    </row>
    <row r="439" spans="1:4" x14ac:dyDescent="0.2">
      <c r="A439">
        <v>3</v>
      </c>
      <c r="B439">
        <v>0</v>
      </c>
      <c r="C439">
        <v>2058</v>
      </c>
      <c r="D439">
        <v>46000</v>
      </c>
    </row>
    <row r="440" spans="1:4" x14ac:dyDescent="0.2">
      <c r="A440">
        <v>3</v>
      </c>
      <c r="B440">
        <v>0</v>
      </c>
      <c r="C440">
        <v>2059</v>
      </c>
      <c r="D440">
        <v>46373</v>
      </c>
    </row>
    <row r="441" spans="1:4" x14ac:dyDescent="0.2">
      <c r="A441">
        <v>3</v>
      </c>
      <c r="B441">
        <v>0</v>
      </c>
      <c r="C441">
        <v>2060</v>
      </c>
      <c r="D441">
        <v>46735</v>
      </c>
    </row>
    <row r="442" spans="1:4" x14ac:dyDescent="0.2">
      <c r="A442">
        <v>3</v>
      </c>
      <c r="B442">
        <v>1</v>
      </c>
      <c r="C442">
        <v>2017</v>
      </c>
      <c r="D442">
        <v>13030</v>
      </c>
    </row>
    <row r="443" spans="1:4" x14ac:dyDescent="0.2">
      <c r="A443">
        <v>3</v>
      </c>
      <c r="B443">
        <v>1</v>
      </c>
      <c r="C443">
        <v>2018</v>
      </c>
      <c r="D443">
        <v>13185</v>
      </c>
    </row>
    <row r="444" spans="1:4" x14ac:dyDescent="0.2">
      <c r="A444">
        <v>3</v>
      </c>
      <c r="B444">
        <v>1</v>
      </c>
      <c r="C444">
        <v>2019</v>
      </c>
      <c r="D444">
        <v>13357</v>
      </c>
    </row>
    <row r="445" spans="1:4" x14ac:dyDescent="0.2">
      <c r="A445">
        <v>3</v>
      </c>
      <c r="B445">
        <v>1</v>
      </c>
      <c r="C445">
        <v>2020</v>
      </c>
      <c r="D445">
        <v>13529</v>
      </c>
    </row>
    <row r="446" spans="1:4" x14ac:dyDescent="0.2">
      <c r="A446">
        <v>3</v>
      </c>
      <c r="B446">
        <v>1</v>
      </c>
      <c r="C446">
        <v>2021</v>
      </c>
      <c r="D446">
        <v>13722</v>
      </c>
    </row>
    <row r="447" spans="1:4" x14ac:dyDescent="0.2">
      <c r="A447">
        <v>3</v>
      </c>
      <c r="B447">
        <v>1</v>
      </c>
      <c r="C447">
        <v>2022</v>
      </c>
      <c r="D447">
        <v>13902</v>
      </c>
    </row>
    <row r="448" spans="1:4" x14ac:dyDescent="0.2">
      <c r="A448">
        <v>3</v>
      </c>
      <c r="B448">
        <v>1</v>
      </c>
      <c r="C448">
        <v>2023</v>
      </c>
      <c r="D448">
        <v>14087</v>
      </c>
    </row>
    <row r="449" spans="1:4" x14ac:dyDescent="0.2">
      <c r="A449">
        <v>3</v>
      </c>
      <c r="B449">
        <v>1</v>
      </c>
      <c r="C449">
        <v>2024</v>
      </c>
      <c r="D449">
        <v>14295</v>
      </c>
    </row>
    <row r="450" spans="1:4" x14ac:dyDescent="0.2">
      <c r="A450">
        <v>3</v>
      </c>
      <c r="B450">
        <v>1</v>
      </c>
      <c r="C450">
        <v>2025</v>
      </c>
      <c r="D450">
        <v>14524</v>
      </c>
    </row>
    <row r="451" spans="1:4" x14ac:dyDescent="0.2">
      <c r="A451">
        <v>3</v>
      </c>
      <c r="B451">
        <v>1</v>
      </c>
      <c r="C451">
        <v>2026</v>
      </c>
      <c r="D451">
        <v>14742</v>
      </c>
    </row>
    <row r="452" spans="1:4" x14ac:dyDescent="0.2">
      <c r="A452">
        <v>3</v>
      </c>
      <c r="B452">
        <v>1</v>
      </c>
      <c r="C452">
        <v>2027</v>
      </c>
      <c r="D452">
        <v>14991</v>
      </c>
    </row>
    <row r="453" spans="1:4" x14ac:dyDescent="0.2">
      <c r="A453">
        <v>3</v>
      </c>
      <c r="B453">
        <v>1</v>
      </c>
      <c r="C453">
        <v>2028</v>
      </c>
      <c r="D453">
        <v>15244</v>
      </c>
    </row>
    <row r="454" spans="1:4" x14ac:dyDescent="0.2">
      <c r="A454">
        <v>3</v>
      </c>
      <c r="B454">
        <v>1</v>
      </c>
      <c r="C454">
        <v>2029</v>
      </c>
      <c r="D454">
        <v>15513</v>
      </c>
    </row>
    <row r="455" spans="1:4" x14ac:dyDescent="0.2">
      <c r="A455">
        <v>3</v>
      </c>
      <c r="B455">
        <v>1</v>
      </c>
      <c r="C455">
        <v>2030</v>
      </c>
      <c r="D455">
        <v>15766</v>
      </c>
    </row>
    <row r="456" spans="1:4" x14ac:dyDescent="0.2">
      <c r="A456">
        <v>3</v>
      </c>
      <c r="B456">
        <v>1</v>
      </c>
      <c r="C456">
        <v>2031</v>
      </c>
      <c r="D456">
        <v>16037</v>
      </c>
    </row>
    <row r="457" spans="1:4" x14ac:dyDescent="0.2">
      <c r="A457">
        <v>3</v>
      </c>
      <c r="B457">
        <v>1</v>
      </c>
      <c r="C457">
        <v>2032</v>
      </c>
      <c r="D457">
        <v>16339</v>
      </c>
    </row>
    <row r="458" spans="1:4" x14ac:dyDescent="0.2">
      <c r="A458">
        <v>3</v>
      </c>
      <c r="B458">
        <v>1</v>
      </c>
      <c r="C458">
        <v>2033</v>
      </c>
      <c r="D458">
        <v>16610</v>
      </c>
    </row>
    <row r="459" spans="1:4" x14ac:dyDescent="0.2">
      <c r="A459">
        <v>3</v>
      </c>
      <c r="B459">
        <v>1</v>
      </c>
      <c r="C459">
        <v>2034</v>
      </c>
      <c r="D459">
        <v>16902</v>
      </c>
    </row>
    <row r="460" spans="1:4" x14ac:dyDescent="0.2">
      <c r="A460">
        <v>3</v>
      </c>
      <c r="B460">
        <v>1</v>
      </c>
      <c r="C460">
        <v>2035</v>
      </c>
      <c r="D460">
        <v>17207</v>
      </c>
    </row>
    <row r="461" spans="1:4" x14ac:dyDescent="0.2">
      <c r="A461">
        <v>3</v>
      </c>
      <c r="B461">
        <v>1</v>
      </c>
      <c r="C461">
        <v>2036</v>
      </c>
      <c r="D461">
        <v>17506</v>
      </c>
    </row>
    <row r="462" spans="1:4" x14ac:dyDescent="0.2">
      <c r="A462">
        <v>3</v>
      </c>
      <c r="B462">
        <v>1</v>
      </c>
      <c r="C462">
        <v>2037</v>
      </c>
      <c r="D462">
        <v>17816</v>
      </c>
    </row>
    <row r="463" spans="1:4" x14ac:dyDescent="0.2">
      <c r="A463">
        <v>3</v>
      </c>
      <c r="B463">
        <v>1</v>
      </c>
      <c r="C463">
        <v>2038</v>
      </c>
      <c r="D463">
        <v>18115</v>
      </c>
    </row>
    <row r="464" spans="1:4" x14ac:dyDescent="0.2">
      <c r="A464">
        <v>3</v>
      </c>
      <c r="B464">
        <v>1</v>
      </c>
      <c r="C464">
        <v>2039</v>
      </c>
      <c r="D464">
        <v>18434</v>
      </c>
    </row>
    <row r="465" spans="1:4" x14ac:dyDescent="0.2">
      <c r="A465">
        <v>3</v>
      </c>
      <c r="B465">
        <v>1</v>
      </c>
      <c r="C465">
        <v>2040</v>
      </c>
      <c r="D465">
        <v>18726</v>
      </c>
    </row>
    <row r="466" spans="1:4" x14ac:dyDescent="0.2">
      <c r="A466">
        <v>3</v>
      </c>
      <c r="B466">
        <v>1</v>
      </c>
      <c r="C466">
        <v>2041</v>
      </c>
      <c r="D466">
        <v>19038</v>
      </c>
    </row>
    <row r="467" spans="1:4" x14ac:dyDescent="0.2">
      <c r="A467">
        <v>3</v>
      </c>
      <c r="B467">
        <v>1</v>
      </c>
      <c r="C467">
        <v>2042</v>
      </c>
      <c r="D467">
        <v>19340</v>
      </c>
    </row>
    <row r="468" spans="1:4" x14ac:dyDescent="0.2">
      <c r="A468">
        <v>3</v>
      </c>
      <c r="B468">
        <v>1</v>
      </c>
      <c r="C468">
        <v>2043</v>
      </c>
      <c r="D468">
        <v>19633</v>
      </c>
    </row>
    <row r="469" spans="1:4" x14ac:dyDescent="0.2">
      <c r="A469">
        <v>3</v>
      </c>
      <c r="B469">
        <v>1</v>
      </c>
      <c r="C469">
        <v>2044</v>
      </c>
      <c r="D469">
        <v>19924</v>
      </c>
    </row>
    <row r="470" spans="1:4" x14ac:dyDescent="0.2">
      <c r="A470">
        <v>3</v>
      </c>
      <c r="B470">
        <v>1</v>
      </c>
      <c r="C470">
        <v>2045</v>
      </c>
      <c r="D470">
        <v>20214</v>
      </c>
    </row>
    <row r="471" spans="1:4" x14ac:dyDescent="0.2">
      <c r="A471">
        <v>3</v>
      </c>
      <c r="B471">
        <v>1</v>
      </c>
      <c r="C471">
        <v>2046</v>
      </c>
      <c r="D471">
        <v>20473</v>
      </c>
    </row>
    <row r="472" spans="1:4" x14ac:dyDescent="0.2">
      <c r="A472">
        <v>3</v>
      </c>
      <c r="B472">
        <v>1</v>
      </c>
      <c r="C472">
        <v>2047</v>
      </c>
      <c r="D472">
        <v>20757</v>
      </c>
    </row>
    <row r="473" spans="1:4" x14ac:dyDescent="0.2">
      <c r="A473">
        <v>3</v>
      </c>
      <c r="B473">
        <v>1</v>
      </c>
      <c r="C473">
        <v>2048</v>
      </c>
      <c r="D473">
        <v>21036</v>
      </c>
    </row>
    <row r="474" spans="1:4" x14ac:dyDescent="0.2">
      <c r="A474">
        <v>3</v>
      </c>
      <c r="B474">
        <v>1</v>
      </c>
      <c r="C474">
        <v>2049</v>
      </c>
      <c r="D474">
        <v>21270</v>
      </c>
    </row>
    <row r="475" spans="1:4" x14ac:dyDescent="0.2">
      <c r="A475">
        <v>3</v>
      </c>
      <c r="B475">
        <v>1</v>
      </c>
      <c r="C475">
        <v>2050</v>
      </c>
      <c r="D475">
        <v>21518</v>
      </c>
    </row>
    <row r="476" spans="1:4" x14ac:dyDescent="0.2">
      <c r="A476">
        <v>3</v>
      </c>
      <c r="B476">
        <v>1</v>
      </c>
      <c r="C476">
        <v>2051</v>
      </c>
      <c r="D476">
        <v>21757</v>
      </c>
    </row>
    <row r="477" spans="1:4" x14ac:dyDescent="0.2">
      <c r="A477">
        <v>3</v>
      </c>
      <c r="B477">
        <v>1</v>
      </c>
      <c r="C477">
        <v>2052</v>
      </c>
      <c r="D477">
        <v>21981</v>
      </c>
    </row>
    <row r="478" spans="1:4" x14ac:dyDescent="0.2">
      <c r="A478">
        <v>3</v>
      </c>
      <c r="B478">
        <v>1</v>
      </c>
      <c r="C478">
        <v>2053</v>
      </c>
      <c r="D478">
        <v>22201</v>
      </c>
    </row>
    <row r="479" spans="1:4" x14ac:dyDescent="0.2">
      <c r="A479">
        <v>3</v>
      </c>
      <c r="B479">
        <v>1</v>
      </c>
      <c r="C479">
        <v>2054</v>
      </c>
      <c r="D479">
        <v>22416</v>
      </c>
    </row>
    <row r="480" spans="1:4" x14ac:dyDescent="0.2">
      <c r="A480">
        <v>3</v>
      </c>
      <c r="B480">
        <v>1</v>
      </c>
      <c r="C480">
        <v>2055</v>
      </c>
      <c r="D480">
        <v>22638</v>
      </c>
    </row>
    <row r="481" spans="1:4" x14ac:dyDescent="0.2">
      <c r="A481">
        <v>3</v>
      </c>
      <c r="B481">
        <v>1</v>
      </c>
      <c r="C481">
        <v>2056</v>
      </c>
      <c r="D481">
        <v>22829</v>
      </c>
    </row>
    <row r="482" spans="1:4" x14ac:dyDescent="0.2">
      <c r="A482">
        <v>3</v>
      </c>
      <c r="B482">
        <v>1</v>
      </c>
      <c r="C482">
        <v>2057</v>
      </c>
      <c r="D482">
        <v>23038</v>
      </c>
    </row>
    <row r="483" spans="1:4" x14ac:dyDescent="0.2">
      <c r="A483">
        <v>3</v>
      </c>
      <c r="B483">
        <v>1</v>
      </c>
      <c r="C483">
        <v>2058</v>
      </c>
      <c r="D483">
        <v>23240</v>
      </c>
    </row>
    <row r="484" spans="1:4" x14ac:dyDescent="0.2">
      <c r="A484">
        <v>3</v>
      </c>
      <c r="B484">
        <v>1</v>
      </c>
      <c r="C484">
        <v>2059</v>
      </c>
      <c r="D484">
        <v>23439</v>
      </c>
    </row>
    <row r="485" spans="1:4" x14ac:dyDescent="0.2">
      <c r="A485">
        <v>3</v>
      </c>
      <c r="B485">
        <v>1</v>
      </c>
      <c r="C485">
        <v>2060</v>
      </c>
      <c r="D485">
        <v>23651</v>
      </c>
    </row>
    <row r="486" spans="1:4" x14ac:dyDescent="0.2">
      <c r="A486">
        <v>3</v>
      </c>
      <c r="B486">
        <v>2</v>
      </c>
      <c r="C486">
        <v>2017</v>
      </c>
      <c r="D486">
        <v>10317</v>
      </c>
    </row>
    <row r="487" spans="1:4" x14ac:dyDescent="0.2">
      <c r="A487">
        <v>3</v>
      </c>
      <c r="B487">
        <v>2</v>
      </c>
      <c r="C487">
        <v>2018</v>
      </c>
      <c r="D487">
        <v>10515</v>
      </c>
    </row>
    <row r="488" spans="1:4" x14ac:dyDescent="0.2">
      <c r="A488">
        <v>3</v>
      </c>
      <c r="B488">
        <v>2</v>
      </c>
      <c r="C488">
        <v>2019</v>
      </c>
      <c r="D488">
        <v>10692</v>
      </c>
    </row>
    <row r="489" spans="1:4" x14ac:dyDescent="0.2">
      <c r="A489">
        <v>3</v>
      </c>
      <c r="B489">
        <v>2</v>
      </c>
      <c r="C489">
        <v>2020</v>
      </c>
      <c r="D489">
        <v>10908</v>
      </c>
    </row>
    <row r="490" spans="1:4" x14ac:dyDescent="0.2">
      <c r="A490">
        <v>3</v>
      </c>
      <c r="B490">
        <v>2</v>
      </c>
      <c r="C490">
        <v>2021</v>
      </c>
      <c r="D490">
        <v>11120</v>
      </c>
    </row>
    <row r="491" spans="1:4" x14ac:dyDescent="0.2">
      <c r="A491">
        <v>3</v>
      </c>
      <c r="B491">
        <v>2</v>
      </c>
      <c r="C491">
        <v>2022</v>
      </c>
      <c r="D491">
        <v>11349</v>
      </c>
    </row>
    <row r="492" spans="1:4" x14ac:dyDescent="0.2">
      <c r="A492">
        <v>3</v>
      </c>
      <c r="B492">
        <v>2</v>
      </c>
      <c r="C492">
        <v>2023</v>
      </c>
      <c r="D492">
        <v>11578</v>
      </c>
    </row>
    <row r="493" spans="1:4" x14ac:dyDescent="0.2">
      <c r="A493">
        <v>3</v>
      </c>
      <c r="B493">
        <v>2</v>
      </c>
      <c r="C493">
        <v>2024</v>
      </c>
      <c r="D493">
        <v>11822</v>
      </c>
    </row>
    <row r="494" spans="1:4" x14ac:dyDescent="0.2">
      <c r="A494">
        <v>3</v>
      </c>
      <c r="B494">
        <v>2</v>
      </c>
      <c r="C494">
        <v>2025</v>
      </c>
      <c r="D494">
        <v>12095</v>
      </c>
    </row>
    <row r="495" spans="1:4" x14ac:dyDescent="0.2">
      <c r="A495">
        <v>3</v>
      </c>
      <c r="B495">
        <v>2</v>
      </c>
      <c r="C495">
        <v>2026</v>
      </c>
      <c r="D495">
        <v>12354</v>
      </c>
    </row>
    <row r="496" spans="1:4" x14ac:dyDescent="0.2">
      <c r="A496">
        <v>3</v>
      </c>
      <c r="B496">
        <v>2</v>
      </c>
      <c r="C496">
        <v>2027</v>
      </c>
      <c r="D496">
        <v>12642</v>
      </c>
    </row>
    <row r="497" spans="1:4" x14ac:dyDescent="0.2">
      <c r="A497">
        <v>3</v>
      </c>
      <c r="B497">
        <v>2</v>
      </c>
      <c r="C497">
        <v>2028</v>
      </c>
      <c r="D497">
        <v>12942</v>
      </c>
    </row>
    <row r="498" spans="1:4" x14ac:dyDescent="0.2">
      <c r="A498">
        <v>3</v>
      </c>
      <c r="B498">
        <v>2</v>
      </c>
      <c r="C498">
        <v>2029</v>
      </c>
      <c r="D498">
        <v>13252</v>
      </c>
    </row>
    <row r="499" spans="1:4" x14ac:dyDescent="0.2">
      <c r="A499">
        <v>3</v>
      </c>
      <c r="B499">
        <v>2</v>
      </c>
      <c r="C499">
        <v>2030</v>
      </c>
      <c r="D499">
        <v>13578</v>
      </c>
    </row>
    <row r="500" spans="1:4" x14ac:dyDescent="0.2">
      <c r="A500">
        <v>3</v>
      </c>
      <c r="B500">
        <v>2</v>
      </c>
      <c r="C500">
        <v>2031</v>
      </c>
      <c r="D500">
        <v>13922</v>
      </c>
    </row>
    <row r="501" spans="1:4" x14ac:dyDescent="0.2">
      <c r="A501">
        <v>3</v>
      </c>
      <c r="B501">
        <v>2</v>
      </c>
      <c r="C501">
        <v>2032</v>
      </c>
      <c r="D501">
        <v>14257</v>
      </c>
    </row>
    <row r="502" spans="1:4" x14ac:dyDescent="0.2">
      <c r="A502">
        <v>3</v>
      </c>
      <c r="B502">
        <v>2</v>
      </c>
      <c r="C502">
        <v>2033</v>
      </c>
      <c r="D502">
        <v>14624</v>
      </c>
    </row>
    <row r="503" spans="1:4" x14ac:dyDescent="0.2">
      <c r="A503">
        <v>3</v>
      </c>
      <c r="B503">
        <v>2</v>
      </c>
      <c r="C503">
        <v>2034</v>
      </c>
      <c r="D503">
        <v>14998</v>
      </c>
    </row>
    <row r="504" spans="1:4" x14ac:dyDescent="0.2">
      <c r="A504">
        <v>3</v>
      </c>
      <c r="B504">
        <v>2</v>
      </c>
      <c r="C504">
        <v>2035</v>
      </c>
      <c r="D504">
        <v>15376</v>
      </c>
    </row>
    <row r="505" spans="1:4" x14ac:dyDescent="0.2">
      <c r="A505">
        <v>3</v>
      </c>
      <c r="B505">
        <v>2</v>
      </c>
      <c r="C505">
        <v>2036</v>
      </c>
      <c r="D505">
        <v>15764</v>
      </c>
    </row>
    <row r="506" spans="1:4" x14ac:dyDescent="0.2">
      <c r="A506">
        <v>3</v>
      </c>
      <c r="B506">
        <v>2</v>
      </c>
      <c r="C506">
        <v>2037</v>
      </c>
      <c r="D506">
        <v>16152</v>
      </c>
    </row>
    <row r="507" spans="1:4" x14ac:dyDescent="0.2">
      <c r="A507">
        <v>3</v>
      </c>
      <c r="B507">
        <v>2</v>
      </c>
      <c r="C507">
        <v>2038</v>
      </c>
      <c r="D507">
        <v>16549</v>
      </c>
    </row>
    <row r="508" spans="1:4" x14ac:dyDescent="0.2">
      <c r="A508">
        <v>3</v>
      </c>
      <c r="B508">
        <v>2</v>
      </c>
      <c r="C508">
        <v>2039</v>
      </c>
      <c r="D508">
        <v>16954</v>
      </c>
    </row>
    <row r="509" spans="1:4" x14ac:dyDescent="0.2">
      <c r="A509">
        <v>3</v>
      </c>
      <c r="B509">
        <v>2</v>
      </c>
      <c r="C509">
        <v>2040</v>
      </c>
      <c r="D509">
        <v>17365</v>
      </c>
    </row>
    <row r="510" spans="1:4" x14ac:dyDescent="0.2">
      <c r="A510">
        <v>3</v>
      </c>
      <c r="B510">
        <v>2</v>
      </c>
      <c r="C510">
        <v>2041</v>
      </c>
      <c r="D510">
        <v>17766</v>
      </c>
    </row>
    <row r="511" spans="1:4" x14ac:dyDescent="0.2">
      <c r="A511">
        <v>3</v>
      </c>
      <c r="B511">
        <v>2</v>
      </c>
      <c r="C511">
        <v>2042</v>
      </c>
      <c r="D511">
        <v>18155</v>
      </c>
    </row>
    <row r="512" spans="1:4" x14ac:dyDescent="0.2">
      <c r="A512">
        <v>3</v>
      </c>
      <c r="B512">
        <v>2</v>
      </c>
      <c r="C512">
        <v>2043</v>
      </c>
      <c r="D512">
        <v>18554</v>
      </c>
    </row>
    <row r="513" spans="1:4" x14ac:dyDescent="0.2">
      <c r="A513">
        <v>3</v>
      </c>
      <c r="B513">
        <v>2</v>
      </c>
      <c r="C513">
        <v>2044</v>
      </c>
      <c r="D513">
        <v>18931</v>
      </c>
    </row>
    <row r="514" spans="1:4" x14ac:dyDescent="0.2">
      <c r="A514">
        <v>3</v>
      </c>
      <c r="B514">
        <v>2</v>
      </c>
      <c r="C514">
        <v>2045</v>
      </c>
      <c r="D514">
        <v>19302</v>
      </c>
    </row>
    <row r="515" spans="1:4" x14ac:dyDescent="0.2">
      <c r="A515">
        <v>3</v>
      </c>
      <c r="B515">
        <v>2</v>
      </c>
      <c r="C515">
        <v>2046</v>
      </c>
      <c r="D515">
        <v>19679</v>
      </c>
    </row>
    <row r="516" spans="1:4" x14ac:dyDescent="0.2">
      <c r="A516">
        <v>3</v>
      </c>
      <c r="B516">
        <v>2</v>
      </c>
      <c r="C516">
        <v>2047</v>
      </c>
      <c r="D516">
        <v>20022</v>
      </c>
    </row>
    <row r="517" spans="1:4" x14ac:dyDescent="0.2">
      <c r="A517">
        <v>3</v>
      </c>
      <c r="B517">
        <v>2</v>
      </c>
      <c r="C517">
        <v>2048</v>
      </c>
      <c r="D517">
        <v>20349</v>
      </c>
    </row>
    <row r="518" spans="1:4" x14ac:dyDescent="0.2">
      <c r="A518">
        <v>3</v>
      </c>
      <c r="B518">
        <v>2</v>
      </c>
      <c r="C518">
        <v>2049</v>
      </c>
      <c r="D518">
        <v>20676</v>
      </c>
    </row>
    <row r="519" spans="1:4" x14ac:dyDescent="0.2">
      <c r="A519">
        <v>3</v>
      </c>
      <c r="B519">
        <v>2</v>
      </c>
      <c r="C519">
        <v>2050</v>
      </c>
      <c r="D519">
        <v>20981</v>
      </c>
    </row>
    <row r="520" spans="1:4" x14ac:dyDescent="0.2">
      <c r="A520">
        <v>3</v>
      </c>
      <c r="B520">
        <v>2</v>
      </c>
      <c r="C520">
        <v>2051</v>
      </c>
      <c r="D520">
        <v>21258</v>
      </c>
    </row>
    <row r="521" spans="1:4" x14ac:dyDescent="0.2">
      <c r="A521">
        <v>3</v>
      </c>
      <c r="B521">
        <v>2</v>
      </c>
      <c r="C521">
        <v>2052</v>
      </c>
      <c r="D521">
        <v>21526</v>
      </c>
    </row>
    <row r="522" spans="1:4" x14ac:dyDescent="0.2">
      <c r="A522">
        <v>3</v>
      </c>
      <c r="B522">
        <v>2</v>
      </c>
      <c r="C522">
        <v>2053</v>
      </c>
      <c r="D522">
        <v>21759</v>
      </c>
    </row>
    <row r="523" spans="1:4" x14ac:dyDescent="0.2">
      <c r="A523">
        <v>3</v>
      </c>
      <c r="B523">
        <v>2</v>
      </c>
      <c r="C523">
        <v>2054</v>
      </c>
      <c r="D523">
        <v>21979</v>
      </c>
    </row>
    <row r="524" spans="1:4" x14ac:dyDescent="0.2">
      <c r="A524">
        <v>3</v>
      </c>
      <c r="B524">
        <v>2</v>
      </c>
      <c r="C524">
        <v>2055</v>
      </c>
      <c r="D524">
        <v>22191</v>
      </c>
    </row>
    <row r="525" spans="1:4" x14ac:dyDescent="0.2">
      <c r="A525">
        <v>3</v>
      </c>
      <c r="B525">
        <v>2</v>
      </c>
      <c r="C525">
        <v>2056</v>
      </c>
      <c r="D525">
        <v>22394</v>
      </c>
    </row>
    <row r="526" spans="1:4" x14ac:dyDescent="0.2">
      <c r="A526">
        <v>3</v>
      </c>
      <c r="B526">
        <v>2</v>
      </c>
      <c r="C526">
        <v>2057</v>
      </c>
      <c r="D526">
        <v>22577</v>
      </c>
    </row>
    <row r="527" spans="1:4" x14ac:dyDescent="0.2">
      <c r="A527">
        <v>3</v>
      </c>
      <c r="B527">
        <v>2</v>
      </c>
      <c r="C527">
        <v>2058</v>
      </c>
      <c r="D527">
        <v>22760</v>
      </c>
    </row>
    <row r="528" spans="1:4" x14ac:dyDescent="0.2">
      <c r="A528">
        <v>3</v>
      </c>
      <c r="B528">
        <v>2</v>
      </c>
      <c r="C528">
        <v>2059</v>
      </c>
      <c r="D528">
        <v>22934</v>
      </c>
    </row>
    <row r="529" spans="1:4" x14ac:dyDescent="0.2">
      <c r="A529">
        <v>3</v>
      </c>
      <c r="B529">
        <v>2</v>
      </c>
      <c r="C529">
        <v>2060</v>
      </c>
      <c r="D529">
        <v>23084</v>
      </c>
    </row>
    <row r="530" spans="1:4" x14ac:dyDescent="0.2">
      <c r="A530">
        <v>4</v>
      </c>
      <c r="B530">
        <v>0</v>
      </c>
      <c r="C530">
        <v>2017</v>
      </c>
      <c r="D530">
        <v>90725</v>
      </c>
    </row>
    <row r="531" spans="1:4" x14ac:dyDescent="0.2">
      <c r="A531">
        <v>4</v>
      </c>
      <c r="B531">
        <v>0</v>
      </c>
      <c r="C531">
        <v>2018</v>
      </c>
      <c r="D531">
        <v>92963</v>
      </c>
    </row>
    <row r="532" spans="1:4" x14ac:dyDescent="0.2">
      <c r="A532">
        <v>4</v>
      </c>
      <c r="B532">
        <v>0</v>
      </c>
      <c r="C532">
        <v>2019</v>
      </c>
      <c r="D532">
        <v>95265</v>
      </c>
    </row>
    <row r="533" spans="1:4" x14ac:dyDescent="0.2">
      <c r="A533">
        <v>4</v>
      </c>
      <c r="B533">
        <v>0</v>
      </c>
      <c r="C533">
        <v>2020</v>
      </c>
      <c r="D533">
        <v>97716</v>
      </c>
    </row>
    <row r="534" spans="1:4" x14ac:dyDescent="0.2">
      <c r="A534">
        <v>4</v>
      </c>
      <c r="B534">
        <v>0</v>
      </c>
      <c r="C534">
        <v>2021</v>
      </c>
      <c r="D534">
        <v>100313</v>
      </c>
    </row>
    <row r="535" spans="1:4" x14ac:dyDescent="0.2">
      <c r="A535">
        <v>4</v>
      </c>
      <c r="B535">
        <v>0</v>
      </c>
      <c r="C535">
        <v>2022</v>
      </c>
      <c r="D535">
        <v>103074</v>
      </c>
    </row>
    <row r="536" spans="1:4" x14ac:dyDescent="0.2">
      <c r="A536">
        <v>4</v>
      </c>
      <c r="B536">
        <v>0</v>
      </c>
      <c r="C536">
        <v>2023</v>
      </c>
      <c r="D536">
        <v>106023</v>
      </c>
    </row>
    <row r="537" spans="1:4" x14ac:dyDescent="0.2">
      <c r="A537">
        <v>4</v>
      </c>
      <c r="B537">
        <v>0</v>
      </c>
      <c r="C537">
        <v>2024</v>
      </c>
      <c r="D537">
        <v>109158</v>
      </c>
    </row>
    <row r="538" spans="1:4" x14ac:dyDescent="0.2">
      <c r="A538">
        <v>4</v>
      </c>
      <c r="B538">
        <v>0</v>
      </c>
      <c r="C538">
        <v>2025</v>
      </c>
      <c r="D538">
        <v>112427</v>
      </c>
    </row>
    <row r="539" spans="1:4" x14ac:dyDescent="0.2">
      <c r="A539">
        <v>4</v>
      </c>
      <c r="B539">
        <v>0</v>
      </c>
      <c r="C539">
        <v>2026</v>
      </c>
      <c r="D539">
        <v>115918</v>
      </c>
    </row>
    <row r="540" spans="1:4" x14ac:dyDescent="0.2">
      <c r="A540">
        <v>4</v>
      </c>
      <c r="B540">
        <v>0</v>
      </c>
      <c r="C540">
        <v>2027</v>
      </c>
      <c r="D540">
        <v>119579</v>
      </c>
    </row>
    <row r="541" spans="1:4" x14ac:dyDescent="0.2">
      <c r="A541">
        <v>4</v>
      </c>
      <c r="B541">
        <v>0</v>
      </c>
      <c r="C541">
        <v>2028</v>
      </c>
      <c r="D541">
        <v>123436</v>
      </c>
    </row>
    <row r="542" spans="1:4" x14ac:dyDescent="0.2">
      <c r="A542">
        <v>4</v>
      </c>
      <c r="B542">
        <v>0</v>
      </c>
      <c r="C542">
        <v>2029</v>
      </c>
      <c r="D542">
        <v>127462</v>
      </c>
    </row>
    <row r="543" spans="1:4" x14ac:dyDescent="0.2">
      <c r="A543">
        <v>4</v>
      </c>
      <c r="B543">
        <v>0</v>
      </c>
      <c r="C543">
        <v>2030</v>
      </c>
      <c r="D543">
        <v>131643</v>
      </c>
    </row>
    <row r="544" spans="1:4" x14ac:dyDescent="0.2">
      <c r="A544">
        <v>4</v>
      </c>
      <c r="B544">
        <v>0</v>
      </c>
      <c r="C544">
        <v>2031</v>
      </c>
      <c r="D544">
        <v>135991</v>
      </c>
    </row>
    <row r="545" spans="1:4" x14ac:dyDescent="0.2">
      <c r="A545">
        <v>4</v>
      </c>
      <c r="B545">
        <v>0</v>
      </c>
      <c r="C545">
        <v>2032</v>
      </c>
      <c r="D545">
        <v>140437</v>
      </c>
    </row>
    <row r="546" spans="1:4" x14ac:dyDescent="0.2">
      <c r="A546">
        <v>4</v>
      </c>
      <c r="B546">
        <v>0</v>
      </c>
      <c r="C546">
        <v>2033</v>
      </c>
      <c r="D546">
        <v>145048</v>
      </c>
    </row>
    <row r="547" spans="1:4" x14ac:dyDescent="0.2">
      <c r="A547">
        <v>4</v>
      </c>
      <c r="B547">
        <v>0</v>
      </c>
      <c r="C547">
        <v>2034</v>
      </c>
      <c r="D547">
        <v>149744</v>
      </c>
    </row>
    <row r="548" spans="1:4" x14ac:dyDescent="0.2">
      <c r="A548">
        <v>4</v>
      </c>
      <c r="B548">
        <v>0</v>
      </c>
      <c r="C548">
        <v>2035</v>
      </c>
      <c r="D548">
        <v>154546</v>
      </c>
    </row>
    <row r="549" spans="1:4" x14ac:dyDescent="0.2">
      <c r="A549">
        <v>4</v>
      </c>
      <c r="B549">
        <v>0</v>
      </c>
      <c r="C549">
        <v>2036</v>
      </c>
      <c r="D549">
        <v>159416</v>
      </c>
    </row>
    <row r="550" spans="1:4" x14ac:dyDescent="0.2">
      <c r="A550">
        <v>4</v>
      </c>
      <c r="B550">
        <v>0</v>
      </c>
      <c r="C550">
        <v>2037</v>
      </c>
      <c r="D550">
        <v>164345</v>
      </c>
    </row>
    <row r="551" spans="1:4" x14ac:dyDescent="0.2">
      <c r="A551">
        <v>4</v>
      </c>
      <c r="B551">
        <v>0</v>
      </c>
      <c r="C551">
        <v>2038</v>
      </c>
      <c r="D551">
        <v>169315</v>
      </c>
    </row>
    <row r="552" spans="1:4" x14ac:dyDescent="0.2">
      <c r="A552">
        <v>4</v>
      </c>
      <c r="B552">
        <v>0</v>
      </c>
      <c r="C552">
        <v>2039</v>
      </c>
      <c r="D552">
        <v>174279</v>
      </c>
    </row>
    <row r="553" spans="1:4" x14ac:dyDescent="0.2">
      <c r="A553">
        <v>4</v>
      </c>
      <c r="B553">
        <v>0</v>
      </c>
      <c r="C553">
        <v>2040</v>
      </c>
      <c r="D553">
        <v>179269</v>
      </c>
    </row>
    <row r="554" spans="1:4" x14ac:dyDescent="0.2">
      <c r="A554">
        <v>4</v>
      </c>
      <c r="B554">
        <v>0</v>
      </c>
      <c r="C554">
        <v>2041</v>
      </c>
      <c r="D554">
        <v>184204</v>
      </c>
    </row>
    <row r="555" spans="1:4" x14ac:dyDescent="0.2">
      <c r="A555">
        <v>4</v>
      </c>
      <c r="B555">
        <v>0</v>
      </c>
      <c r="C555">
        <v>2042</v>
      </c>
      <c r="D555">
        <v>189142</v>
      </c>
    </row>
    <row r="556" spans="1:4" x14ac:dyDescent="0.2">
      <c r="A556">
        <v>4</v>
      </c>
      <c r="B556">
        <v>0</v>
      </c>
      <c r="C556">
        <v>2043</v>
      </c>
      <c r="D556">
        <v>193999</v>
      </c>
    </row>
    <row r="557" spans="1:4" x14ac:dyDescent="0.2">
      <c r="A557">
        <v>4</v>
      </c>
      <c r="B557">
        <v>0</v>
      </c>
      <c r="C557">
        <v>2044</v>
      </c>
      <c r="D557">
        <v>198834</v>
      </c>
    </row>
    <row r="558" spans="1:4" x14ac:dyDescent="0.2">
      <c r="A558">
        <v>4</v>
      </c>
      <c r="B558">
        <v>0</v>
      </c>
      <c r="C558">
        <v>2045</v>
      </c>
      <c r="D558">
        <v>203605</v>
      </c>
    </row>
    <row r="559" spans="1:4" x14ac:dyDescent="0.2">
      <c r="A559">
        <v>4</v>
      </c>
      <c r="B559">
        <v>0</v>
      </c>
      <c r="C559">
        <v>2046</v>
      </c>
      <c r="D559">
        <v>208294</v>
      </c>
    </row>
    <row r="560" spans="1:4" x14ac:dyDescent="0.2">
      <c r="A560">
        <v>4</v>
      </c>
      <c r="B560">
        <v>0</v>
      </c>
      <c r="C560">
        <v>2047</v>
      </c>
      <c r="D560">
        <v>212958</v>
      </c>
    </row>
    <row r="561" spans="1:4" x14ac:dyDescent="0.2">
      <c r="A561">
        <v>4</v>
      </c>
      <c r="B561">
        <v>0</v>
      </c>
      <c r="C561">
        <v>2048</v>
      </c>
      <c r="D561">
        <v>217538</v>
      </c>
    </row>
    <row r="562" spans="1:4" x14ac:dyDescent="0.2">
      <c r="A562">
        <v>4</v>
      </c>
      <c r="B562">
        <v>0</v>
      </c>
      <c r="C562">
        <v>2049</v>
      </c>
      <c r="D562">
        <v>222072</v>
      </c>
    </row>
    <row r="563" spans="1:4" x14ac:dyDescent="0.2">
      <c r="A563">
        <v>4</v>
      </c>
      <c r="B563">
        <v>0</v>
      </c>
      <c r="C563">
        <v>2050</v>
      </c>
      <c r="D563">
        <v>226577</v>
      </c>
    </row>
    <row r="564" spans="1:4" x14ac:dyDescent="0.2">
      <c r="A564">
        <v>4</v>
      </c>
      <c r="B564">
        <v>0</v>
      </c>
      <c r="C564">
        <v>2051</v>
      </c>
      <c r="D564">
        <v>231012</v>
      </c>
    </row>
    <row r="565" spans="1:4" x14ac:dyDescent="0.2">
      <c r="A565">
        <v>4</v>
      </c>
      <c r="B565">
        <v>0</v>
      </c>
      <c r="C565">
        <v>2052</v>
      </c>
      <c r="D565">
        <v>235436</v>
      </c>
    </row>
    <row r="566" spans="1:4" x14ac:dyDescent="0.2">
      <c r="A566">
        <v>4</v>
      </c>
      <c r="B566">
        <v>0</v>
      </c>
      <c r="C566">
        <v>2053</v>
      </c>
      <c r="D566">
        <v>239844</v>
      </c>
    </row>
    <row r="567" spans="1:4" x14ac:dyDescent="0.2">
      <c r="A567">
        <v>4</v>
      </c>
      <c r="B567">
        <v>0</v>
      </c>
      <c r="C567">
        <v>2054</v>
      </c>
      <c r="D567">
        <v>244274</v>
      </c>
    </row>
    <row r="568" spans="1:4" x14ac:dyDescent="0.2">
      <c r="A568">
        <v>4</v>
      </c>
      <c r="B568">
        <v>0</v>
      </c>
      <c r="C568">
        <v>2055</v>
      </c>
      <c r="D568">
        <v>248714</v>
      </c>
    </row>
    <row r="569" spans="1:4" x14ac:dyDescent="0.2">
      <c r="A569">
        <v>4</v>
      </c>
      <c r="B569">
        <v>0</v>
      </c>
      <c r="C569">
        <v>2056</v>
      </c>
      <c r="D569">
        <v>253169</v>
      </c>
    </row>
    <row r="570" spans="1:4" x14ac:dyDescent="0.2">
      <c r="A570">
        <v>4</v>
      </c>
      <c r="B570">
        <v>0</v>
      </c>
      <c r="C570">
        <v>2057</v>
      </c>
      <c r="D570">
        <v>257642</v>
      </c>
    </row>
    <row r="571" spans="1:4" x14ac:dyDescent="0.2">
      <c r="A571">
        <v>4</v>
      </c>
      <c r="B571">
        <v>0</v>
      </c>
      <c r="C571">
        <v>2058</v>
      </c>
      <c r="D571">
        <v>262118</v>
      </c>
    </row>
    <row r="572" spans="1:4" x14ac:dyDescent="0.2">
      <c r="A572">
        <v>4</v>
      </c>
      <c r="B572">
        <v>0</v>
      </c>
      <c r="C572">
        <v>2059</v>
      </c>
      <c r="D572">
        <v>266626</v>
      </c>
    </row>
    <row r="573" spans="1:4" x14ac:dyDescent="0.2">
      <c r="A573">
        <v>4</v>
      </c>
      <c r="B573">
        <v>0</v>
      </c>
      <c r="C573">
        <v>2060</v>
      </c>
      <c r="D573">
        <v>271186</v>
      </c>
    </row>
    <row r="574" spans="1:4" x14ac:dyDescent="0.2">
      <c r="A574">
        <v>4</v>
      </c>
      <c r="B574">
        <v>1</v>
      </c>
      <c r="C574">
        <v>2017</v>
      </c>
      <c r="D574">
        <v>46226</v>
      </c>
    </row>
    <row r="575" spans="1:4" x14ac:dyDescent="0.2">
      <c r="A575">
        <v>4</v>
      </c>
      <c r="B575">
        <v>1</v>
      </c>
      <c r="C575">
        <v>2018</v>
      </c>
      <c r="D575">
        <v>47293</v>
      </c>
    </row>
    <row r="576" spans="1:4" x14ac:dyDescent="0.2">
      <c r="A576">
        <v>4</v>
      </c>
      <c r="B576">
        <v>1</v>
      </c>
      <c r="C576">
        <v>2019</v>
      </c>
      <c r="D576">
        <v>48404</v>
      </c>
    </row>
    <row r="577" spans="1:4" x14ac:dyDescent="0.2">
      <c r="A577">
        <v>4</v>
      </c>
      <c r="B577">
        <v>1</v>
      </c>
      <c r="C577">
        <v>2020</v>
      </c>
      <c r="D577">
        <v>49594</v>
      </c>
    </row>
    <row r="578" spans="1:4" x14ac:dyDescent="0.2">
      <c r="A578">
        <v>4</v>
      </c>
      <c r="B578">
        <v>1</v>
      </c>
      <c r="C578">
        <v>2021</v>
      </c>
      <c r="D578">
        <v>50872</v>
      </c>
    </row>
    <row r="579" spans="1:4" x14ac:dyDescent="0.2">
      <c r="A579">
        <v>4</v>
      </c>
      <c r="B579">
        <v>1</v>
      </c>
      <c r="C579">
        <v>2022</v>
      </c>
      <c r="D579">
        <v>52217</v>
      </c>
    </row>
    <row r="580" spans="1:4" x14ac:dyDescent="0.2">
      <c r="A580">
        <v>4</v>
      </c>
      <c r="B580">
        <v>1</v>
      </c>
      <c r="C580">
        <v>2023</v>
      </c>
      <c r="D580">
        <v>53661</v>
      </c>
    </row>
    <row r="581" spans="1:4" x14ac:dyDescent="0.2">
      <c r="A581">
        <v>4</v>
      </c>
      <c r="B581">
        <v>1</v>
      </c>
      <c r="C581">
        <v>2024</v>
      </c>
      <c r="D581">
        <v>55164</v>
      </c>
    </row>
    <row r="582" spans="1:4" x14ac:dyDescent="0.2">
      <c r="A582">
        <v>4</v>
      </c>
      <c r="B582">
        <v>1</v>
      </c>
      <c r="C582">
        <v>2025</v>
      </c>
      <c r="D582">
        <v>56722</v>
      </c>
    </row>
    <row r="583" spans="1:4" x14ac:dyDescent="0.2">
      <c r="A583">
        <v>4</v>
      </c>
      <c r="B583">
        <v>1</v>
      </c>
      <c r="C583">
        <v>2026</v>
      </c>
      <c r="D583">
        <v>58378</v>
      </c>
    </row>
    <row r="584" spans="1:4" x14ac:dyDescent="0.2">
      <c r="A584">
        <v>4</v>
      </c>
      <c r="B584">
        <v>1</v>
      </c>
      <c r="C584">
        <v>2027</v>
      </c>
      <c r="D584">
        <v>60090</v>
      </c>
    </row>
    <row r="585" spans="1:4" x14ac:dyDescent="0.2">
      <c r="A585">
        <v>4</v>
      </c>
      <c r="B585">
        <v>1</v>
      </c>
      <c r="C585">
        <v>2028</v>
      </c>
      <c r="D585">
        <v>61886</v>
      </c>
    </row>
    <row r="586" spans="1:4" x14ac:dyDescent="0.2">
      <c r="A586">
        <v>4</v>
      </c>
      <c r="B586">
        <v>1</v>
      </c>
      <c r="C586">
        <v>2029</v>
      </c>
      <c r="D586">
        <v>63755</v>
      </c>
    </row>
    <row r="587" spans="1:4" x14ac:dyDescent="0.2">
      <c r="A587">
        <v>4</v>
      </c>
      <c r="B587">
        <v>1</v>
      </c>
      <c r="C587">
        <v>2030</v>
      </c>
      <c r="D587">
        <v>65677</v>
      </c>
    </row>
    <row r="588" spans="1:4" x14ac:dyDescent="0.2">
      <c r="A588">
        <v>4</v>
      </c>
      <c r="B588">
        <v>1</v>
      </c>
      <c r="C588">
        <v>2031</v>
      </c>
      <c r="D588">
        <v>67655</v>
      </c>
    </row>
    <row r="589" spans="1:4" x14ac:dyDescent="0.2">
      <c r="A589">
        <v>4</v>
      </c>
      <c r="B589">
        <v>1</v>
      </c>
      <c r="C589">
        <v>2032</v>
      </c>
      <c r="D589">
        <v>69643</v>
      </c>
    </row>
    <row r="590" spans="1:4" x14ac:dyDescent="0.2">
      <c r="A590">
        <v>4</v>
      </c>
      <c r="B590">
        <v>1</v>
      </c>
      <c r="C590">
        <v>2033</v>
      </c>
      <c r="D590">
        <v>71713</v>
      </c>
    </row>
    <row r="591" spans="1:4" x14ac:dyDescent="0.2">
      <c r="A591">
        <v>4</v>
      </c>
      <c r="B591">
        <v>1</v>
      </c>
      <c r="C591">
        <v>2034</v>
      </c>
      <c r="D591">
        <v>73798</v>
      </c>
    </row>
    <row r="592" spans="1:4" x14ac:dyDescent="0.2">
      <c r="A592">
        <v>4</v>
      </c>
      <c r="B592">
        <v>1</v>
      </c>
      <c r="C592">
        <v>2035</v>
      </c>
      <c r="D592">
        <v>75914</v>
      </c>
    </row>
    <row r="593" spans="1:4" x14ac:dyDescent="0.2">
      <c r="A593">
        <v>4</v>
      </c>
      <c r="B593">
        <v>1</v>
      </c>
      <c r="C593">
        <v>2036</v>
      </c>
      <c r="D593">
        <v>78058</v>
      </c>
    </row>
    <row r="594" spans="1:4" x14ac:dyDescent="0.2">
      <c r="A594">
        <v>4</v>
      </c>
      <c r="B594">
        <v>1</v>
      </c>
      <c r="C594">
        <v>2037</v>
      </c>
      <c r="D594">
        <v>80212</v>
      </c>
    </row>
    <row r="595" spans="1:4" x14ac:dyDescent="0.2">
      <c r="A595">
        <v>4</v>
      </c>
      <c r="B595">
        <v>1</v>
      </c>
      <c r="C595">
        <v>2038</v>
      </c>
      <c r="D595">
        <v>82384</v>
      </c>
    </row>
    <row r="596" spans="1:4" x14ac:dyDescent="0.2">
      <c r="A596">
        <v>4</v>
      </c>
      <c r="B596">
        <v>1</v>
      </c>
      <c r="C596">
        <v>2039</v>
      </c>
      <c r="D596">
        <v>84547</v>
      </c>
    </row>
    <row r="597" spans="1:4" x14ac:dyDescent="0.2">
      <c r="A597">
        <v>4</v>
      </c>
      <c r="B597">
        <v>1</v>
      </c>
      <c r="C597">
        <v>2040</v>
      </c>
      <c r="D597">
        <v>86716</v>
      </c>
    </row>
    <row r="598" spans="1:4" x14ac:dyDescent="0.2">
      <c r="A598">
        <v>4</v>
      </c>
      <c r="B598">
        <v>1</v>
      </c>
      <c r="C598">
        <v>2041</v>
      </c>
      <c r="D598">
        <v>88861</v>
      </c>
    </row>
    <row r="599" spans="1:4" x14ac:dyDescent="0.2">
      <c r="A599">
        <v>4</v>
      </c>
      <c r="B599">
        <v>1</v>
      </c>
      <c r="C599">
        <v>2042</v>
      </c>
      <c r="D599">
        <v>91013</v>
      </c>
    </row>
    <row r="600" spans="1:4" x14ac:dyDescent="0.2">
      <c r="A600">
        <v>4</v>
      </c>
      <c r="B600">
        <v>1</v>
      </c>
      <c r="C600">
        <v>2043</v>
      </c>
      <c r="D600">
        <v>93141</v>
      </c>
    </row>
    <row r="601" spans="1:4" x14ac:dyDescent="0.2">
      <c r="A601">
        <v>4</v>
      </c>
      <c r="B601">
        <v>1</v>
      </c>
      <c r="C601">
        <v>2044</v>
      </c>
      <c r="D601">
        <v>95264</v>
      </c>
    </row>
    <row r="602" spans="1:4" x14ac:dyDescent="0.2">
      <c r="A602">
        <v>4</v>
      </c>
      <c r="B602">
        <v>1</v>
      </c>
      <c r="C602">
        <v>2045</v>
      </c>
      <c r="D602">
        <v>97364</v>
      </c>
    </row>
    <row r="603" spans="1:4" x14ac:dyDescent="0.2">
      <c r="A603">
        <v>4</v>
      </c>
      <c r="B603">
        <v>1</v>
      </c>
      <c r="C603">
        <v>2046</v>
      </c>
      <c r="D603">
        <v>99445</v>
      </c>
    </row>
    <row r="604" spans="1:4" x14ac:dyDescent="0.2">
      <c r="A604">
        <v>4</v>
      </c>
      <c r="B604">
        <v>1</v>
      </c>
      <c r="C604">
        <v>2047</v>
      </c>
      <c r="D604">
        <v>101512</v>
      </c>
    </row>
    <row r="605" spans="1:4" x14ac:dyDescent="0.2">
      <c r="A605">
        <v>4</v>
      </c>
      <c r="B605">
        <v>1</v>
      </c>
      <c r="C605">
        <v>2048</v>
      </c>
      <c r="D605">
        <v>103555</v>
      </c>
    </row>
    <row r="606" spans="1:4" x14ac:dyDescent="0.2">
      <c r="A606">
        <v>4</v>
      </c>
      <c r="B606">
        <v>1</v>
      </c>
      <c r="C606">
        <v>2049</v>
      </c>
      <c r="D606">
        <v>105587</v>
      </c>
    </row>
    <row r="607" spans="1:4" x14ac:dyDescent="0.2">
      <c r="A607">
        <v>4</v>
      </c>
      <c r="B607">
        <v>1</v>
      </c>
      <c r="C607">
        <v>2050</v>
      </c>
      <c r="D607">
        <v>107610</v>
      </c>
    </row>
    <row r="608" spans="1:4" x14ac:dyDescent="0.2">
      <c r="A608">
        <v>4</v>
      </c>
      <c r="B608">
        <v>1</v>
      </c>
      <c r="C608">
        <v>2051</v>
      </c>
      <c r="D608">
        <v>109622</v>
      </c>
    </row>
    <row r="609" spans="1:4" x14ac:dyDescent="0.2">
      <c r="A609">
        <v>4</v>
      </c>
      <c r="B609">
        <v>1</v>
      </c>
      <c r="C609">
        <v>2052</v>
      </c>
      <c r="D609">
        <v>111649</v>
      </c>
    </row>
    <row r="610" spans="1:4" x14ac:dyDescent="0.2">
      <c r="A610">
        <v>4</v>
      </c>
      <c r="B610">
        <v>1</v>
      </c>
      <c r="C610">
        <v>2053</v>
      </c>
      <c r="D610">
        <v>113663</v>
      </c>
    </row>
    <row r="611" spans="1:4" x14ac:dyDescent="0.2">
      <c r="A611">
        <v>4</v>
      </c>
      <c r="B611">
        <v>1</v>
      </c>
      <c r="C611">
        <v>2054</v>
      </c>
      <c r="D611">
        <v>115693</v>
      </c>
    </row>
    <row r="612" spans="1:4" x14ac:dyDescent="0.2">
      <c r="A612">
        <v>4</v>
      </c>
      <c r="B612">
        <v>1</v>
      </c>
      <c r="C612">
        <v>2055</v>
      </c>
      <c r="D612">
        <v>117719</v>
      </c>
    </row>
    <row r="613" spans="1:4" x14ac:dyDescent="0.2">
      <c r="A613">
        <v>4</v>
      </c>
      <c r="B613">
        <v>1</v>
      </c>
      <c r="C613">
        <v>2056</v>
      </c>
      <c r="D613">
        <v>119755</v>
      </c>
    </row>
    <row r="614" spans="1:4" x14ac:dyDescent="0.2">
      <c r="A614">
        <v>4</v>
      </c>
      <c r="B614">
        <v>1</v>
      </c>
      <c r="C614">
        <v>2057</v>
      </c>
      <c r="D614">
        <v>121813</v>
      </c>
    </row>
    <row r="615" spans="1:4" x14ac:dyDescent="0.2">
      <c r="A615">
        <v>4</v>
      </c>
      <c r="B615">
        <v>1</v>
      </c>
      <c r="C615">
        <v>2058</v>
      </c>
      <c r="D615">
        <v>123862</v>
      </c>
    </row>
    <row r="616" spans="1:4" x14ac:dyDescent="0.2">
      <c r="A616">
        <v>4</v>
      </c>
      <c r="B616">
        <v>1</v>
      </c>
      <c r="C616">
        <v>2059</v>
      </c>
      <c r="D616">
        <v>125924</v>
      </c>
    </row>
    <row r="617" spans="1:4" x14ac:dyDescent="0.2">
      <c r="A617">
        <v>4</v>
      </c>
      <c r="B617">
        <v>1</v>
      </c>
      <c r="C617">
        <v>2060</v>
      </c>
      <c r="D617">
        <v>128003</v>
      </c>
    </row>
    <row r="618" spans="1:4" x14ac:dyDescent="0.2">
      <c r="A618">
        <v>4</v>
      </c>
      <c r="B618">
        <v>2</v>
      </c>
      <c r="C618">
        <v>2017</v>
      </c>
      <c r="D618">
        <v>44499</v>
      </c>
    </row>
    <row r="619" spans="1:4" x14ac:dyDescent="0.2">
      <c r="A619">
        <v>4</v>
      </c>
      <c r="B619">
        <v>2</v>
      </c>
      <c r="C619">
        <v>2018</v>
      </c>
      <c r="D619">
        <v>45670</v>
      </c>
    </row>
    <row r="620" spans="1:4" x14ac:dyDescent="0.2">
      <c r="A620">
        <v>4</v>
      </c>
      <c r="B620">
        <v>2</v>
      </c>
      <c r="C620">
        <v>2019</v>
      </c>
      <c r="D620">
        <v>46861</v>
      </c>
    </row>
    <row r="621" spans="1:4" x14ac:dyDescent="0.2">
      <c r="A621">
        <v>4</v>
      </c>
      <c r="B621">
        <v>2</v>
      </c>
      <c r="C621">
        <v>2020</v>
      </c>
      <c r="D621">
        <v>48122</v>
      </c>
    </row>
    <row r="622" spans="1:4" x14ac:dyDescent="0.2">
      <c r="A622">
        <v>4</v>
      </c>
      <c r="B622">
        <v>2</v>
      </c>
      <c r="C622">
        <v>2021</v>
      </c>
      <c r="D622">
        <v>49441</v>
      </c>
    </row>
    <row r="623" spans="1:4" x14ac:dyDescent="0.2">
      <c r="A623">
        <v>4</v>
      </c>
      <c r="B623">
        <v>2</v>
      </c>
      <c r="C623">
        <v>2022</v>
      </c>
      <c r="D623">
        <v>50857</v>
      </c>
    </row>
    <row r="624" spans="1:4" x14ac:dyDescent="0.2">
      <c r="A624">
        <v>4</v>
      </c>
      <c r="B624">
        <v>2</v>
      </c>
      <c r="C624">
        <v>2023</v>
      </c>
      <c r="D624">
        <v>52362</v>
      </c>
    </row>
    <row r="625" spans="1:4" x14ac:dyDescent="0.2">
      <c r="A625">
        <v>4</v>
      </c>
      <c r="B625">
        <v>2</v>
      </c>
      <c r="C625">
        <v>2024</v>
      </c>
      <c r="D625">
        <v>53994</v>
      </c>
    </row>
    <row r="626" spans="1:4" x14ac:dyDescent="0.2">
      <c r="A626">
        <v>4</v>
      </c>
      <c r="B626">
        <v>2</v>
      </c>
      <c r="C626">
        <v>2025</v>
      </c>
      <c r="D626">
        <v>55705</v>
      </c>
    </row>
    <row r="627" spans="1:4" x14ac:dyDescent="0.2">
      <c r="A627">
        <v>4</v>
      </c>
      <c r="B627">
        <v>2</v>
      </c>
      <c r="C627">
        <v>2026</v>
      </c>
      <c r="D627">
        <v>57540</v>
      </c>
    </row>
    <row r="628" spans="1:4" x14ac:dyDescent="0.2">
      <c r="A628">
        <v>4</v>
      </c>
      <c r="B628">
        <v>2</v>
      </c>
      <c r="C628">
        <v>2027</v>
      </c>
      <c r="D628">
        <v>59489</v>
      </c>
    </row>
    <row r="629" spans="1:4" x14ac:dyDescent="0.2">
      <c r="A629">
        <v>4</v>
      </c>
      <c r="B629">
        <v>2</v>
      </c>
      <c r="C629">
        <v>2028</v>
      </c>
      <c r="D629">
        <v>61550</v>
      </c>
    </row>
    <row r="630" spans="1:4" x14ac:dyDescent="0.2">
      <c r="A630">
        <v>4</v>
      </c>
      <c r="B630">
        <v>2</v>
      </c>
      <c r="C630">
        <v>2029</v>
      </c>
      <c r="D630">
        <v>63707</v>
      </c>
    </row>
    <row r="631" spans="1:4" x14ac:dyDescent="0.2">
      <c r="A631">
        <v>4</v>
      </c>
      <c r="B631">
        <v>2</v>
      </c>
      <c r="C631">
        <v>2030</v>
      </c>
      <c r="D631">
        <v>65966</v>
      </c>
    </row>
    <row r="632" spans="1:4" x14ac:dyDescent="0.2">
      <c r="A632">
        <v>4</v>
      </c>
      <c r="B632">
        <v>2</v>
      </c>
      <c r="C632">
        <v>2031</v>
      </c>
      <c r="D632">
        <v>68336</v>
      </c>
    </row>
    <row r="633" spans="1:4" x14ac:dyDescent="0.2">
      <c r="A633">
        <v>4</v>
      </c>
      <c r="B633">
        <v>2</v>
      </c>
      <c r="C633">
        <v>2032</v>
      </c>
      <c r="D633">
        <v>70794</v>
      </c>
    </row>
    <row r="634" spans="1:4" x14ac:dyDescent="0.2">
      <c r="A634">
        <v>4</v>
      </c>
      <c r="B634">
        <v>2</v>
      </c>
      <c r="C634">
        <v>2033</v>
      </c>
      <c r="D634">
        <v>73335</v>
      </c>
    </row>
    <row r="635" spans="1:4" x14ac:dyDescent="0.2">
      <c r="A635">
        <v>4</v>
      </c>
      <c r="B635">
        <v>2</v>
      </c>
      <c r="C635">
        <v>2034</v>
      </c>
      <c r="D635">
        <v>75946</v>
      </c>
    </row>
    <row r="636" spans="1:4" x14ac:dyDescent="0.2">
      <c r="A636">
        <v>4</v>
      </c>
      <c r="B636">
        <v>2</v>
      </c>
      <c r="C636">
        <v>2035</v>
      </c>
      <c r="D636">
        <v>78632</v>
      </c>
    </row>
    <row r="637" spans="1:4" x14ac:dyDescent="0.2">
      <c r="A637">
        <v>4</v>
      </c>
      <c r="B637">
        <v>2</v>
      </c>
      <c r="C637">
        <v>2036</v>
      </c>
      <c r="D637">
        <v>81358</v>
      </c>
    </row>
    <row r="638" spans="1:4" x14ac:dyDescent="0.2">
      <c r="A638">
        <v>4</v>
      </c>
      <c r="B638">
        <v>2</v>
      </c>
      <c r="C638">
        <v>2037</v>
      </c>
      <c r="D638">
        <v>84133</v>
      </c>
    </row>
    <row r="639" spans="1:4" x14ac:dyDescent="0.2">
      <c r="A639">
        <v>4</v>
      </c>
      <c r="B639">
        <v>2</v>
      </c>
      <c r="C639">
        <v>2038</v>
      </c>
      <c r="D639">
        <v>86931</v>
      </c>
    </row>
    <row r="640" spans="1:4" x14ac:dyDescent="0.2">
      <c r="A640">
        <v>4</v>
      </c>
      <c r="B640">
        <v>2</v>
      </c>
      <c r="C640">
        <v>2039</v>
      </c>
      <c r="D640">
        <v>89732</v>
      </c>
    </row>
    <row r="641" spans="1:4" x14ac:dyDescent="0.2">
      <c r="A641">
        <v>4</v>
      </c>
      <c r="B641">
        <v>2</v>
      </c>
      <c r="C641">
        <v>2040</v>
      </c>
      <c r="D641">
        <v>92553</v>
      </c>
    </row>
    <row r="642" spans="1:4" x14ac:dyDescent="0.2">
      <c r="A642">
        <v>4</v>
      </c>
      <c r="B642">
        <v>2</v>
      </c>
      <c r="C642">
        <v>2041</v>
      </c>
      <c r="D642">
        <v>95343</v>
      </c>
    </row>
    <row r="643" spans="1:4" x14ac:dyDescent="0.2">
      <c r="A643">
        <v>4</v>
      </c>
      <c r="B643">
        <v>2</v>
      </c>
      <c r="C643">
        <v>2042</v>
      </c>
      <c r="D643">
        <v>98129</v>
      </c>
    </row>
    <row r="644" spans="1:4" x14ac:dyDescent="0.2">
      <c r="A644">
        <v>4</v>
      </c>
      <c r="B644">
        <v>2</v>
      </c>
      <c r="C644">
        <v>2043</v>
      </c>
      <c r="D644">
        <v>100858</v>
      </c>
    </row>
    <row r="645" spans="1:4" x14ac:dyDescent="0.2">
      <c r="A645">
        <v>4</v>
      </c>
      <c r="B645">
        <v>2</v>
      </c>
      <c r="C645">
        <v>2044</v>
      </c>
      <c r="D645">
        <v>103570</v>
      </c>
    </row>
    <row r="646" spans="1:4" x14ac:dyDescent="0.2">
      <c r="A646">
        <v>4</v>
      </c>
      <c r="B646">
        <v>2</v>
      </c>
      <c r="C646">
        <v>2045</v>
      </c>
      <c r="D646">
        <v>106241</v>
      </c>
    </row>
    <row r="647" spans="1:4" x14ac:dyDescent="0.2">
      <c r="A647">
        <v>4</v>
      </c>
      <c r="B647">
        <v>2</v>
      </c>
      <c r="C647">
        <v>2046</v>
      </c>
      <c r="D647">
        <v>108849</v>
      </c>
    </row>
    <row r="648" spans="1:4" x14ac:dyDescent="0.2">
      <c r="A648">
        <v>4</v>
      </c>
      <c r="B648">
        <v>2</v>
      </c>
      <c r="C648">
        <v>2047</v>
      </c>
      <c r="D648">
        <v>111446</v>
      </c>
    </row>
    <row r="649" spans="1:4" x14ac:dyDescent="0.2">
      <c r="A649">
        <v>4</v>
      </c>
      <c r="B649">
        <v>2</v>
      </c>
      <c r="C649">
        <v>2048</v>
      </c>
      <c r="D649">
        <v>113983</v>
      </c>
    </row>
    <row r="650" spans="1:4" x14ac:dyDescent="0.2">
      <c r="A650">
        <v>4</v>
      </c>
      <c r="B650">
        <v>2</v>
      </c>
      <c r="C650">
        <v>2049</v>
      </c>
      <c r="D650">
        <v>116485</v>
      </c>
    </row>
    <row r="651" spans="1:4" x14ac:dyDescent="0.2">
      <c r="A651">
        <v>4</v>
      </c>
      <c r="B651">
        <v>2</v>
      </c>
      <c r="C651">
        <v>2050</v>
      </c>
      <c r="D651">
        <v>118967</v>
      </c>
    </row>
    <row r="652" spans="1:4" x14ac:dyDescent="0.2">
      <c r="A652">
        <v>4</v>
      </c>
      <c r="B652">
        <v>2</v>
      </c>
      <c r="C652">
        <v>2051</v>
      </c>
      <c r="D652">
        <v>121390</v>
      </c>
    </row>
    <row r="653" spans="1:4" x14ac:dyDescent="0.2">
      <c r="A653">
        <v>4</v>
      </c>
      <c r="B653">
        <v>2</v>
      </c>
      <c r="C653">
        <v>2052</v>
      </c>
      <c r="D653">
        <v>123787</v>
      </c>
    </row>
    <row r="654" spans="1:4" x14ac:dyDescent="0.2">
      <c r="A654">
        <v>4</v>
      </c>
      <c r="B654">
        <v>2</v>
      </c>
      <c r="C654">
        <v>2053</v>
      </c>
      <c r="D654">
        <v>126181</v>
      </c>
    </row>
    <row r="655" spans="1:4" x14ac:dyDescent="0.2">
      <c r="A655">
        <v>4</v>
      </c>
      <c r="B655">
        <v>2</v>
      </c>
      <c r="C655">
        <v>2054</v>
      </c>
      <c r="D655">
        <v>128581</v>
      </c>
    </row>
    <row r="656" spans="1:4" x14ac:dyDescent="0.2">
      <c r="A656">
        <v>4</v>
      </c>
      <c r="B656">
        <v>2</v>
      </c>
      <c r="C656">
        <v>2055</v>
      </c>
      <c r="D656">
        <v>130995</v>
      </c>
    </row>
    <row r="657" spans="1:4" x14ac:dyDescent="0.2">
      <c r="A657">
        <v>4</v>
      </c>
      <c r="B657">
        <v>2</v>
      </c>
      <c r="C657">
        <v>2056</v>
      </c>
      <c r="D657">
        <v>133414</v>
      </c>
    </row>
    <row r="658" spans="1:4" x14ac:dyDescent="0.2">
      <c r="A658">
        <v>4</v>
      </c>
      <c r="B658">
        <v>2</v>
      </c>
      <c r="C658">
        <v>2057</v>
      </c>
      <c r="D658">
        <v>135829</v>
      </c>
    </row>
    <row r="659" spans="1:4" x14ac:dyDescent="0.2">
      <c r="A659">
        <v>4</v>
      </c>
      <c r="B659">
        <v>2</v>
      </c>
      <c r="C659">
        <v>2058</v>
      </c>
      <c r="D659">
        <v>138256</v>
      </c>
    </row>
    <row r="660" spans="1:4" x14ac:dyDescent="0.2">
      <c r="A660">
        <v>4</v>
      </c>
      <c r="B660">
        <v>2</v>
      </c>
      <c r="C660">
        <v>2059</v>
      </c>
      <c r="D660">
        <v>140702</v>
      </c>
    </row>
    <row r="661" spans="1:4" x14ac:dyDescent="0.2">
      <c r="A661">
        <v>4</v>
      </c>
      <c r="B661">
        <v>2</v>
      </c>
      <c r="C661">
        <v>2060</v>
      </c>
      <c r="D661">
        <v>143183</v>
      </c>
    </row>
    <row r="662" spans="1:4" x14ac:dyDescent="0.2">
      <c r="A662">
        <v>5</v>
      </c>
      <c r="B662">
        <v>0</v>
      </c>
      <c r="C662">
        <v>2017</v>
      </c>
      <c r="D662">
        <v>3007</v>
      </c>
    </row>
    <row r="663" spans="1:4" x14ac:dyDescent="0.2">
      <c r="A663">
        <v>5</v>
      </c>
      <c r="B663">
        <v>0</v>
      </c>
      <c r="C663">
        <v>2018</v>
      </c>
      <c r="D663">
        <v>3109</v>
      </c>
    </row>
    <row r="664" spans="1:4" x14ac:dyDescent="0.2">
      <c r="A664">
        <v>5</v>
      </c>
      <c r="B664">
        <v>0</v>
      </c>
      <c r="C664">
        <v>2019</v>
      </c>
      <c r="D664">
        <v>3176</v>
      </c>
    </row>
    <row r="665" spans="1:4" x14ac:dyDescent="0.2">
      <c r="A665">
        <v>5</v>
      </c>
      <c r="B665">
        <v>0</v>
      </c>
      <c r="C665">
        <v>2020</v>
      </c>
      <c r="D665">
        <v>3270</v>
      </c>
    </row>
    <row r="666" spans="1:4" x14ac:dyDescent="0.2">
      <c r="A666">
        <v>5</v>
      </c>
      <c r="B666">
        <v>0</v>
      </c>
      <c r="C666">
        <v>2021</v>
      </c>
      <c r="D666">
        <v>3360</v>
      </c>
    </row>
    <row r="667" spans="1:4" x14ac:dyDescent="0.2">
      <c r="A667">
        <v>5</v>
      </c>
      <c r="B667">
        <v>0</v>
      </c>
      <c r="C667">
        <v>2022</v>
      </c>
      <c r="D667">
        <v>3465</v>
      </c>
    </row>
    <row r="668" spans="1:4" x14ac:dyDescent="0.2">
      <c r="A668">
        <v>5</v>
      </c>
      <c r="B668">
        <v>0</v>
      </c>
      <c r="C668">
        <v>2023</v>
      </c>
      <c r="D668">
        <v>3574</v>
      </c>
    </row>
    <row r="669" spans="1:4" x14ac:dyDescent="0.2">
      <c r="A669">
        <v>5</v>
      </c>
      <c r="B669">
        <v>0</v>
      </c>
      <c r="C669">
        <v>2024</v>
      </c>
      <c r="D669">
        <v>3685</v>
      </c>
    </row>
    <row r="670" spans="1:4" x14ac:dyDescent="0.2">
      <c r="A670">
        <v>5</v>
      </c>
      <c r="B670">
        <v>0</v>
      </c>
      <c r="C670">
        <v>2025</v>
      </c>
      <c r="D670">
        <v>3810</v>
      </c>
    </row>
    <row r="671" spans="1:4" x14ac:dyDescent="0.2">
      <c r="A671">
        <v>5</v>
      </c>
      <c r="B671">
        <v>0</v>
      </c>
      <c r="C671">
        <v>2026</v>
      </c>
      <c r="D671">
        <v>3934</v>
      </c>
    </row>
    <row r="672" spans="1:4" x14ac:dyDescent="0.2">
      <c r="A672">
        <v>5</v>
      </c>
      <c r="B672">
        <v>0</v>
      </c>
      <c r="C672">
        <v>2027</v>
      </c>
      <c r="D672">
        <v>4069</v>
      </c>
    </row>
    <row r="673" spans="1:4" x14ac:dyDescent="0.2">
      <c r="A673">
        <v>5</v>
      </c>
      <c r="B673">
        <v>0</v>
      </c>
      <c r="C673">
        <v>2028</v>
      </c>
      <c r="D673">
        <v>4220</v>
      </c>
    </row>
    <row r="674" spans="1:4" x14ac:dyDescent="0.2">
      <c r="A674">
        <v>5</v>
      </c>
      <c r="B674">
        <v>0</v>
      </c>
      <c r="C674">
        <v>2029</v>
      </c>
      <c r="D674">
        <v>4365</v>
      </c>
    </row>
    <row r="675" spans="1:4" x14ac:dyDescent="0.2">
      <c r="A675">
        <v>5</v>
      </c>
      <c r="B675">
        <v>0</v>
      </c>
      <c r="C675">
        <v>2030</v>
      </c>
      <c r="D675">
        <v>4524</v>
      </c>
    </row>
    <row r="676" spans="1:4" x14ac:dyDescent="0.2">
      <c r="A676">
        <v>5</v>
      </c>
      <c r="B676">
        <v>0</v>
      </c>
      <c r="C676">
        <v>2031</v>
      </c>
      <c r="D676">
        <v>4678</v>
      </c>
    </row>
    <row r="677" spans="1:4" x14ac:dyDescent="0.2">
      <c r="A677">
        <v>5</v>
      </c>
      <c r="B677">
        <v>0</v>
      </c>
      <c r="C677">
        <v>2032</v>
      </c>
      <c r="D677">
        <v>4843</v>
      </c>
    </row>
    <row r="678" spans="1:4" x14ac:dyDescent="0.2">
      <c r="A678">
        <v>5</v>
      </c>
      <c r="B678">
        <v>0</v>
      </c>
      <c r="C678">
        <v>2033</v>
      </c>
      <c r="D678">
        <v>5018</v>
      </c>
    </row>
    <row r="679" spans="1:4" x14ac:dyDescent="0.2">
      <c r="A679">
        <v>5</v>
      </c>
      <c r="B679">
        <v>0</v>
      </c>
      <c r="C679">
        <v>2034</v>
      </c>
      <c r="D679">
        <v>5191</v>
      </c>
    </row>
    <row r="680" spans="1:4" x14ac:dyDescent="0.2">
      <c r="A680">
        <v>5</v>
      </c>
      <c r="B680">
        <v>0</v>
      </c>
      <c r="C680">
        <v>2035</v>
      </c>
      <c r="D680">
        <v>5356</v>
      </c>
    </row>
    <row r="681" spans="1:4" x14ac:dyDescent="0.2">
      <c r="A681">
        <v>5</v>
      </c>
      <c r="B681">
        <v>0</v>
      </c>
      <c r="C681">
        <v>2036</v>
      </c>
      <c r="D681">
        <v>5553</v>
      </c>
    </row>
    <row r="682" spans="1:4" x14ac:dyDescent="0.2">
      <c r="A682">
        <v>5</v>
      </c>
      <c r="B682">
        <v>0</v>
      </c>
      <c r="C682">
        <v>2037</v>
      </c>
      <c r="D682">
        <v>5734</v>
      </c>
    </row>
    <row r="683" spans="1:4" x14ac:dyDescent="0.2">
      <c r="A683">
        <v>5</v>
      </c>
      <c r="B683">
        <v>0</v>
      </c>
      <c r="C683">
        <v>2038</v>
      </c>
      <c r="D683">
        <v>5925</v>
      </c>
    </row>
    <row r="684" spans="1:4" x14ac:dyDescent="0.2">
      <c r="A684">
        <v>5</v>
      </c>
      <c r="B684">
        <v>0</v>
      </c>
      <c r="C684">
        <v>2039</v>
      </c>
      <c r="D684">
        <v>6109</v>
      </c>
    </row>
    <row r="685" spans="1:4" x14ac:dyDescent="0.2">
      <c r="A685">
        <v>5</v>
      </c>
      <c r="B685">
        <v>0</v>
      </c>
      <c r="C685">
        <v>2040</v>
      </c>
      <c r="D685">
        <v>6301</v>
      </c>
    </row>
    <row r="686" spans="1:4" x14ac:dyDescent="0.2">
      <c r="A686">
        <v>5</v>
      </c>
      <c r="B686">
        <v>0</v>
      </c>
      <c r="C686">
        <v>2041</v>
      </c>
      <c r="D686">
        <v>6493</v>
      </c>
    </row>
    <row r="687" spans="1:4" x14ac:dyDescent="0.2">
      <c r="A687">
        <v>5</v>
      </c>
      <c r="B687">
        <v>0</v>
      </c>
      <c r="C687">
        <v>2042</v>
      </c>
      <c r="D687">
        <v>6678</v>
      </c>
    </row>
    <row r="688" spans="1:4" x14ac:dyDescent="0.2">
      <c r="A688">
        <v>5</v>
      </c>
      <c r="B688">
        <v>0</v>
      </c>
      <c r="C688">
        <v>2043</v>
      </c>
      <c r="D688">
        <v>6863</v>
      </c>
    </row>
    <row r="689" spans="1:4" x14ac:dyDescent="0.2">
      <c r="A689">
        <v>5</v>
      </c>
      <c r="B689">
        <v>0</v>
      </c>
      <c r="C689">
        <v>2044</v>
      </c>
      <c r="D689">
        <v>7053</v>
      </c>
    </row>
    <row r="690" spans="1:4" x14ac:dyDescent="0.2">
      <c r="A690">
        <v>5</v>
      </c>
      <c r="B690">
        <v>0</v>
      </c>
      <c r="C690">
        <v>2045</v>
      </c>
      <c r="D690">
        <v>7232</v>
      </c>
    </row>
    <row r="691" spans="1:4" x14ac:dyDescent="0.2">
      <c r="A691">
        <v>5</v>
      </c>
      <c r="B691">
        <v>0</v>
      </c>
      <c r="C691">
        <v>2046</v>
      </c>
      <c r="D691">
        <v>7427</v>
      </c>
    </row>
    <row r="692" spans="1:4" x14ac:dyDescent="0.2">
      <c r="A692">
        <v>5</v>
      </c>
      <c r="B692">
        <v>0</v>
      </c>
      <c r="C692">
        <v>2047</v>
      </c>
      <c r="D692">
        <v>7605</v>
      </c>
    </row>
    <row r="693" spans="1:4" x14ac:dyDescent="0.2">
      <c r="A693">
        <v>5</v>
      </c>
      <c r="B693">
        <v>0</v>
      </c>
      <c r="C693">
        <v>2048</v>
      </c>
      <c r="D693">
        <v>7760</v>
      </c>
    </row>
    <row r="694" spans="1:4" x14ac:dyDescent="0.2">
      <c r="A694">
        <v>5</v>
      </c>
      <c r="B694">
        <v>0</v>
      </c>
      <c r="C694">
        <v>2049</v>
      </c>
      <c r="D694">
        <v>7942</v>
      </c>
    </row>
    <row r="695" spans="1:4" x14ac:dyDescent="0.2">
      <c r="A695">
        <v>5</v>
      </c>
      <c r="B695">
        <v>0</v>
      </c>
      <c r="C695">
        <v>2050</v>
      </c>
      <c r="D695">
        <v>8110</v>
      </c>
    </row>
    <row r="696" spans="1:4" x14ac:dyDescent="0.2">
      <c r="A696">
        <v>5</v>
      </c>
      <c r="B696">
        <v>0</v>
      </c>
      <c r="C696">
        <v>2051</v>
      </c>
      <c r="D696">
        <v>8279</v>
      </c>
    </row>
    <row r="697" spans="1:4" x14ac:dyDescent="0.2">
      <c r="A697">
        <v>5</v>
      </c>
      <c r="B697">
        <v>0</v>
      </c>
      <c r="C697">
        <v>2052</v>
      </c>
      <c r="D697">
        <v>8438</v>
      </c>
    </row>
    <row r="698" spans="1:4" x14ac:dyDescent="0.2">
      <c r="A698">
        <v>5</v>
      </c>
      <c r="B698">
        <v>0</v>
      </c>
      <c r="C698">
        <v>2053</v>
      </c>
      <c r="D698">
        <v>8597</v>
      </c>
    </row>
    <row r="699" spans="1:4" x14ac:dyDescent="0.2">
      <c r="A699">
        <v>5</v>
      </c>
      <c r="B699">
        <v>0</v>
      </c>
      <c r="C699">
        <v>2054</v>
      </c>
      <c r="D699">
        <v>8760</v>
      </c>
    </row>
    <row r="700" spans="1:4" x14ac:dyDescent="0.2">
      <c r="A700">
        <v>5</v>
      </c>
      <c r="B700">
        <v>0</v>
      </c>
      <c r="C700">
        <v>2055</v>
      </c>
      <c r="D700">
        <v>8920</v>
      </c>
    </row>
    <row r="701" spans="1:4" x14ac:dyDescent="0.2">
      <c r="A701">
        <v>5</v>
      </c>
      <c r="B701">
        <v>0</v>
      </c>
      <c r="C701">
        <v>2056</v>
      </c>
      <c r="D701">
        <v>9064</v>
      </c>
    </row>
    <row r="702" spans="1:4" x14ac:dyDescent="0.2">
      <c r="A702">
        <v>5</v>
      </c>
      <c r="B702">
        <v>0</v>
      </c>
      <c r="C702">
        <v>2057</v>
      </c>
      <c r="D702">
        <v>9212</v>
      </c>
    </row>
    <row r="703" spans="1:4" x14ac:dyDescent="0.2">
      <c r="A703">
        <v>5</v>
      </c>
      <c r="B703">
        <v>0</v>
      </c>
      <c r="C703">
        <v>2058</v>
      </c>
      <c r="D703">
        <v>9362</v>
      </c>
    </row>
    <row r="704" spans="1:4" x14ac:dyDescent="0.2">
      <c r="A704">
        <v>5</v>
      </c>
      <c r="B704">
        <v>0</v>
      </c>
      <c r="C704">
        <v>2059</v>
      </c>
      <c r="D704">
        <v>9511</v>
      </c>
    </row>
    <row r="705" spans="1:4" x14ac:dyDescent="0.2">
      <c r="A705">
        <v>5</v>
      </c>
      <c r="B705">
        <v>0</v>
      </c>
      <c r="C705">
        <v>2060</v>
      </c>
      <c r="D705">
        <v>9664</v>
      </c>
    </row>
    <row r="706" spans="1:4" x14ac:dyDescent="0.2">
      <c r="A706">
        <v>5</v>
      </c>
      <c r="B706">
        <v>1</v>
      </c>
      <c r="C706">
        <v>2017</v>
      </c>
      <c r="D706">
        <v>1661</v>
      </c>
    </row>
    <row r="707" spans="1:4" x14ac:dyDescent="0.2">
      <c r="A707">
        <v>5</v>
      </c>
      <c r="B707">
        <v>1</v>
      </c>
      <c r="C707">
        <v>2018</v>
      </c>
      <c r="D707">
        <v>1719</v>
      </c>
    </row>
    <row r="708" spans="1:4" x14ac:dyDescent="0.2">
      <c r="A708">
        <v>5</v>
      </c>
      <c r="B708">
        <v>1</v>
      </c>
      <c r="C708">
        <v>2019</v>
      </c>
      <c r="D708">
        <v>1751</v>
      </c>
    </row>
    <row r="709" spans="1:4" x14ac:dyDescent="0.2">
      <c r="A709">
        <v>5</v>
      </c>
      <c r="B709">
        <v>1</v>
      </c>
      <c r="C709">
        <v>2020</v>
      </c>
      <c r="D709">
        <v>1809</v>
      </c>
    </row>
    <row r="710" spans="1:4" x14ac:dyDescent="0.2">
      <c r="A710">
        <v>5</v>
      </c>
      <c r="B710">
        <v>1</v>
      </c>
      <c r="C710">
        <v>2021</v>
      </c>
      <c r="D710">
        <v>1856</v>
      </c>
    </row>
    <row r="711" spans="1:4" x14ac:dyDescent="0.2">
      <c r="A711">
        <v>5</v>
      </c>
      <c r="B711">
        <v>1</v>
      </c>
      <c r="C711">
        <v>2022</v>
      </c>
      <c r="D711">
        <v>1914</v>
      </c>
    </row>
    <row r="712" spans="1:4" x14ac:dyDescent="0.2">
      <c r="A712">
        <v>5</v>
      </c>
      <c r="B712">
        <v>1</v>
      </c>
      <c r="C712">
        <v>2023</v>
      </c>
      <c r="D712">
        <v>1972</v>
      </c>
    </row>
    <row r="713" spans="1:4" x14ac:dyDescent="0.2">
      <c r="A713">
        <v>5</v>
      </c>
      <c r="B713">
        <v>1</v>
      </c>
      <c r="C713">
        <v>2024</v>
      </c>
      <c r="D713">
        <v>2035</v>
      </c>
    </row>
    <row r="714" spans="1:4" x14ac:dyDescent="0.2">
      <c r="A714">
        <v>5</v>
      </c>
      <c r="B714">
        <v>1</v>
      </c>
      <c r="C714">
        <v>2025</v>
      </c>
      <c r="D714">
        <v>2095</v>
      </c>
    </row>
    <row r="715" spans="1:4" x14ac:dyDescent="0.2">
      <c r="A715">
        <v>5</v>
      </c>
      <c r="B715">
        <v>1</v>
      </c>
      <c r="C715">
        <v>2026</v>
      </c>
      <c r="D715">
        <v>2157</v>
      </c>
    </row>
    <row r="716" spans="1:4" x14ac:dyDescent="0.2">
      <c r="A716">
        <v>5</v>
      </c>
      <c r="B716">
        <v>1</v>
      </c>
      <c r="C716">
        <v>2027</v>
      </c>
      <c r="D716">
        <v>2230</v>
      </c>
    </row>
    <row r="717" spans="1:4" x14ac:dyDescent="0.2">
      <c r="A717">
        <v>5</v>
      </c>
      <c r="B717">
        <v>1</v>
      </c>
      <c r="C717">
        <v>2028</v>
      </c>
      <c r="D717">
        <v>2305</v>
      </c>
    </row>
    <row r="718" spans="1:4" x14ac:dyDescent="0.2">
      <c r="A718">
        <v>5</v>
      </c>
      <c r="B718">
        <v>1</v>
      </c>
      <c r="C718">
        <v>2029</v>
      </c>
      <c r="D718">
        <v>2375</v>
      </c>
    </row>
    <row r="719" spans="1:4" x14ac:dyDescent="0.2">
      <c r="A719">
        <v>5</v>
      </c>
      <c r="B719">
        <v>1</v>
      </c>
      <c r="C719">
        <v>2030</v>
      </c>
      <c r="D719">
        <v>2456</v>
      </c>
    </row>
    <row r="720" spans="1:4" x14ac:dyDescent="0.2">
      <c r="A720">
        <v>5</v>
      </c>
      <c r="B720">
        <v>1</v>
      </c>
      <c r="C720">
        <v>2031</v>
      </c>
      <c r="D720">
        <v>2538</v>
      </c>
    </row>
    <row r="721" spans="1:4" x14ac:dyDescent="0.2">
      <c r="A721">
        <v>5</v>
      </c>
      <c r="B721">
        <v>1</v>
      </c>
      <c r="C721">
        <v>2032</v>
      </c>
      <c r="D721">
        <v>2625</v>
      </c>
    </row>
    <row r="722" spans="1:4" x14ac:dyDescent="0.2">
      <c r="A722">
        <v>5</v>
      </c>
      <c r="B722">
        <v>1</v>
      </c>
      <c r="C722">
        <v>2033</v>
      </c>
      <c r="D722">
        <v>2707</v>
      </c>
    </row>
    <row r="723" spans="1:4" x14ac:dyDescent="0.2">
      <c r="A723">
        <v>5</v>
      </c>
      <c r="B723">
        <v>1</v>
      </c>
      <c r="C723">
        <v>2034</v>
      </c>
      <c r="D723">
        <v>2803</v>
      </c>
    </row>
    <row r="724" spans="1:4" x14ac:dyDescent="0.2">
      <c r="A724">
        <v>5</v>
      </c>
      <c r="B724">
        <v>1</v>
      </c>
      <c r="C724">
        <v>2035</v>
      </c>
      <c r="D724">
        <v>2886</v>
      </c>
    </row>
    <row r="725" spans="1:4" x14ac:dyDescent="0.2">
      <c r="A725">
        <v>5</v>
      </c>
      <c r="B725">
        <v>1</v>
      </c>
      <c r="C725">
        <v>2036</v>
      </c>
      <c r="D725">
        <v>2983</v>
      </c>
    </row>
    <row r="726" spans="1:4" x14ac:dyDescent="0.2">
      <c r="A726">
        <v>5</v>
      </c>
      <c r="B726">
        <v>1</v>
      </c>
      <c r="C726">
        <v>2037</v>
      </c>
      <c r="D726">
        <v>3075</v>
      </c>
    </row>
    <row r="727" spans="1:4" x14ac:dyDescent="0.2">
      <c r="A727">
        <v>5</v>
      </c>
      <c r="B727">
        <v>1</v>
      </c>
      <c r="C727">
        <v>2038</v>
      </c>
      <c r="D727">
        <v>3161</v>
      </c>
    </row>
    <row r="728" spans="1:4" x14ac:dyDescent="0.2">
      <c r="A728">
        <v>5</v>
      </c>
      <c r="B728">
        <v>1</v>
      </c>
      <c r="C728">
        <v>2039</v>
      </c>
      <c r="D728">
        <v>3258</v>
      </c>
    </row>
    <row r="729" spans="1:4" x14ac:dyDescent="0.2">
      <c r="A729">
        <v>5</v>
      </c>
      <c r="B729">
        <v>1</v>
      </c>
      <c r="C729">
        <v>2040</v>
      </c>
      <c r="D729">
        <v>3347</v>
      </c>
    </row>
    <row r="730" spans="1:4" x14ac:dyDescent="0.2">
      <c r="A730">
        <v>5</v>
      </c>
      <c r="B730">
        <v>1</v>
      </c>
      <c r="C730">
        <v>2041</v>
      </c>
      <c r="D730">
        <v>3449</v>
      </c>
    </row>
    <row r="731" spans="1:4" x14ac:dyDescent="0.2">
      <c r="A731">
        <v>5</v>
      </c>
      <c r="B731">
        <v>1</v>
      </c>
      <c r="C731">
        <v>2042</v>
      </c>
      <c r="D731">
        <v>3537</v>
      </c>
    </row>
    <row r="732" spans="1:4" x14ac:dyDescent="0.2">
      <c r="A732">
        <v>5</v>
      </c>
      <c r="B732">
        <v>1</v>
      </c>
      <c r="C732">
        <v>2043</v>
      </c>
      <c r="D732">
        <v>3628</v>
      </c>
    </row>
    <row r="733" spans="1:4" x14ac:dyDescent="0.2">
      <c r="A733">
        <v>5</v>
      </c>
      <c r="B733">
        <v>1</v>
      </c>
      <c r="C733">
        <v>2044</v>
      </c>
      <c r="D733">
        <v>3717</v>
      </c>
    </row>
    <row r="734" spans="1:4" x14ac:dyDescent="0.2">
      <c r="A734">
        <v>5</v>
      </c>
      <c r="B734">
        <v>1</v>
      </c>
      <c r="C734">
        <v>2045</v>
      </c>
      <c r="D734">
        <v>3797</v>
      </c>
    </row>
    <row r="735" spans="1:4" x14ac:dyDescent="0.2">
      <c r="A735">
        <v>5</v>
      </c>
      <c r="B735">
        <v>1</v>
      </c>
      <c r="C735">
        <v>2046</v>
      </c>
      <c r="D735">
        <v>3892</v>
      </c>
    </row>
    <row r="736" spans="1:4" x14ac:dyDescent="0.2">
      <c r="A736">
        <v>5</v>
      </c>
      <c r="B736">
        <v>1</v>
      </c>
      <c r="C736">
        <v>2047</v>
      </c>
      <c r="D736">
        <v>3980</v>
      </c>
    </row>
    <row r="737" spans="1:4" x14ac:dyDescent="0.2">
      <c r="A737">
        <v>5</v>
      </c>
      <c r="B737">
        <v>1</v>
      </c>
      <c r="C737">
        <v>2048</v>
      </c>
      <c r="D737">
        <v>4055</v>
      </c>
    </row>
    <row r="738" spans="1:4" x14ac:dyDescent="0.2">
      <c r="A738">
        <v>5</v>
      </c>
      <c r="B738">
        <v>1</v>
      </c>
      <c r="C738">
        <v>2049</v>
      </c>
      <c r="D738">
        <v>4143</v>
      </c>
    </row>
    <row r="739" spans="1:4" x14ac:dyDescent="0.2">
      <c r="A739">
        <v>5</v>
      </c>
      <c r="B739">
        <v>1</v>
      </c>
      <c r="C739">
        <v>2050</v>
      </c>
      <c r="D739">
        <v>4227</v>
      </c>
    </row>
    <row r="740" spans="1:4" x14ac:dyDescent="0.2">
      <c r="A740">
        <v>5</v>
      </c>
      <c r="B740">
        <v>1</v>
      </c>
      <c r="C740">
        <v>2051</v>
      </c>
      <c r="D740">
        <v>4317</v>
      </c>
    </row>
    <row r="741" spans="1:4" x14ac:dyDescent="0.2">
      <c r="A741">
        <v>5</v>
      </c>
      <c r="B741">
        <v>1</v>
      </c>
      <c r="C741">
        <v>2052</v>
      </c>
      <c r="D741">
        <v>4399</v>
      </c>
    </row>
    <row r="742" spans="1:4" x14ac:dyDescent="0.2">
      <c r="A742">
        <v>5</v>
      </c>
      <c r="B742">
        <v>1</v>
      </c>
      <c r="C742">
        <v>2053</v>
      </c>
      <c r="D742">
        <v>4474</v>
      </c>
    </row>
    <row r="743" spans="1:4" x14ac:dyDescent="0.2">
      <c r="A743">
        <v>5</v>
      </c>
      <c r="B743">
        <v>1</v>
      </c>
      <c r="C743">
        <v>2054</v>
      </c>
      <c r="D743">
        <v>4561</v>
      </c>
    </row>
    <row r="744" spans="1:4" x14ac:dyDescent="0.2">
      <c r="A744">
        <v>5</v>
      </c>
      <c r="B744">
        <v>1</v>
      </c>
      <c r="C744">
        <v>2055</v>
      </c>
      <c r="D744">
        <v>4639</v>
      </c>
    </row>
    <row r="745" spans="1:4" x14ac:dyDescent="0.2">
      <c r="A745">
        <v>5</v>
      </c>
      <c r="B745">
        <v>1</v>
      </c>
      <c r="C745">
        <v>2056</v>
      </c>
      <c r="D745">
        <v>4719</v>
      </c>
    </row>
    <row r="746" spans="1:4" x14ac:dyDescent="0.2">
      <c r="A746">
        <v>5</v>
      </c>
      <c r="B746">
        <v>1</v>
      </c>
      <c r="C746">
        <v>2057</v>
      </c>
      <c r="D746">
        <v>4792</v>
      </c>
    </row>
    <row r="747" spans="1:4" x14ac:dyDescent="0.2">
      <c r="A747">
        <v>5</v>
      </c>
      <c r="B747">
        <v>1</v>
      </c>
      <c r="C747">
        <v>2058</v>
      </c>
      <c r="D747">
        <v>4868</v>
      </c>
    </row>
    <row r="748" spans="1:4" x14ac:dyDescent="0.2">
      <c r="A748">
        <v>5</v>
      </c>
      <c r="B748">
        <v>1</v>
      </c>
      <c r="C748">
        <v>2059</v>
      </c>
      <c r="D748">
        <v>4953</v>
      </c>
    </row>
    <row r="749" spans="1:4" x14ac:dyDescent="0.2">
      <c r="A749">
        <v>5</v>
      </c>
      <c r="B749">
        <v>1</v>
      </c>
      <c r="C749">
        <v>2060</v>
      </c>
      <c r="D749">
        <v>5043</v>
      </c>
    </row>
    <row r="750" spans="1:4" x14ac:dyDescent="0.2">
      <c r="A750">
        <v>5</v>
      </c>
      <c r="B750">
        <v>2</v>
      </c>
      <c r="C750">
        <v>2017</v>
      </c>
      <c r="D750">
        <v>1346</v>
      </c>
    </row>
    <row r="751" spans="1:4" x14ac:dyDescent="0.2">
      <c r="A751">
        <v>5</v>
      </c>
      <c r="B751">
        <v>2</v>
      </c>
      <c r="C751">
        <v>2018</v>
      </c>
      <c r="D751">
        <v>1390</v>
      </c>
    </row>
    <row r="752" spans="1:4" x14ac:dyDescent="0.2">
      <c r="A752">
        <v>5</v>
      </c>
      <c r="B752">
        <v>2</v>
      </c>
      <c r="C752">
        <v>2019</v>
      </c>
      <c r="D752">
        <v>1425</v>
      </c>
    </row>
    <row r="753" spans="1:4" x14ac:dyDescent="0.2">
      <c r="A753">
        <v>5</v>
      </c>
      <c r="B753">
        <v>2</v>
      </c>
      <c r="C753">
        <v>2020</v>
      </c>
      <c r="D753">
        <v>1461</v>
      </c>
    </row>
    <row r="754" spans="1:4" x14ac:dyDescent="0.2">
      <c r="A754">
        <v>5</v>
      </c>
      <c r="B754">
        <v>2</v>
      </c>
      <c r="C754">
        <v>2021</v>
      </c>
      <c r="D754">
        <v>1504</v>
      </c>
    </row>
    <row r="755" spans="1:4" x14ac:dyDescent="0.2">
      <c r="A755">
        <v>5</v>
      </c>
      <c r="B755">
        <v>2</v>
      </c>
      <c r="C755">
        <v>2022</v>
      </c>
      <c r="D755">
        <v>1551</v>
      </c>
    </row>
    <row r="756" spans="1:4" x14ac:dyDescent="0.2">
      <c r="A756">
        <v>5</v>
      </c>
      <c r="B756">
        <v>2</v>
      </c>
      <c r="C756">
        <v>2023</v>
      </c>
      <c r="D756">
        <v>1602</v>
      </c>
    </row>
    <row r="757" spans="1:4" x14ac:dyDescent="0.2">
      <c r="A757">
        <v>5</v>
      </c>
      <c r="B757">
        <v>2</v>
      </c>
      <c r="C757">
        <v>2024</v>
      </c>
      <c r="D757">
        <v>1650</v>
      </c>
    </row>
    <row r="758" spans="1:4" x14ac:dyDescent="0.2">
      <c r="A758">
        <v>5</v>
      </c>
      <c r="B758">
        <v>2</v>
      </c>
      <c r="C758">
        <v>2025</v>
      </c>
      <c r="D758">
        <v>1715</v>
      </c>
    </row>
    <row r="759" spans="1:4" x14ac:dyDescent="0.2">
      <c r="A759">
        <v>5</v>
      </c>
      <c r="B759">
        <v>2</v>
      </c>
      <c r="C759">
        <v>2026</v>
      </c>
      <c r="D759">
        <v>1777</v>
      </c>
    </row>
    <row r="760" spans="1:4" x14ac:dyDescent="0.2">
      <c r="A760">
        <v>5</v>
      </c>
      <c r="B760">
        <v>2</v>
      </c>
      <c r="C760">
        <v>2027</v>
      </c>
      <c r="D760">
        <v>1839</v>
      </c>
    </row>
    <row r="761" spans="1:4" x14ac:dyDescent="0.2">
      <c r="A761">
        <v>5</v>
      </c>
      <c r="B761">
        <v>2</v>
      </c>
      <c r="C761">
        <v>2028</v>
      </c>
      <c r="D761">
        <v>1915</v>
      </c>
    </row>
    <row r="762" spans="1:4" x14ac:dyDescent="0.2">
      <c r="A762">
        <v>5</v>
      </c>
      <c r="B762">
        <v>2</v>
      </c>
      <c r="C762">
        <v>2029</v>
      </c>
      <c r="D762">
        <v>1990</v>
      </c>
    </row>
    <row r="763" spans="1:4" x14ac:dyDescent="0.2">
      <c r="A763">
        <v>5</v>
      </c>
      <c r="B763">
        <v>2</v>
      </c>
      <c r="C763">
        <v>2030</v>
      </c>
      <c r="D763">
        <v>2068</v>
      </c>
    </row>
    <row r="764" spans="1:4" x14ac:dyDescent="0.2">
      <c r="A764">
        <v>5</v>
      </c>
      <c r="B764">
        <v>2</v>
      </c>
      <c r="C764">
        <v>2031</v>
      </c>
      <c r="D764">
        <v>2140</v>
      </c>
    </row>
    <row r="765" spans="1:4" x14ac:dyDescent="0.2">
      <c r="A765">
        <v>5</v>
      </c>
      <c r="B765">
        <v>2</v>
      </c>
      <c r="C765">
        <v>2032</v>
      </c>
      <c r="D765">
        <v>2218</v>
      </c>
    </row>
    <row r="766" spans="1:4" x14ac:dyDescent="0.2">
      <c r="A766">
        <v>5</v>
      </c>
      <c r="B766">
        <v>2</v>
      </c>
      <c r="C766">
        <v>2033</v>
      </c>
      <c r="D766">
        <v>2311</v>
      </c>
    </row>
    <row r="767" spans="1:4" x14ac:dyDescent="0.2">
      <c r="A767">
        <v>5</v>
      </c>
      <c r="B767">
        <v>2</v>
      </c>
      <c r="C767">
        <v>2034</v>
      </c>
      <c r="D767">
        <v>2388</v>
      </c>
    </row>
    <row r="768" spans="1:4" x14ac:dyDescent="0.2">
      <c r="A768">
        <v>5</v>
      </c>
      <c r="B768">
        <v>2</v>
      </c>
      <c r="C768">
        <v>2035</v>
      </c>
      <c r="D768">
        <v>2470</v>
      </c>
    </row>
    <row r="769" spans="1:4" x14ac:dyDescent="0.2">
      <c r="A769">
        <v>5</v>
      </c>
      <c r="B769">
        <v>2</v>
      </c>
      <c r="C769">
        <v>2036</v>
      </c>
      <c r="D769">
        <v>2570</v>
      </c>
    </row>
    <row r="770" spans="1:4" x14ac:dyDescent="0.2">
      <c r="A770">
        <v>5</v>
      </c>
      <c r="B770">
        <v>2</v>
      </c>
      <c r="C770">
        <v>2037</v>
      </c>
      <c r="D770">
        <v>2659</v>
      </c>
    </row>
    <row r="771" spans="1:4" x14ac:dyDescent="0.2">
      <c r="A771">
        <v>5</v>
      </c>
      <c r="B771">
        <v>2</v>
      </c>
      <c r="C771">
        <v>2038</v>
      </c>
      <c r="D771">
        <v>2764</v>
      </c>
    </row>
    <row r="772" spans="1:4" x14ac:dyDescent="0.2">
      <c r="A772">
        <v>5</v>
      </c>
      <c r="B772">
        <v>2</v>
      </c>
      <c r="C772">
        <v>2039</v>
      </c>
      <c r="D772">
        <v>2851</v>
      </c>
    </row>
    <row r="773" spans="1:4" x14ac:dyDescent="0.2">
      <c r="A773">
        <v>5</v>
      </c>
      <c r="B773">
        <v>2</v>
      </c>
      <c r="C773">
        <v>2040</v>
      </c>
      <c r="D773">
        <v>2954</v>
      </c>
    </row>
    <row r="774" spans="1:4" x14ac:dyDescent="0.2">
      <c r="A774">
        <v>5</v>
      </c>
      <c r="B774">
        <v>2</v>
      </c>
      <c r="C774">
        <v>2041</v>
      </c>
      <c r="D774">
        <v>3044</v>
      </c>
    </row>
    <row r="775" spans="1:4" x14ac:dyDescent="0.2">
      <c r="A775">
        <v>5</v>
      </c>
      <c r="B775">
        <v>2</v>
      </c>
      <c r="C775">
        <v>2042</v>
      </c>
      <c r="D775">
        <v>3141</v>
      </c>
    </row>
    <row r="776" spans="1:4" x14ac:dyDescent="0.2">
      <c r="A776">
        <v>5</v>
      </c>
      <c r="B776">
        <v>2</v>
      </c>
      <c r="C776">
        <v>2043</v>
      </c>
      <c r="D776">
        <v>3235</v>
      </c>
    </row>
    <row r="777" spans="1:4" x14ac:dyDescent="0.2">
      <c r="A777">
        <v>5</v>
      </c>
      <c r="B777">
        <v>2</v>
      </c>
      <c r="C777">
        <v>2044</v>
      </c>
      <c r="D777">
        <v>3336</v>
      </c>
    </row>
    <row r="778" spans="1:4" x14ac:dyDescent="0.2">
      <c r="A778">
        <v>5</v>
      </c>
      <c r="B778">
        <v>2</v>
      </c>
      <c r="C778">
        <v>2045</v>
      </c>
      <c r="D778">
        <v>3435</v>
      </c>
    </row>
    <row r="779" spans="1:4" x14ac:dyDescent="0.2">
      <c r="A779">
        <v>5</v>
      </c>
      <c r="B779">
        <v>2</v>
      </c>
      <c r="C779">
        <v>2046</v>
      </c>
      <c r="D779">
        <v>3535</v>
      </c>
    </row>
    <row r="780" spans="1:4" x14ac:dyDescent="0.2">
      <c r="A780">
        <v>5</v>
      </c>
      <c r="B780">
        <v>2</v>
      </c>
      <c r="C780">
        <v>2047</v>
      </c>
      <c r="D780">
        <v>3625</v>
      </c>
    </row>
    <row r="781" spans="1:4" x14ac:dyDescent="0.2">
      <c r="A781">
        <v>5</v>
      </c>
      <c r="B781">
        <v>2</v>
      </c>
      <c r="C781">
        <v>2048</v>
      </c>
      <c r="D781">
        <v>3705</v>
      </c>
    </row>
    <row r="782" spans="1:4" x14ac:dyDescent="0.2">
      <c r="A782">
        <v>5</v>
      </c>
      <c r="B782">
        <v>2</v>
      </c>
      <c r="C782">
        <v>2049</v>
      </c>
      <c r="D782">
        <v>3799</v>
      </c>
    </row>
    <row r="783" spans="1:4" x14ac:dyDescent="0.2">
      <c r="A783">
        <v>5</v>
      </c>
      <c r="B783">
        <v>2</v>
      </c>
      <c r="C783">
        <v>2050</v>
      </c>
      <c r="D783">
        <v>3883</v>
      </c>
    </row>
    <row r="784" spans="1:4" x14ac:dyDescent="0.2">
      <c r="A784">
        <v>5</v>
      </c>
      <c r="B784">
        <v>2</v>
      </c>
      <c r="C784">
        <v>2051</v>
      </c>
      <c r="D784">
        <v>3962</v>
      </c>
    </row>
    <row r="785" spans="1:4" x14ac:dyDescent="0.2">
      <c r="A785">
        <v>5</v>
      </c>
      <c r="B785">
        <v>2</v>
      </c>
      <c r="C785">
        <v>2052</v>
      </c>
      <c r="D785">
        <v>4039</v>
      </c>
    </row>
    <row r="786" spans="1:4" x14ac:dyDescent="0.2">
      <c r="A786">
        <v>5</v>
      </c>
      <c r="B786">
        <v>2</v>
      </c>
      <c r="C786">
        <v>2053</v>
      </c>
      <c r="D786">
        <v>4123</v>
      </c>
    </row>
    <row r="787" spans="1:4" x14ac:dyDescent="0.2">
      <c r="A787">
        <v>5</v>
      </c>
      <c r="B787">
        <v>2</v>
      </c>
      <c r="C787">
        <v>2054</v>
      </c>
      <c r="D787">
        <v>4199</v>
      </c>
    </row>
    <row r="788" spans="1:4" x14ac:dyDescent="0.2">
      <c r="A788">
        <v>5</v>
      </c>
      <c r="B788">
        <v>2</v>
      </c>
      <c r="C788">
        <v>2055</v>
      </c>
      <c r="D788">
        <v>4281</v>
      </c>
    </row>
    <row r="789" spans="1:4" x14ac:dyDescent="0.2">
      <c r="A789">
        <v>5</v>
      </c>
      <c r="B789">
        <v>2</v>
      </c>
      <c r="C789">
        <v>2056</v>
      </c>
      <c r="D789">
        <v>4345</v>
      </c>
    </row>
    <row r="790" spans="1:4" x14ac:dyDescent="0.2">
      <c r="A790">
        <v>5</v>
      </c>
      <c r="B790">
        <v>2</v>
      </c>
      <c r="C790">
        <v>2057</v>
      </c>
      <c r="D790">
        <v>4420</v>
      </c>
    </row>
    <row r="791" spans="1:4" x14ac:dyDescent="0.2">
      <c r="A791">
        <v>5</v>
      </c>
      <c r="B791">
        <v>2</v>
      </c>
      <c r="C791">
        <v>2058</v>
      </c>
      <c r="D791">
        <v>4494</v>
      </c>
    </row>
    <row r="792" spans="1:4" x14ac:dyDescent="0.2">
      <c r="A792">
        <v>5</v>
      </c>
      <c r="B792">
        <v>2</v>
      </c>
      <c r="C792">
        <v>2059</v>
      </c>
      <c r="D792">
        <v>4558</v>
      </c>
    </row>
    <row r="793" spans="1:4" x14ac:dyDescent="0.2">
      <c r="A793">
        <v>5</v>
      </c>
      <c r="B793">
        <v>2</v>
      </c>
      <c r="C793">
        <v>2060</v>
      </c>
      <c r="D793">
        <v>4621</v>
      </c>
    </row>
    <row r="794" spans="1:4" x14ac:dyDescent="0.2">
      <c r="A794">
        <v>6</v>
      </c>
      <c r="B794">
        <v>0</v>
      </c>
      <c r="C794">
        <v>2017</v>
      </c>
      <c r="D794">
        <v>25385</v>
      </c>
    </row>
    <row r="795" spans="1:4" x14ac:dyDescent="0.2">
      <c r="A795">
        <v>6</v>
      </c>
      <c r="B795">
        <v>0</v>
      </c>
      <c r="C795">
        <v>2018</v>
      </c>
      <c r="D795">
        <v>26045</v>
      </c>
    </row>
    <row r="796" spans="1:4" x14ac:dyDescent="0.2">
      <c r="A796">
        <v>6</v>
      </c>
      <c r="B796">
        <v>0</v>
      </c>
      <c r="C796">
        <v>2019</v>
      </c>
      <c r="D796">
        <v>26765</v>
      </c>
    </row>
    <row r="797" spans="1:4" x14ac:dyDescent="0.2">
      <c r="A797">
        <v>6</v>
      </c>
      <c r="B797">
        <v>0</v>
      </c>
      <c r="C797">
        <v>2020</v>
      </c>
      <c r="D797">
        <v>27466</v>
      </c>
    </row>
    <row r="798" spans="1:4" x14ac:dyDescent="0.2">
      <c r="A798">
        <v>6</v>
      </c>
      <c r="B798">
        <v>0</v>
      </c>
      <c r="C798">
        <v>2021</v>
      </c>
      <c r="D798">
        <v>28222</v>
      </c>
    </row>
    <row r="799" spans="1:4" x14ac:dyDescent="0.2">
      <c r="A799">
        <v>6</v>
      </c>
      <c r="B799">
        <v>0</v>
      </c>
      <c r="C799">
        <v>2022</v>
      </c>
      <c r="D799">
        <v>29037</v>
      </c>
    </row>
    <row r="800" spans="1:4" x14ac:dyDescent="0.2">
      <c r="A800">
        <v>6</v>
      </c>
      <c r="B800">
        <v>0</v>
      </c>
      <c r="C800">
        <v>2023</v>
      </c>
      <c r="D800">
        <v>29875</v>
      </c>
    </row>
    <row r="801" spans="1:4" x14ac:dyDescent="0.2">
      <c r="A801">
        <v>6</v>
      </c>
      <c r="B801">
        <v>0</v>
      </c>
      <c r="C801">
        <v>2024</v>
      </c>
      <c r="D801">
        <v>30740</v>
      </c>
    </row>
    <row r="802" spans="1:4" x14ac:dyDescent="0.2">
      <c r="A802">
        <v>6</v>
      </c>
      <c r="B802">
        <v>0</v>
      </c>
      <c r="C802">
        <v>2025</v>
      </c>
      <c r="D802">
        <v>31683</v>
      </c>
    </row>
    <row r="803" spans="1:4" x14ac:dyDescent="0.2">
      <c r="A803">
        <v>6</v>
      </c>
      <c r="B803">
        <v>0</v>
      </c>
      <c r="C803">
        <v>2026</v>
      </c>
      <c r="D803">
        <v>32631</v>
      </c>
    </row>
    <row r="804" spans="1:4" x14ac:dyDescent="0.2">
      <c r="A804">
        <v>6</v>
      </c>
      <c r="B804">
        <v>0</v>
      </c>
      <c r="C804">
        <v>2027</v>
      </c>
      <c r="D804">
        <v>33617</v>
      </c>
    </row>
    <row r="805" spans="1:4" x14ac:dyDescent="0.2">
      <c r="A805">
        <v>6</v>
      </c>
      <c r="B805">
        <v>0</v>
      </c>
      <c r="C805">
        <v>2028</v>
      </c>
      <c r="D805">
        <v>34684</v>
      </c>
    </row>
    <row r="806" spans="1:4" x14ac:dyDescent="0.2">
      <c r="A806">
        <v>6</v>
      </c>
      <c r="B806">
        <v>0</v>
      </c>
      <c r="C806">
        <v>2029</v>
      </c>
      <c r="D806">
        <v>35774</v>
      </c>
    </row>
    <row r="807" spans="1:4" x14ac:dyDescent="0.2">
      <c r="A807">
        <v>6</v>
      </c>
      <c r="B807">
        <v>0</v>
      </c>
      <c r="C807">
        <v>2030</v>
      </c>
      <c r="D807">
        <v>36904</v>
      </c>
    </row>
    <row r="808" spans="1:4" x14ac:dyDescent="0.2">
      <c r="A808">
        <v>6</v>
      </c>
      <c r="B808">
        <v>0</v>
      </c>
      <c r="C808">
        <v>2031</v>
      </c>
      <c r="D808">
        <v>38073</v>
      </c>
    </row>
    <row r="809" spans="1:4" x14ac:dyDescent="0.2">
      <c r="A809">
        <v>6</v>
      </c>
      <c r="B809">
        <v>0</v>
      </c>
      <c r="C809">
        <v>2032</v>
      </c>
      <c r="D809">
        <v>39271</v>
      </c>
    </row>
    <row r="810" spans="1:4" x14ac:dyDescent="0.2">
      <c r="A810">
        <v>6</v>
      </c>
      <c r="B810">
        <v>0</v>
      </c>
      <c r="C810">
        <v>2033</v>
      </c>
      <c r="D810">
        <v>40536</v>
      </c>
    </row>
    <row r="811" spans="1:4" x14ac:dyDescent="0.2">
      <c r="A811">
        <v>6</v>
      </c>
      <c r="B811">
        <v>0</v>
      </c>
      <c r="C811">
        <v>2034</v>
      </c>
      <c r="D811">
        <v>41819</v>
      </c>
    </row>
    <row r="812" spans="1:4" x14ac:dyDescent="0.2">
      <c r="A812">
        <v>6</v>
      </c>
      <c r="B812">
        <v>0</v>
      </c>
      <c r="C812">
        <v>2035</v>
      </c>
      <c r="D812">
        <v>43142</v>
      </c>
    </row>
    <row r="813" spans="1:4" x14ac:dyDescent="0.2">
      <c r="A813">
        <v>6</v>
      </c>
      <c r="B813">
        <v>0</v>
      </c>
      <c r="C813">
        <v>2036</v>
      </c>
      <c r="D813">
        <v>44477</v>
      </c>
    </row>
    <row r="814" spans="1:4" x14ac:dyDescent="0.2">
      <c r="A814">
        <v>6</v>
      </c>
      <c r="B814">
        <v>0</v>
      </c>
      <c r="C814">
        <v>2037</v>
      </c>
      <c r="D814">
        <v>45863</v>
      </c>
    </row>
    <row r="815" spans="1:4" x14ac:dyDescent="0.2">
      <c r="A815">
        <v>6</v>
      </c>
      <c r="B815">
        <v>0</v>
      </c>
      <c r="C815">
        <v>2038</v>
      </c>
      <c r="D815">
        <v>47290</v>
      </c>
    </row>
    <row r="816" spans="1:4" x14ac:dyDescent="0.2">
      <c r="A816">
        <v>6</v>
      </c>
      <c r="B816">
        <v>0</v>
      </c>
      <c r="C816">
        <v>2039</v>
      </c>
      <c r="D816">
        <v>48696</v>
      </c>
    </row>
    <row r="817" spans="1:4" x14ac:dyDescent="0.2">
      <c r="A817">
        <v>6</v>
      </c>
      <c r="B817">
        <v>0</v>
      </c>
      <c r="C817">
        <v>2040</v>
      </c>
      <c r="D817">
        <v>50142</v>
      </c>
    </row>
    <row r="818" spans="1:4" x14ac:dyDescent="0.2">
      <c r="A818">
        <v>6</v>
      </c>
      <c r="B818">
        <v>0</v>
      </c>
      <c r="C818">
        <v>2041</v>
      </c>
      <c r="D818">
        <v>51636</v>
      </c>
    </row>
    <row r="819" spans="1:4" x14ac:dyDescent="0.2">
      <c r="A819">
        <v>6</v>
      </c>
      <c r="B819">
        <v>0</v>
      </c>
      <c r="C819">
        <v>2042</v>
      </c>
      <c r="D819">
        <v>53090</v>
      </c>
    </row>
    <row r="820" spans="1:4" x14ac:dyDescent="0.2">
      <c r="A820">
        <v>6</v>
      </c>
      <c r="B820">
        <v>0</v>
      </c>
      <c r="C820">
        <v>2043</v>
      </c>
      <c r="D820">
        <v>54589</v>
      </c>
    </row>
    <row r="821" spans="1:4" x14ac:dyDescent="0.2">
      <c r="A821">
        <v>6</v>
      </c>
      <c r="B821">
        <v>0</v>
      </c>
      <c r="C821">
        <v>2044</v>
      </c>
      <c r="D821">
        <v>56063</v>
      </c>
    </row>
    <row r="822" spans="1:4" x14ac:dyDescent="0.2">
      <c r="A822">
        <v>6</v>
      </c>
      <c r="B822">
        <v>0</v>
      </c>
      <c r="C822">
        <v>2045</v>
      </c>
      <c r="D822">
        <v>57547</v>
      </c>
    </row>
    <row r="823" spans="1:4" x14ac:dyDescent="0.2">
      <c r="A823">
        <v>6</v>
      </c>
      <c r="B823">
        <v>0</v>
      </c>
      <c r="C823">
        <v>2046</v>
      </c>
      <c r="D823">
        <v>59043</v>
      </c>
    </row>
    <row r="824" spans="1:4" x14ac:dyDescent="0.2">
      <c r="A824">
        <v>6</v>
      </c>
      <c r="B824">
        <v>0</v>
      </c>
      <c r="C824">
        <v>2047</v>
      </c>
      <c r="D824">
        <v>60541</v>
      </c>
    </row>
    <row r="825" spans="1:4" x14ac:dyDescent="0.2">
      <c r="A825">
        <v>6</v>
      </c>
      <c r="B825">
        <v>0</v>
      </c>
      <c r="C825">
        <v>2048</v>
      </c>
      <c r="D825">
        <v>62050</v>
      </c>
    </row>
    <row r="826" spans="1:4" x14ac:dyDescent="0.2">
      <c r="A826">
        <v>6</v>
      </c>
      <c r="B826">
        <v>0</v>
      </c>
      <c r="C826">
        <v>2049</v>
      </c>
      <c r="D826">
        <v>63585</v>
      </c>
    </row>
    <row r="827" spans="1:4" x14ac:dyDescent="0.2">
      <c r="A827">
        <v>6</v>
      </c>
      <c r="B827">
        <v>0</v>
      </c>
      <c r="C827">
        <v>2050</v>
      </c>
      <c r="D827">
        <v>65062</v>
      </c>
    </row>
    <row r="828" spans="1:4" x14ac:dyDescent="0.2">
      <c r="A828">
        <v>6</v>
      </c>
      <c r="B828">
        <v>0</v>
      </c>
      <c r="C828">
        <v>2051</v>
      </c>
      <c r="D828">
        <v>66595</v>
      </c>
    </row>
    <row r="829" spans="1:4" x14ac:dyDescent="0.2">
      <c r="A829">
        <v>6</v>
      </c>
      <c r="B829">
        <v>0</v>
      </c>
      <c r="C829">
        <v>2052</v>
      </c>
      <c r="D829">
        <v>68106</v>
      </c>
    </row>
    <row r="830" spans="1:4" x14ac:dyDescent="0.2">
      <c r="A830">
        <v>6</v>
      </c>
      <c r="B830">
        <v>0</v>
      </c>
      <c r="C830">
        <v>2053</v>
      </c>
      <c r="D830">
        <v>69655</v>
      </c>
    </row>
    <row r="831" spans="1:4" x14ac:dyDescent="0.2">
      <c r="A831">
        <v>6</v>
      </c>
      <c r="B831">
        <v>0</v>
      </c>
      <c r="C831">
        <v>2054</v>
      </c>
      <c r="D831">
        <v>71211</v>
      </c>
    </row>
    <row r="832" spans="1:4" x14ac:dyDescent="0.2">
      <c r="A832">
        <v>6</v>
      </c>
      <c r="B832">
        <v>0</v>
      </c>
      <c r="C832">
        <v>2055</v>
      </c>
      <c r="D832">
        <v>72799</v>
      </c>
    </row>
    <row r="833" spans="1:4" x14ac:dyDescent="0.2">
      <c r="A833">
        <v>6</v>
      </c>
      <c r="B833">
        <v>0</v>
      </c>
      <c r="C833">
        <v>2056</v>
      </c>
      <c r="D833">
        <v>74452</v>
      </c>
    </row>
    <row r="834" spans="1:4" x14ac:dyDescent="0.2">
      <c r="A834">
        <v>6</v>
      </c>
      <c r="B834">
        <v>0</v>
      </c>
      <c r="C834">
        <v>2057</v>
      </c>
      <c r="D834">
        <v>76125</v>
      </c>
    </row>
    <row r="835" spans="1:4" x14ac:dyDescent="0.2">
      <c r="A835">
        <v>6</v>
      </c>
      <c r="B835">
        <v>0</v>
      </c>
      <c r="C835">
        <v>2058</v>
      </c>
      <c r="D835">
        <v>77851</v>
      </c>
    </row>
    <row r="836" spans="1:4" x14ac:dyDescent="0.2">
      <c r="A836">
        <v>6</v>
      </c>
      <c r="B836">
        <v>0</v>
      </c>
      <c r="C836">
        <v>2059</v>
      </c>
      <c r="D836">
        <v>79651</v>
      </c>
    </row>
    <row r="837" spans="1:4" x14ac:dyDescent="0.2">
      <c r="A837">
        <v>6</v>
      </c>
      <c r="B837">
        <v>0</v>
      </c>
      <c r="C837">
        <v>2060</v>
      </c>
      <c r="D837">
        <v>81546</v>
      </c>
    </row>
    <row r="838" spans="1:4" x14ac:dyDescent="0.2">
      <c r="A838">
        <v>6</v>
      </c>
      <c r="B838">
        <v>1</v>
      </c>
      <c r="C838">
        <v>2017</v>
      </c>
      <c r="D838">
        <v>13766</v>
      </c>
    </row>
    <row r="839" spans="1:4" x14ac:dyDescent="0.2">
      <c r="A839">
        <v>6</v>
      </c>
      <c r="B839">
        <v>1</v>
      </c>
      <c r="C839">
        <v>2018</v>
      </c>
      <c r="D839">
        <v>14136</v>
      </c>
    </row>
    <row r="840" spans="1:4" x14ac:dyDescent="0.2">
      <c r="A840">
        <v>6</v>
      </c>
      <c r="B840">
        <v>1</v>
      </c>
      <c r="C840">
        <v>2019</v>
      </c>
      <c r="D840">
        <v>14519</v>
      </c>
    </row>
    <row r="841" spans="1:4" x14ac:dyDescent="0.2">
      <c r="A841">
        <v>6</v>
      </c>
      <c r="B841">
        <v>1</v>
      </c>
      <c r="C841">
        <v>2020</v>
      </c>
      <c r="D841">
        <v>14866</v>
      </c>
    </row>
    <row r="842" spans="1:4" x14ac:dyDescent="0.2">
      <c r="A842">
        <v>6</v>
      </c>
      <c r="B842">
        <v>1</v>
      </c>
      <c r="C842">
        <v>2021</v>
      </c>
      <c r="D842">
        <v>15270</v>
      </c>
    </row>
    <row r="843" spans="1:4" x14ac:dyDescent="0.2">
      <c r="A843">
        <v>6</v>
      </c>
      <c r="B843">
        <v>1</v>
      </c>
      <c r="C843">
        <v>2022</v>
      </c>
      <c r="D843">
        <v>15682</v>
      </c>
    </row>
    <row r="844" spans="1:4" x14ac:dyDescent="0.2">
      <c r="A844">
        <v>6</v>
      </c>
      <c r="B844">
        <v>1</v>
      </c>
      <c r="C844">
        <v>2023</v>
      </c>
      <c r="D844">
        <v>16143</v>
      </c>
    </row>
    <row r="845" spans="1:4" x14ac:dyDescent="0.2">
      <c r="A845">
        <v>6</v>
      </c>
      <c r="B845">
        <v>1</v>
      </c>
      <c r="C845">
        <v>2024</v>
      </c>
      <c r="D845">
        <v>16582</v>
      </c>
    </row>
    <row r="846" spans="1:4" x14ac:dyDescent="0.2">
      <c r="A846">
        <v>6</v>
      </c>
      <c r="B846">
        <v>1</v>
      </c>
      <c r="C846">
        <v>2025</v>
      </c>
      <c r="D846">
        <v>17065</v>
      </c>
    </row>
    <row r="847" spans="1:4" x14ac:dyDescent="0.2">
      <c r="A847">
        <v>6</v>
      </c>
      <c r="B847">
        <v>1</v>
      </c>
      <c r="C847">
        <v>2026</v>
      </c>
      <c r="D847">
        <v>17541</v>
      </c>
    </row>
    <row r="848" spans="1:4" x14ac:dyDescent="0.2">
      <c r="A848">
        <v>6</v>
      </c>
      <c r="B848">
        <v>1</v>
      </c>
      <c r="C848">
        <v>2027</v>
      </c>
      <c r="D848">
        <v>18023</v>
      </c>
    </row>
    <row r="849" spans="1:4" x14ac:dyDescent="0.2">
      <c r="A849">
        <v>6</v>
      </c>
      <c r="B849">
        <v>1</v>
      </c>
      <c r="C849">
        <v>2028</v>
      </c>
      <c r="D849">
        <v>18582</v>
      </c>
    </row>
    <row r="850" spans="1:4" x14ac:dyDescent="0.2">
      <c r="A850">
        <v>6</v>
      </c>
      <c r="B850">
        <v>1</v>
      </c>
      <c r="C850">
        <v>2029</v>
      </c>
      <c r="D850">
        <v>19082</v>
      </c>
    </row>
    <row r="851" spans="1:4" x14ac:dyDescent="0.2">
      <c r="A851">
        <v>6</v>
      </c>
      <c r="B851">
        <v>1</v>
      </c>
      <c r="C851">
        <v>2030</v>
      </c>
      <c r="D851">
        <v>19687</v>
      </c>
    </row>
    <row r="852" spans="1:4" x14ac:dyDescent="0.2">
      <c r="A852">
        <v>6</v>
      </c>
      <c r="B852">
        <v>1</v>
      </c>
      <c r="C852">
        <v>2031</v>
      </c>
      <c r="D852">
        <v>20245</v>
      </c>
    </row>
    <row r="853" spans="1:4" x14ac:dyDescent="0.2">
      <c r="A853">
        <v>6</v>
      </c>
      <c r="B853">
        <v>1</v>
      </c>
      <c r="C853">
        <v>2032</v>
      </c>
      <c r="D853">
        <v>20826</v>
      </c>
    </row>
    <row r="854" spans="1:4" x14ac:dyDescent="0.2">
      <c r="A854">
        <v>6</v>
      </c>
      <c r="B854">
        <v>1</v>
      </c>
      <c r="C854">
        <v>2033</v>
      </c>
      <c r="D854">
        <v>21449</v>
      </c>
    </row>
    <row r="855" spans="1:4" x14ac:dyDescent="0.2">
      <c r="A855">
        <v>6</v>
      </c>
      <c r="B855">
        <v>1</v>
      </c>
      <c r="C855">
        <v>2034</v>
      </c>
      <c r="D855">
        <v>22073</v>
      </c>
    </row>
    <row r="856" spans="1:4" x14ac:dyDescent="0.2">
      <c r="A856">
        <v>6</v>
      </c>
      <c r="B856">
        <v>1</v>
      </c>
      <c r="C856">
        <v>2035</v>
      </c>
      <c r="D856">
        <v>22709</v>
      </c>
    </row>
    <row r="857" spans="1:4" x14ac:dyDescent="0.2">
      <c r="A857">
        <v>6</v>
      </c>
      <c r="B857">
        <v>1</v>
      </c>
      <c r="C857">
        <v>2036</v>
      </c>
      <c r="D857">
        <v>23346</v>
      </c>
    </row>
    <row r="858" spans="1:4" x14ac:dyDescent="0.2">
      <c r="A858">
        <v>6</v>
      </c>
      <c r="B858">
        <v>1</v>
      </c>
      <c r="C858">
        <v>2037</v>
      </c>
      <c r="D858">
        <v>24032</v>
      </c>
    </row>
    <row r="859" spans="1:4" x14ac:dyDescent="0.2">
      <c r="A859">
        <v>6</v>
      </c>
      <c r="B859">
        <v>1</v>
      </c>
      <c r="C859">
        <v>2038</v>
      </c>
      <c r="D859">
        <v>24663</v>
      </c>
    </row>
    <row r="860" spans="1:4" x14ac:dyDescent="0.2">
      <c r="A860">
        <v>6</v>
      </c>
      <c r="B860">
        <v>1</v>
      </c>
      <c r="C860">
        <v>2039</v>
      </c>
      <c r="D860">
        <v>25333</v>
      </c>
    </row>
    <row r="861" spans="1:4" x14ac:dyDescent="0.2">
      <c r="A861">
        <v>6</v>
      </c>
      <c r="B861">
        <v>1</v>
      </c>
      <c r="C861">
        <v>2040</v>
      </c>
      <c r="D861">
        <v>26014</v>
      </c>
    </row>
    <row r="862" spans="1:4" x14ac:dyDescent="0.2">
      <c r="A862">
        <v>6</v>
      </c>
      <c r="B862">
        <v>1</v>
      </c>
      <c r="C862">
        <v>2041</v>
      </c>
      <c r="D862">
        <v>26708</v>
      </c>
    </row>
    <row r="863" spans="1:4" x14ac:dyDescent="0.2">
      <c r="A863">
        <v>6</v>
      </c>
      <c r="B863">
        <v>1</v>
      </c>
      <c r="C863">
        <v>2042</v>
      </c>
      <c r="D863">
        <v>27393</v>
      </c>
    </row>
    <row r="864" spans="1:4" x14ac:dyDescent="0.2">
      <c r="A864">
        <v>6</v>
      </c>
      <c r="B864">
        <v>1</v>
      </c>
      <c r="C864">
        <v>2043</v>
      </c>
      <c r="D864">
        <v>28174</v>
      </c>
    </row>
    <row r="865" spans="1:4" x14ac:dyDescent="0.2">
      <c r="A865">
        <v>6</v>
      </c>
      <c r="B865">
        <v>1</v>
      </c>
      <c r="C865">
        <v>2044</v>
      </c>
      <c r="D865">
        <v>28813</v>
      </c>
    </row>
    <row r="866" spans="1:4" x14ac:dyDescent="0.2">
      <c r="A866">
        <v>6</v>
      </c>
      <c r="B866">
        <v>1</v>
      </c>
      <c r="C866">
        <v>2045</v>
      </c>
      <c r="D866">
        <v>29496</v>
      </c>
    </row>
    <row r="867" spans="1:4" x14ac:dyDescent="0.2">
      <c r="A867">
        <v>6</v>
      </c>
      <c r="B867">
        <v>1</v>
      </c>
      <c r="C867">
        <v>2046</v>
      </c>
      <c r="D867">
        <v>30235</v>
      </c>
    </row>
    <row r="868" spans="1:4" x14ac:dyDescent="0.2">
      <c r="A868">
        <v>6</v>
      </c>
      <c r="B868">
        <v>1</v>
      </c>
      <c r="C868">
        <v>2047</v>
      </c>
      <c r="D868">
        <v>30908</v>
      </c>
    </row>
    <row r="869" spans="1:4" x14ac:dyDescent="0.2">
      <c r="A869">
        <v>6</v>
      </c>
      <c r="B869">
        <v>1</v>
      </c>
      <c r="C869">
        <v>2048</v>
      </c>
      <c r="D869">
        <v>31633</v>
      </c>
    </row>
    <row r="870" spans="1:4" x14ac:dyDescent="0.2">
      <c r="A870">
        <v>6</v>
      </c>
      <c r="B870">
        <v>1</v>
      </c>
      <c r="C870">
        <v>2049</v>
      </c>
      <c r="D870">
        <v>32364</v>
      </c>
    </row>
    <row r="871" spans="1:4" x14ac:dyDescent="0.2">
      <c r="A871">
        <v>6</v>
      </c>
      <c r="B871">
        <v>1</v>
      </c>
      <c r="C871">
        <v>2050</v>
      </c>
      <c r="D871">
        <v>33071</v>
      </c>
    </row>
    <row r="872" spans="1:4" x14ac:dyDescent="0.2">
      <c r="A872">
        <v>6</v>
      </c>
      <c r="B872">
        <v>1</v>
      </c>
      <c r="C872">
        <v>2051</v>
      </c>
      <c r="D872">
        <v>33786</v>
      </c>
    </row>
    <row r="873" spans="1:4" x14ac:dyDescent="0.2">
      <c r="A873">
        <v>6</v>
      </c>
      <c r="B873">
        <v>1</v>
      </c>
      <c r="C873">
        <v>2052</v>
      </c>
      <c r="D873">
        <v>34518</v>
      </c>
    </row>
    <row r="874" spans="1:4" x14ac:dyDescent="0.2">
      <c r="A874">
        <v>6</v>
      </c>
      <c r="B874">
        <v>1</v>
      </c>
      <c r="C874">
        <v>2053</v>
      </c>
      <c r="D874">
        <v>35279</v>
      </c>
    </row>
    <row r="875" spans="1:4" x14ac:dyDescent="0.2">
      <c r="A875">
        <v>6</v>
      </c>
      <c r="B875">
        <v>1</v>
      </c>
      <c r="C875">
        <v>2054</v>
      </c>
      <c r="D875">
        <v>36043</v>
      </c>
    </row>
    <row r="876" spans="1:4" x14ac:dyDescent="0.2">
      <c r="A876">
        <v>6</v>
      </c>
      <c r="B876">
        <v>1</v>
      </c>
      <c r="C876">
        <v>2055</v>
      </c>
      <c r="D876">
        <v>36810</v>
      </c>
    </row>
    <row r="877" spans="1:4" x14ac:dyDescent="0.2">
      <c r="A877">
        <v>6</v>
      </c>
      <c r="B877">
        <v>1</v>
      </c>
      <c r="C877">
        <v>2056</v>
      </c>
      <c r="D877">
        <v>37690</v>
      </c>
    </row>
    <row r="878" spans="1:4" x14ac:dyDescent="0.2">
      <c r="A878">
        <v>6</v>
      </c>
      <c r="B878">
        <v>1</v>
      </c>
      <c r="C878">
        <v>2057</v>
      </c>
      <c r="D878">
        <v>38488</v>
      </c>
    </row>
    <row r="879" spans="1:4" x14ac:dyDescent="0.2">
      <c r="A879">
        <v>6</v>
      </c>
      <c r="B879">
        <v>1</v>
      </c>
      <c r="C879">
        <v>2058</v>
      </c>
      <c r="D879">
        <v>39392</v>
      </c>
    </row>
    <row r="880" spans="1:4" x14ac:dyDescent="0.2">
      <c r="A880">
        <v>6</v>
      </c>
      <c r="B880">
        <v>1</v>
      </c>
      <c r="C880">
        <v>2059</v>
      </c>
      <c r="D880">
        <v>40329</v>
      </c>
    </row>
    <row r="881" spans="1:4" x14ac:dyDescent="0.2">
      <c r="A881">
        <v>6</v>
      </c>
      <c r="B881">
        <v>1</v>
      </c>
      <c r="C881">
        <v>2060</v>
      </c>
      <c r="D881">
        <v>41296</v>
      </c>
    </row>
    <row r="882" spans="1:4" x14ac:dyDescent="0.2">
      <c r="A882">
        <v>6</v>
      </c>
      <c r="B882">
        <v>2</v>
      </c>
      <c r="C882">
        <v>2017</v>
      </c>
      <c r="D882">
        <v>11619</v>
      </c>
    </row>
    <row r="883" spans="1:4" x14ac:dyDescent="0.2">
      <c r="A883">
        <v>6</v>
      </c>
      <c r="B883">
        <v>2</v>
      </c>
      <c r="C883">
        <v>2018</v>
      </c>
      <c r="D883">
        <v>11909</v>
      </c>
    </row>
    <row r="884" spans="1:4" x14ac:dyDescent="0.2">
      <c r="A884">
        <v>6</v>
      </c>
      <c r="B884">
        <v>2</v>
      </c>
      <c r="C884">
        <v>2019</v>
      </c>
      <c r="D884">
        <v>12246</v>
      </c>
    </row>
    <row r="885" spans="1:4" x14ac:dyDescent="0.2">
      <c r="A885">
        <v>6</v>
      </c>
      <c r="B885">
        <v>2</v>
      </c>
      <c r="C885">
        <v>2020</v>
      </c>
      <c r="D885">
        <v>12600</v>
      </c>
    </row>
    <row r="886" spans="1:4" x14ac:dyDescent="0.2">
      <c r="A886">
        <v>6</v>
      </c>
      <c r="B886">
        <v>2</v>
      </c>
      <c r="C886">
        <v>2021</v>
      </c>
      <c r="D886">
        <v>12952</v>
      </c>
    </row>
    <row r="887" spans="1:4" x14ac:dyDescent="0.2">
      <c r="A887">
        <v>6</v>
      </c>
      <c r="B887">
        <v>2</v>
      </c>
      <c r="C887">
        <v>2022</v>
      </c>
      <c r="D887">
        <v>13355</v>
      </c>
    </row>
    <row r="888" spans="1:4" x14ac:dyDescent="0.2">
      <c r="A888">
        <v>6</v>
      </c>
      <c r="B888">
        <v>2</v>
      </c>
      <c r="C888">
        <v>2023</v>
      </c>
      <c r="D888">
        <v>13732</v>
      </c>
    </row>
    <row r="889" spans="1:4" x14ac:dyDescent="0.2">
      <c r="A889">
        <v>6</v>
      </c>
      <c r="B889">
        <v>2</v>
      </c>
      <c r="C889">
        <v>2024</v>
      </c>
      <c r="D889">
        <v>14158</v>
      </c>
    </row>
    <row r="890" spans="1:4" x14ac:dyDescent="0.2">
      <c r="A890">
        <v>6</v>
      </c>
      <c r="B890">
        <v>2</v>
      </c>
      <c r="C890">
        <v>2025</v>
      </c>
      <c r="D890">
        <v>14618</v>
      </c>
    </row>
    <row r="891" spans="1:4" x14ac:dyDescent="0.2">
      <c r="A891">
        <v>6</v>
      </c>
      <c r="B891">
        <v>2</v>
      </c>
      <c r="C891">
        <v>2026</v>
      </c>
      <c r="D891">
        <v>15090</v>
      </c>
    </row>
    <row r="892" spans="1:4" x14ac:dyDescent="0.2">
      <c r="A892">
        <v>6</v>
      </c>
      <c r="B892">
        <v>2</v>
      </c>
      <c r="C892">
        <v>2027</v>
      </c>
      <c r="D892">
        <v>15594</v>
      </c>
    </row>
    <row r="893" spans="1:4" x14ac:dyDescent="0.2">
      <c r="A893">
        <v>6</v>
      </c>
      <c r="B893">
        <v>2</v>
      </c>
      <c r="C893">
        <v>2028</v>
      </c>
      <c r="D893">
        <v>16102</v>
      </c>
    </row>
    <row r="894" spans="1:4" x14ac:dyDescent="0.2">
      <c r="A894">
        <v>6</v>
      </c>
      <c r="B894">
        <v>2</v>
      </c>
      <c r="C894">
        <v>2029</v>
      </c>
      <c r="D894">
        <v>16692</v>
      </c>
    </row>
    <row r="895" spans="1:4" x14ac:dyDescent="0.2">
      <c r="A895">
        <v>6</v>
      </c>
      <c r="B895">
        <v>2</v>
      </c>
      <c r="C895">
        <v>2030</v>
      </c>
      <c r="D895">
        <v>17217</v>
      </c>
    </row>
    <row r="896" spans="1:4" x14ac:dyDescent="0.2">
      <c r="A896">
        <v>6</v>
      </c>
      <c r="B896">
        <v>2</v>
      </c>
      <c r="C896">
        <v>2031</v>
      </c>
      <c r="D896">
        <v>17828</v>
      </c>
    </row>
    <row r="897" spans="1:4" x14ac:dyDescent="0.2">
      <c r="A897">
        <v>6</v>
      </c>
      <c r="B897">
        <v>2</v>
      </c>
      <c r="C897">
        <v>2032</v>
      </c>
      <c r="D897">
        <v>18445</v>
      </c>
    </row>
    <row r="898" spans="1:4" x14ac:dyDescent="0.2">
      <c r="A898">
        <v>6</v>
      </c>
      <c r="B898">
        <v>2</v>
      </c>
      <c r="C898">
        <v>2033</v>
      </c>
      <c r="D898">
        <v>19087</v>
      </c>
    </row>
    <row r="899" spans="1:4" x14ac:dyDescent="0.2">
      <c r="A899">
        <v>6</v>
      </c>
      <c r="B899">
        <v>2</v>
      </c>
      <c r="C899">
        <v>2034</v>
      </c>
      <c r="D899">
        <v>19746</v>
      </c>
    </row>
    <row r="900" spans="1:4" x14ac:dyDescent="0.2">
      <c r="A900">
        <v>6</v>
      </c>
      <c r="B900">
        <v>2</v>
      </c>
      <c r="C900">
        <v>2035</v>
      </c>
      <c r="D900">
        <v>20433</v>
      </c>
    </row>
    <row r="901" spans="1:4" x14ac:dyDescent="0.2">
      <c r="A901">
        <v>6</v>
      </c>
      <c r="B901">
        <v>2</v>
      </c>
      <c r="C901">
        <v>2036</v>
      </c>
      <c r="D901">
        <v>21131</v>
      </c>
    </row>
    <row r="902" spans="1:4" x14ac:dyDescent="0.2">
      <c r="A902">
        <v>6</v>
      </c>
      <c r="B902">
        <v>2</v>
      </c>
      <c r="C902">
        <v>2037</v>
      </c>
      <c r="D902">
        <v>21831</v>
      </c>
    </row>
    <row r="903" spans="1:4" x14ac:dyDescent="0.2">
      <c r="A903">
        <v>6</v>
      </c>
      <c r="B903">
        <v>2</v>
      </c>
      <c r="C903">
        <v>2038</v>
      </c>
      <c r="D903">
        <v>22627</v>
      </c>
    </row>
    <row r="904" spans="1:4" x14ac:dyDescent="0.2">
      <c r="A904">
        <v>6</v>
      </c>
      <c r="B904">
        <v>2</v>
      </c>
      <c r="C904">
        <v>2039</v>
      </c>
      <c r="D904">
        <v>23363</v>
      </c>
    </row>
    <row r="905" spans="1:4" x14ac:dyDescent="0.2">
      <c r="A905">
        <v>6</v>
      </c>
      <c r="B905">
        <v>2</v>
      </c>
      <c r="C905">
        <v>2040</v>
      </c>
      <c r="D905">
        <v>24128</v>
      </c>
    </row>
    <row r="906" spans="1:4" x14ac:dyDescent="0.2">
      <c r="A906">
        <v>6</v>
      </c>
      <c r="B906">
        <v>2</v>
      </c>
      <c r="C906">
        <v>2041</v>
      </c>
      <c r="D906">
        <v>24928</v>
      </c>
    </row>
    <row r="907" spans="1:4" x14ac:dyDescent="0.2">
      <c r="A907">
        <v>6</v>
      </c>
      <c r="B907">
        <v>2</v>
      </c>
      <c r="C907">
        <v>2042</v>
      </c>
      <c r="D907">
        <v>25697</v>
      </c>
    </row>
    <row r="908" spans="1:4" x14ac:dyDescent="0.2">
      <c r="A908">
        <v>6</v>
      </c>
      <c r="B908">
        <v>2</v>
      </c>
      <c r="C908">
        <v>2043</v>
      </c>
      <c r="D908">
        <v>26415</v>
      </c>
    </row>
    <row r="909" spans="1:4" x14ac:dyDescent="0.2">
      <c r="A909">
        <v>6</v>
      </c>
      <c r="B909">
        <v>2</v>
      </c>
      <c r="C909">
        <v>2044</v>
      </c>
      <c r="D909">
        <v>27250</v>
      </c>
    </row>
    <row r="910" spans="1:4" x14ac:dyDescent="0.2">
      <c r="A910">
        <v>6</v>
      </c>
      <c r="B910">
        <v>2</v>
      </c>
      <c r="C910">
        <v>2045</v>
      </c>
      <c r="D910">
        <v>28051</v>
      </c>
    </row>
    <row r="911" spans="1:4" x14ac:dyDescent="0.2">
      <c r="A911">
        <v>6</v>
      </c>
      <c r="B911">
        <v>2</v>
      </c>
      <c r="C911">
        <v>2046</v>
      </c>
      <c r="D911">
        <v>28808</v>
      </c>
    </row>
    <row r="912" spans="1:4" x14ac:dyDescent="0.2">
      <c r="A912">
        <v>6</v>
      </c>
      <c r="B912">
        <v>2</v>
      </c>
      <c r="C912">
        <v>2047</v>
      </c>
      <c r="D912">
        <v>29633</v>
      </c>
    </row>
    <row r="913" spans="1:4" x14ac:dyDescent="0.2">
      <c r="A913">
        <v>6</v>
      </c>
      <c r="B913">
        <v>2</v>
      </c>
      <c r="C913">
        <v>2048</v>
      </c>
      <c r="D913">
        <v>30417</v>
      </c>
    </row>
    <row r="914" spans="1:4" x14ac:dyDescent="0.2">
      <c r="A914">
        <v>6</v>
      </c>
      <c r="B914">
        <v>2</v>
      </c>
      <c r="C914">
        <v>2049</v>
      </c>
      <c r="D914">
        <v>31221</v>
      </c>
    </row>
    <row r="915" spans="1:4" x14ac:dyDescent="0.2">
      <c r="A915">
        <v>6</v>
      </c>
      <c r="B915">
        <v>2</v>
      </c>
      <c r="C915">
        <v>2050</v>
      </c>
      <c r="D915">
        <v>31991</v>
      </c>
    </row>
    <row r="916" spans="1:4" x14ac:dyDescent="0.2">
      <c r="A916">
        <v>6</v>
      </c>
      <c r="B916">
        <v>2</v>
      </c>
      <c r="C916">
        <v>2051</v>
      </c>
      <c r="D916">
        <v>32809</v>
      </c>
    </row>
    <row r="917" spans="1:4" x14ac:dyDescent="0.2">
      <c r="A917">
        <v>6</v>
      </c>
      <c r="B917">
        <v>2</v>
      </c>
      <c r="C917">
        <v>2052</v>
      </c>
      <c r="D917">
        <v>33588</v>
      </c>
    </row>
    <row r="918" spans="1:4" x14ac:dyDescent="0.2">
      <c r="A918">
        <v>6</v>
      </c>
      <c r="B918">
        <v>2</v>
      </c>
      <c r="C918">
        <v>2053</v>
      </c>
      <c r="D918">
        <v>34376</v>
      </c>
    </row>
    <row r="919" spans="1:4" x14ac:dyDescent="0.2">
      <c r="A919">
        <v>6</v>
      </c>
      <c r="B919">
        <v>2</v>
      </c>
      <c r="C919">
        <v>2054</v>
      </c>
      <c r="D919">
        <v>35168</v>
      </c>
    </row>
    <row r="920" spans="1:4" x14ac:dyDescent="0.2">
      <c r="A920">
        <v>6</v>
      </c>
      <c r="B920">
        <v>2</v>
      </c>
      <c r="C920">
        <v>2055</v>
      </c>
      <c r="D920">
        <v>35989</v>
      </c>
    </row>
    <row r="921" spans="1:4" x14ac:dyDescent="0.2">
      <c r="A921">
        <v>6</v>
      </c>
      <c r="B921">
        <v>2</v>
      </c>
      <c r="C921">
        <v>2056</v>
      </c>
      <c r="D921">
        <v>36762</v>
      </c>
    </row>
    <row r="922" spans="1:4" x14ac:dyDescent="0.2">
      <c r="A922">
        <v>6</v>
      </c>
      <c r="B922">
        <v>2</v>
      </c>
      <c r="C922">
        <v>2057</v>
      </c>
      <c r="D922">
        <v>37637</v>
      </c>
    </row>
    <row r="923" spans="1:4" x14ac:dyDescent="0.2">
      <c r="A923">
        <v>6</v>
      </c>
      <c r="B923">
        <v>2</v>
      </c>
      <c r="C923">
        <v>2058</v>
      </c>
      <c r="D923">
        <v>38459</v>
      </c>
    </row>
    <row r="924" spans="1:4" x14ac:dyDescent="0.2">
      <c r="A924">
        <v>6</v>
      </c>
      <c r="B924">
        <v>2</v>
      </c>
      <c r="C924">
        <v>2059</v>
      </c>
      <c r="D924">
        <v>39322</v>
      </c>
    </row>
    <row r="925" spans="1:4" x14ac:dyDescent="0.2">
      <c r="A925">
        <v>6</v>
      </c>
      <c r="B925">
        <v>2</v>
      </c>
      <c r="C925">
        <v>2060</v>
      </c>
      <c r="D925">
        <v>40250</v>
      </c>
    </row>
    <row r="926" spans="1:4" x14ac:dyDescent="0.2">
      <c r="A926">
        <v>7</v>
      </c>
      <c r="B926">
        <v>0</v>
      </c>
      <c r="C926">
        <v>2017</v>
      </c>
      <c r="D926">
        <v>2467251</v>
      </c>
    </row>
    <row r="927" spans="1:4" x14ac:dyDescent="0.2">
      <c r="A927">
        <v>7</v>
      </c>
      <c r="B927">
        <v>0</v>
      </c>
      <c r="C927">
        <v>2018</v>
      </c>
      <c r="D927">
        <v>2490024</v>
      </c>
    </row>
    <row r="928" spans="1:4" x14ac:dyDescent="0.2">
      <c r="A928">
        <v>7</v>
      </c>
      <c r="B928">
        <v>0</v>
      </c>
      <c r="C928">
        <v>2019</v>
      </c>
      <c r="D928">
        <v>2511499</v>
      </c>
    </row>
    <row r="929" spans="1:4" x14ac:dyDescent="0.2">
      <c r="A929">
        <v>7</v>
      </c>
      <c r="B929">
        <v>0</v>
      </c>
      <c r="C929">
        <v>2020</v>
      </c>
      <c r="D929">
        <v>2532922</v>
      </c>
    </row>
    <row r="930" spans="1:4" x14ac:dyDescent="0.2">
      <c r="A930">
        <v>7</v>
      </c>
      <c r="B930">
        <v>0</v>
      </c>
      <c r="C930">
        <v>2021</v>
      </c>
      <c r="D930">
        <v>2555128</v>
      </c>
    </row>
    <row r="931" spans="1:4" x14ac:dyDescent="0.2">
      <c r="A931">
        <v>7</v>
      </c>
      <c r="B931">
        <v>0</v>
      </c>
      <c r="C931">
        <v>2022</v>
      </c>
      <c r="D931">
        <v>2578522</v>
      </c>
    </row>
    <row r="932" spans="1:4" x14ac:dyDescent="0.2">
      <c r="A932">
        <v>7</v>
      </c>
      <c r="B932">
        <v>0</v>
      </c>
      <c r="C932">
        <v>2023</v>
      </c>
      <c r="D932">
        <v>2603553</v>
      </c>
    </row>
    <row r="933" spans="1:4" x14ac:dyDescent="0.2">
      <c r="A933">
        <v>7</v>
      </c>
      <c r="B933">
        <v>0</v>
      </c>
      <c r="C933">
        <v>2024</v>
      </c>
      <c r="D933">
        <v>2630360</v>
      </c>
    </row>
    <row r="934" spans="1:4" x14ac:dyDescent="0.2">
      <c r="A934">
        <v>7</v>
      </c>
      <c r="B934">
        <v>0</v>
      </c>
      <c r="C934">
        <v>2025</v>
      </c>
      <c r="D934">
        <v>2659121</v>
      </c>
    </row>
    <row r="935" spans="1:4" x14ac:dyDescent="0.2">
      <c r="A935">
        <v>7</v>
      </c>
      <c r="B935">
        <v>0</v>
      </c>
      <c r="C935">
        <v>2026</v>
      </c>
      <c r="D935">
        <v>2689837</v>
      </c>
    </row>
    <row r="936" spans="1:4" x14ac:dyDescent="0.2">
      <c r="A936">
        <v>7</v>
      </c>
      <c r="B936">
        <v>0</v>
      </c>
      <c r="C936">
        <v>2027</v>
      </c>
      <c r="D936">
        <v>2722671</v>
      </c>
    </row>
    <row r="937" spans="1:4" x14ac:dyDescent="0.2">
      <c r="A937">
        <v>7</v>
      </c>
      <c r="B937">
        <v>0</v>
      </c>
      <c r="C937">
        <v>2028</v>
      </c>
      <c r="D937">
        <v>2757456</v>
      </c>
    </row>
    <row r="938" spans="1:4" x14ac:dyDescent="0.2">
      <c r="A938">
        <v>7</v>
      </c>
      <c r="B938">
        <v>0</v>
      </c>
      <c r="C938">
        <v>2029</v>
      </c>
      <c r="D938">
        <v>2793943</v>
      </c>
    </row>
    <row r="939" spans="1:4" x14ac:dyDescent="0.2">
      <c r="A939">
        <v>7</v>
      </c>
      <c r="B939">
        <v>0</v>
      </c>
      <c r="C939">
        <v>2030</v>
      </c>
      <c r="D939">
        <v>2831997</v>
      </c>
    </row>
    <row r="940" spans="1:4" x14ac:dyDescent="0.2">
      <c r="A940">
        <v>7</v>
      </c>
      <c r="B940">
        <v>0</v>
      </c>
      <c r="C940">
        <v>2031</v>
      </c>
      <c r="D940">
        <v>2871389</v>
      </c>
    </row>
    <row r="941" spans="1:4" x14ac:dyDescent="0.2">
      <c r="A941">
        <v>7</v>
      </c>
      <c r="B941">
        <v>0</v>
      </c>
      <c r="C941">
        <v>2032</v>
      </c>
      <c r="D941">
        <v>2911628</v>
      </c>
    </row>
    <row r="942" spans="1:4" x14ac:dyDescent="0.2">
      <c r="A942">
        <v>7</v>
      </c>
      <c r="B942">
        <v>0</v>
      </c>
      <c r="C942">
        <v>2033</v>
      </c>
      <c r="D942">
        <v>2952403</v>
      </c>
    </row>
    <row r="943" spans="1:4" x14ac:dyDescent="0.2">
      <c r="A943">
        <v>7</v>
      </c>
      <c r="B943">
        <v>0</v>
      </c>
      <c r="C943">
        <v>2034</v>
      </c>
      <c r="D943">
        <v>2993278</v>
      </c>
    </row>
    <row r="944" spans="1:4" x14ac:dyDescent="0.2">
      <c r="A944">
        <v>7</v>
      </c>
      <c r="B944">
        <v>0</v>
      </c>
      <c r="C944">
        <v>2035</v>
      </c>
      <c r="D944">
        <v>3033902</v>
      </c>
    </row>
    <row r="945" spans="1:4" x14ac:dyDescent="0.2">
      <c r="A945">
        <v>7</v>
      </c>
      <c r="B945">
        <v>0</v>
      </c>
      <c r="C945">
        <v>2036</v>
      </c>
      <c r="D945">
        <v>3073742</v>
      </c>
    </row>
    <row r="946" spans="1:4" x14ac:dyDescent="0.2">
      <c r="A946">
        <v>7</v>
      </c>
      <c r="B946">
        <v>0</v>
      </c>
      <c r="C946">
        <v>2037</v>
      </c>
      <c r="D946">
        <v>3112312</v>
      </c>
    </row>
    <row r="947" spans="1:4" x14ac:dyDescent="0.2">
      <c r="A947">
        <v>7</v>
      </c>
      <c r="B947">
        <v>0</v>
      </c>
      <c r="C947">
        <v>2038</v>
      </c>
      <c r="D947">
        <v>3149216</v>
      </c>
    </row>
    <row r="948" spans="1:4" x14ac:dyDescent="0.2">
      <c r="A948">
        <v>7</v>
      </c>
      <c r="B948">
        <v>0</v>
      </c>
      <c r="C948">
        <v>2039</v>
      </c>
      <c r="D948">
        <v>3183823</v>
      </c>
    </row>
    <row r="949" spans="1:4" x14ac:dyDescent="0.2">
      <c r="A949">
        <v>7</v>
      </c>
      <c r="B949">
        <v>0</v>
      </c>
      <c r="C949">
        <v>2040</v>
      </c>
      <c r="D949">
        <v>3215831</v>
      </c>
    </row>
    <row r="950" spans="1:4" x14ac:dyDescent="0.2">
      <c r="A950">
        <v>7</v>
      </c>
      <c r="B950">
        <v>0</v>
      </c>
      <c r="C950">
        <v>2041</v>
      </c>
      <c r="D950">
        <v>3244914</v>
      </c>
    </row>
    <row r="951" spans="1:4" x14ac:dyDescent="0.2">
      <c r="A951">
        <v>7</v>
      </c>
      <c r="B951">
        <v>0</v>
      </c>
      <c r="C951">
        <v>2042</v>
      </c>
      <c r="D951">
        <v>3270822</v>
      </c>
    </row>
    <row r="952" spans="1:4" x14ac:dyDescent="0.2">
      <c r="A952">
        <v>7</v>
      </c>
      <c r="B952">
        <v>0</v>
      </c>
      <c r="C952">
        <v>2043</v>
      </c>
      <c r="D952">
        <v>3293549</v>
      </c>
    </row>
    <row r="953" spans="1:4" x14ac:dyDescent="0.2">
      <c r="A953">
        <v>7</v>
      </c>
      <c r="B953">
        <v>0</v>
      </c>
      <c r="C953">
        <v>2044</v>
      </c>
      <c r="D953">
        <v>3312344</v>
      </c>
    </row>
    <row r="954" spans="1:4" x14ac:dyDescent="0.2">
      <c r="A954">
        <v>7</v>
      </c>
      <c r="B954">
        <v>0</v>
      </c>
      <c r="C954">
        <v>2045</v>
      </c>
      <c r="D954">
        <v>3327021</v>
      </c>
    </row>
    <row r="955" spans="1:4" x14ac:dyDescent="0.2">
      <c r="A955">
        <v>7</v>
      </c>
      <c r="B955">
        <v>0</v>
      </c>
      <c r="C955">
        <v>2046</v>
      </c>
      <c r="D955">
        <v>3337508</v>
      </c>
    </row>
    <row r="956" spans="1:4" x14ac:dyDescent="0.2">
      <c r="A956">
        <v>7</v>
      </c>
      <c r="B956">
        <v>0</v>
      </c>
      <c r="C956">
        <v>2047</v>
      </c>
      <c r="D956">
        <v>3345475</v>
      </c>
    </row>
    <row r="957" spans="1:4" x14ac:dyDescent="0.2">
      <c r="A957">
        <v>7</v>
      </c>
      <c r="B957">
        <v>0</v>
      </c>
      <c r="C957">
        <v>2048</v>
      </c>
      <c r="D957">
        <v>3349645</v>
      </c>
    </row>
    <row r="958" spans="1:4" x14ac:dyDescent="0.2">
      <c r="A958">
        <v>7</v>
      </c>
      <c r="B958">
        <v>0</v>
      </c>
      <c r="C958">
        <v>2049</v>
      </c>
      <c r="D958">
        <v>3349877</v>
      </c>
    </row>
    <row r="959" spans="1:4" x14ac:dyDescent="0.2">
      <c r="A959">
        <v>7</v>
      </c>
      <c r="B959">
        <v>0</v>
      </c>
      <c r="C959">
        <v>2050</v>
      </c>
      <c r="D959">
        <v>3346356</v>
      </c>
    </row>
    <row r="960" spans="1:4" x14ac:dyDescent="0.2">
      <c r="A960">
        <v>7</v>
      </c>
      <c r="B960">
        <v>0</v>
      </c>
      <c r="C960">
        <v>2051</v>
      </c>
      <c r="D960">
        <v>3339514</v>
      </c>
    </row>
    <row r="961" spans="1:4" x14ac:dyDescent="0.2">
      <c r="A961">
        <v>7</v>
      </c>
      <c r="B961">
        <v>0</v>
      </c>
      <c r="C961">
        <v>2052</v>
      </c>
      <c r="D961">
        <v>3329790</v>
      </c>
    </row>
    <row r="962" spans="1:4" x14ac:dyDescent="0.2">
      <c r="A962">
        <v>7</v>
      </c>
      <c r="B962">
        <v>0</v>
      </c>
      <c r="C962">
        <v>2053</v>
      </c>
      <c r="D962">
        <v>3317738</v>
      </c>
    </row>
    <row r="963" spans="1:4" x14ac:dyDescent="0.2">
      <c r="A963">
        <v>7</v>
      </c>
      <c r="B963">
        <v>0</v>
      </c>
      <c r="C963">
        <v>2054</v>
      </c>
      <c r="D963">
        <v>3303879</v>
      </c>
    </row>
    <row r="964" spans="1:4" x14ac:dyDescent="0.2">
      <c r="A964">
        <v>7</v>
      </c>
      <c r="B964">
        <v>0</v>
      </c>
      <c r="C964">
        <v>2055</v>
      </c>
      <c r="D964">
        <v>3288715</v>
      </c>
    </row>
    <row r="965" spans="1:4" x14ac:dyDescent="0.2">
      <c r="A965">
        <v>7</v>
      </c>
      <c r="B965">
        <v>0</v>
      </c>
      <c r="C965">
        <v>2056</v>
      </c>
      <c r="D965">
        <v>3272452</v>
      </c>
    </row>
    <row r="966" spans="1:4" x14ac:dyDescent="0.2">
      <c r="A966">
        <v>7</v>
      </c>
      <c r="B966">
        <v>0</v>
      </c>
      <c r="C966">
        <v>2057</v>
      </c>
      <c r="D966">
        <v>3255627</v>
      </c>
    </row>
    <row r="967" spans="1:4" x14ac:dyDescent="0.2">
      <c r="A967">
        <v>7</v>
      </c>
      <c r="B967">
        <v>0</v>
      </c>
      <c r="C967">
        <v>2058</v>
      </c>
      <c r="D967">
        <v>3238607</v>
      </c>
    </row>
    <row r="968" spans="1:4" x14ac:dyDescent="0.2">
      <c r="A968">
        <v>7</v>
      </c>
      <c r="B968">
        <v>0</v>
      </c>
      <c r="C968">
        <v>2059</v>
      </c>
      <c r="D968">
        <v>3221883</v>
      </c>
    </row>
    <row r="969" spans="1:4" x14ac:dyDescent="0.2">
      <c r="A969">
        <v>7</v>
      </c>
      <c r="B969">
        <v>0</v>
      </c>
      <c r="C969">
        <v>2060</v>
      </c>
      <c r="D969">
        <v>3206147</v>
      </c>
    </row>
    <row r="970" spans="1:4" x14ac:dyDescent="0.2">
      <c r="A970">
        <v>7</v>
      </c>
      <c r="B970">
        <v>1</v>
      </c>
      <c r="C970">
        <v>2017</v>
      </c>
      <c r="D970">
        <v>1242373</v>
      </c>
    </row>
    <row r="971" spans="1:4" x14ac:dyDescent="0.2">
      <c r="A971">
        <v>7</v>
      </c>
      <c r="B971">
        <v>1</v>
      </c>
      <c r="C971">
        <v>2018</v>
      </c>
      <c r="D971">
        <v>1255721</v>
      </c>
    </row>
    <row r="972" spans="1:4" x14ac:dyDescent="0.2">
      <c r="A972">
        <v>7</v>
      </c>
      <c r="B972">
        <v>1</v>
      </c>
      <c r="C972">
        <v>2019</v>
      </c>
      <c r="D972">
        <v>1268793</v>
      </c>
    </row>
    <row r="973" spans="1:4" x14ac:dyDescent="0.2">
      <c r="A973">
        <v>7</v>
      </c>
      <c r="B973">
        <v>1</v>
      </c>
      <c r="C973">
        <v>2020</v>
      </c>
      <c r="D973">
        <v>1281961</v>
      </c>
    </row>
    <row r="974" spans="1:4" x14ac:dyDescent="0.2">
      <c r="A974">
        <v>7</v>
      </c>
      <c r="B974">
        <v>1</v>
      </c>
      <c r="C974">
        <v>2021</v>
      </c>
      <c r="D974">
        <v>1295459</v>
      </c>
    </row>
    <row r="975" spans="1:4" x14ac:dyDescent="0.2">
      <c r="A975">
        <v>7</v>
      </c>
      <c r="B975">
        <v>1</v>
      </c>
      <c r="C975">
        <v>2022</v>
      </c>
      <c r="D975">
        <v>1309312</v>
      </c>
    </row>
    <row r="976" spans="1:4" x14ac:dyDescent="0.2">
      <c r="A976">
        <v>7</v>
      </c>
      <c r="B976">
        <v>1</v>
      </c>
      <c r="C976">
        <v>2023</v>
      </c>
      <c r="D976">
        <v>1323714</v>
      </c>
    </row>
    <row r="977" spans="1:4" x14ac:dyDescent="0.2">
      <c r="A977">
        <v>7</v>
      </c>
      <c r="B977">
        <v>1</v>
      </c>
      <c r="C977">
        <v>2024</v>
      </c>
      <c r="D977">
        <v>1338694</v>
      </c>
    </row>
    <row r="978" spans="1:4" x14ac:dyDescent="0.2">
      <c r="A978">
        <v>7</v>
      </c>
      <c r="B978">
        <v>1</v>
      </c>
      <c r="C978">
        <v>2025</v>
      </c>
      <c r="D978">
        <v>1354318</v>
      </c>
    </row>
    <row r="979" spans="1:4" x14ac:dyDescent="0.2">
      <c r="A979">
        <v>7</v>
      </c>
      <c r="B979">
        <v>1</v>
      </c>
      <c r="C979">
        <v>2026</v>
      </c>
      <c r="D979">
        <v>1370540</v>
      </c>
    </row>
    <row r="980" spans="1:4" x14ac:dyDescent="0.2">
      <c r="A980">
        <v>7</v>
      </c>
      <c r="B980">
        <v>1</v>
      </c>
      <c r="C980">
        <v>2027</v>
      </c>
      <c r="D980">
        <v>1387384</v>
      </c>
    </row>
    <row r="981" spans="1:4" x14ac:dyDescent="0.2">
      <c r="A981">
        <v>7</v>
      </c>
      <c r="B981">
        <v>1</v>
      </c>
      <c r="C981">
        <v>2028</v>
      </c>
      <c r="D981">
        <v>1404845</v>
      </c>
    </row>
    <row r="982" spans="1:4" x14ac:dyDescent="0.2">
      <c r="A982">
        <v>7</v>
      </c>
      <c r="B982">
        <v>1</v>
      </c>
      <c r="C982">
        <v>2029</v>
      </c>
      <c r="D982">
        <v>1422692</v>
      </c>
    </row>
    <row r="983" spans="1:4" x14ac:dyDescent="0.2">
      <c r="A983">
        <v>7</v>
      </c>
      <c r="B983">
        <v>1</v>
      </c>
      <c r="C983">
        <v>2030</v>
      </c>
      <c r="D983">
        <v>1440875</v>
      </c>
    </row>
    <row r="984" spans="1:4" x14ac:dyDescent="0.2">
      <c r="A984">
        <v>7</v>
      </c>
      <c r="B984">
        <v>1</v>
      </c>
      <c r="C984">
        <v>2031</v>
      </c>
      <c r="D984">
        <v>1459235</v>
      </c>
    </row>
    <row r="985" spans="1:4" x14ac:dyDescent="0.2">
      <c r="A985">
        <v>7</v>
      </c>
      <c r="B985">
        <v>1</v>
      </c>
      <c r="C985">
        <v>2032</v>
      </c>
      <c r="D985">
        <v>1477546</v>
      </c>
    </row>
    <row r="986" spans="1:4" x14ac:dyDescent="0.2">
      <c r="A986">
        <v>7</v>
      </c>
      <c r="B986">
        <v>1</v>
      </c>
      <c r="C986">
        <v>2033</v>
      </c>
      <c r="D986">
        <v>1495664</v>
      </c>
    </row>
    <row r="987" spans="1:4" x14ac:dyDescent="0.2">
      <c r="A987">
        <v>7</v>
      </c>
      <c r="B987">
        <v>1</v>
      </c>
      <c r="C987">
        <v>2034</v>
      </c>
      <c r="D987">
        <v>1513449</v>
      </c>
    </row>
    <row r="988" spans="1:4" x14ac:dyDescent="0.2">
      <c r="A988">
        <v>7</v>
      </c>
      <c r="B988">
        <v>1</v>
      </c>
      <c r="C988">
        <v>2035</v>
      </c>
      <c r="D988">
        <v>1530664</v>
      </c>
    </row>
    <row r="989" spans="1:4" x14ac:dyDescent="0.2">
      <c r="A989">
        <v>7</v>
      </c>
      <c r="B989">
        <v>1</v>
      </c>
      <c r="C989">
        <v>2036</v>
      </c>
      <c r="D989">
        <v>1547138</v>
      </c>
    </row>
    <row r="990" spans="1:4" x14ac:dyDescent="0.2">
      <c r="A990">
        <v>7</v>
      </c>
      <c r="B990">
        <v>1</v>
      </c>
      <c r="C990">
        <v>2037</v>
      </c>
      <c r="D990">
        <v>1562706</v>
      </c>
    </row>
    <row r="991" spans="1:4" x14ac:dyDescent="0.2">
      <c r="A991">
        <v>7</v>
      </c>
      <c r="B991">
        <v>1</v>
      </c>
      <c r="C991">
        <v>2038</v>
      </c>
      <c r="D991">
        <v>1577168</v>
      </c>
    </row>
    <row r="992" spans="1:4" x14ac:dyDescent="0.2">
      <c r="A992">
        <v>7</v>
      </c>
      <c r="B992">
        <v>1</v>
      </c>
      <c r="C992">
        <v>2039</v>
      </c>
      <c r="D992">
        <v>1590362</v>
      </c>
    </row>
    <row r="993" spans="1:4" x14ac:dyDescent="0.2">
      <c r="A993">
        <v>7</v>
      </c>
      <c r="B993">
        <v>1</v>
      </c>
      <c r="C993">
        <v>2040</v>
      </c>
      <c r="D993">
        <v>1602169</v>
      </c>
    </row>
    <row r="994" spans="1:4" x14ac:dyDescent="0.2">
      <c r="A994">
        <v>7</v>
      </c>
      <c r="B994">
        <v>1</v>
      </c>
      <c r="C994">
        <v>2041</v>
      </c>
      <c r="D994">
        <v>1612410</v>
      </c>
    </row>
    <row r="995" spans="1:4" x14ac:dyDescent="0.2">
      <c r="A995">
        <v>7</v>
      </c>
      <c r="B995">
        <v>1</v>
      </c>
      <c r="C995">
        <v>2042</v>
      </c>
      <c r="D995">
        <v>1621164</v>
      </c>
    </row>
    <row r="996" spans="1:4" x14ac:dyDescent="0.2">
      <c r="A996">
        <v>7</v>
      </c>
      <c r="B996">
        <v>1</v>
      </c>
      <c r="C996">
        <v>2043</v>
      </c>
      <c r="D996">
        <v>1628330</v>
      </c>
    </row>
    <row r="997" spans="1:4" x14ac:dyDescent="0.2">
      <c r="A997">
        <v>7</v>
      </c>
      <c r="B997">
        <v>1</v>
      </c>
      <c r="C997">
        <v>2044</v>
      </c>
      <c r="D997">
        <v>1633646</v>
      </c>
    </row>
    <row r="998" spans="1:4" x14ac:dyDescent="0.2">
      <c r="A998">
        <v>7</v>
      </c>
      <c r="B998">
        <v>1</v>
      </c>
      <c r="C998">
        <v>2045</v>
      </c>
      <c r="D998">
        <v>1637219</v>
      </c>
    </row>
    <row r="999" spans="1:4" x14ac:dyDescent="0.2">
      <c r="A999">
        <v>7</v>
      </c>
      <c r="B999">
        <v>1</v>
      </c>
      <c r="C999">
        <v>2046</v>
      </c>
      <c r="D999">
        <v>1639038</v>
      </c>
    </row>
    <row r="1000" spans="1:4" x14ac:dyDescent="0.2">
      <c r="A1000">
        <v>7</v>
      </c>
      <c r="B1000">
        <v>1</v>
      </c>
      <c r="C1000">
        <v>2047</v>
      </c>
      <c r="D1000">
        <v>1639611</v>
      </c>
    </row>
    <row r="1001" spans="1:4" x14ac:dyDescent="0.2">
      <c r="A1001">
        <v>7</v>
      </c>
      <c r="B1001">
        <v>1</v>
      </c>
      <c r="C1001">
        <v>2048</v>
      </c>
      <c r="D1001">
        <v>1638624</v>
      </c>
    </row>
    <row r="1002" spans="1:4" x14ac:dyDescent="0.2">
      <c r="A1002">
        <v>7</v>
      </c>
      <c r="B1002">
        <v>1</v>
      </c>
      <c r="C1002">
        <v>2049</v>
      </c>
      <c r="D1002">
        <v>1636065</v>
      </c>
    </row>
    <row r="1003" spans="1:4" x14ac:dyDescent="0.2">
      <c r="A1003">
        <v>7</v>
      </c>
      <c r="B1003">
        <v>1</v>
      </c>
      <c r="C1003">
        <v>2050</v>
      </c>
      <c r="D1003">
        <v>1632101</v>
      </c>
    </row>
    <row r="1004" spans="1:4" x14ac:dyDescent="0.2">
      <c r="A1004">
        <v>7</v>
      </c>
      <c r="B1004">
        <v>1</v>
      </c>
      <c r="C1004">
        <v>2051</v>
      </c>
      <c r="D1004">
        <v>1626936</v>
      </c>
    </row>
    <row r="1005" spans="1:4" x14ac:dyDescent="0.2">
      <c r="A1005">
        <v>7</v>
      </c>
      <c r="B1005">
        <v>1</v>
      </c>
      <c r="C1005">
        <v>2052</v>
      </c>
      <c r="D1005">
        <v>1620781</v>
      </c>
    </row>
    <row r="1006" spans="1:4" x14ac:dyDescent="0.2">
      <c r="A1006">
        <v>7</v>
      </c>
      <c r="B1006">
        <v>1</v>
      </c>
      <c r="C1006">
        <v>2053</v>
      </c>
      <c r="D1006">
        <v>1613888</v>
      </c>
    </row>
    <row r="1007" spans="1:4" x14ac:dyDescent="0.2">
      <c r="A1007">
        <v>7</v>
      </c>
      <c r="B1007">
        <v>1</v>
      </c>
      <c r="C1007">
        <v>2054</v>
      </c>
      <c r="D1007">
        <v>1606464</v>
      </c>
    </row>
    <row r="1008" spans="1:4" x14ac:dyDescent="0.2">
      <c r="A1008">
        <v>7</v>
      </c>
      <c r="B1008">
        <v>1</v>
      </c>
      <c r="C1008">
        <v>2055</v>
      </c>
      <c r="D1008">
        <v>1598769</v>
      </c>
    </row>
    <row r="1009" spans="1:4" x14ac:dyDescent="0.2">
      <c r="A1009">
        <v>7</v>
      </c>
      <c r="B1009">
        <v>1</v>
      </c>
      <c r="C1009">
        <v>2056</v>
      </c>
      <c r="D1009">
        <v>1590944</v>
      </c>
    </row>
    <row r="1010" spans="1:4" x14ac:dyDescent="0.2">
      <c r="A1010">
        <v>7</v>
      </c>
      <c r="B1010">
        <v>1</v>
      </c>
      <c r="C1010">
        <v>2057</v>
      </c>
      <c r="D1010">
        <v>1583143</v>
      </c>
    </row>
    <row r="1011" spans="1:4" x14ac:dyDescent="0.2">
      <c r="A1011">
        <v>7</v>
      </c>
      <c r="B1011">
        <v>1</v>
      </c>
      <c r="C1011">
        <v>2058</v>
      </c>
      <c r="D1011">
        <v>1575697</v>
      </c>
    </row>
    <row r="1012" spans="1:4" x14ac:dyDescent="0.2">
      <c r="A1012">
        <v>7</v>
      </c>
      <c r="B1012">
        <v>1</v>
      </c>
      <c r="C1012">
        <v>2059</v>
      </c>
      <c r="D1012">
        <v>1568772</v>
      </c>
    </row>
    <row r="1013" spans="1:4" x14ac:dyDescent="0.2">
      <c r="A1013">
        <v>7</v>
      </c>
      <c r="B1013">
        <v>1</v>
      </c>
      <c r="C1013">
        <v>2060</v>
      </c>
      <c r="D1013">
        <v>1562630</v>
      </c>
    </row>
    <row r="1014" spans="1:4" x14ac:dyDescent="0.2">
      <c r="A1014">
        <v>7</v>
      </c>
      <c r="B1014">
        <v>2</v>
      </c>
      <c r="C1014">
        <v>2017</v>
      </c>
      <c r="D1014">
        <v>1224878</v>
      </c>
    </row>
    <row r="1015" spans="1:4" x14ac:dyDescent="0.2">
      <c r="A1015">
        <v>7</v>
      </c>
      <c r="B1015">
        <v>2</v>
      </c>
      <c r="C1015">
        <v>2018</v>
      </c>
      <c r="D1015">
        <v>1234303</v>
      </c>
    </row>
    <row r="1016" spans="1:4" x14ac:dyDescent="0.2">
      <c r="A1016">
        <v>7</v>
      </c>
      <c r="B1016">
        <v>2</v>
      </c>
      <c r="C1016">
        <v>2019</v>
      </c>
      <c r="D1016">
        <v>1242706</v>
      </c>
    </row>
    <row r="1017" spans="1:4" x14ac:dyDescent="0.2">
      <c r="A1017">
        <v>7</v>
      </c>
      <c r="B1017">
        <v>2</v>
      </c>
      <c r="C1017">
        <v>2020</v>
      </c>
      <c r="D1017">
        <v>1250961</v>
      </c>
    </row>
    <row r="1018" spans="1:4" x14ac:dyDescent="0.2">
      <c r="A1018">
        <v>7</v>
      </c>
      <c r="B1018">
        <v>2</v>
      </c>
      <c r="C1018">
        <v>2021</v>
      </c>
      <c r="D1018">
        <v>1259669</v>
      </c>
    </row>
    <row r="1019" spans="1:4" x14ac:dyDescent="0.2">
      <c r="A1019">
        <v>7</v>
      </c>
      <c r="B1019">
        <v>2</v>
      </c>
      <c r="C1019">
        <v>2022</v>
      </c>
      <c r="D1019">
        <v>1269210</v>
      </c>
    </row>
    <row r="1020" spans="1:4" x14ac:dyDescent="0.2">
      <c r="A1020">
        <v>7</v>
      </c>
      <c r="B1020">
        <v>2</v>
      </c>
      <c r="C1020">
        <v>2023</v>
      </c>
      <c r="D1020">
        <v>1279839</v>
      </c>
    </row>
    <row r="1021" spans="1:4" x14ac:dyDescent="0.2">
      <c r="A1021">
        <v>7</v>
      </c>
      <c r="B1021">
        <v>2</v>
      </c>
      <c r="C1021">
        <v>2024</v>
      </c>
      <c r="D1021">
        <v>1291666</v>
      </c>
    </row>
    <row r="1022" spans="1:4" x14ac:dyDescent="0.2">
      <c r="A1022">
        <v>7</v>
      </c>
      <c r="B1022">
        <v>2</v>
      </c>
      <c r="C1022">
        <v>2025</v>
      </c>
      <c r="D1022">
        <v>1304803</v>
      </c>
    </row>
    <row r="1023" spans="1:4" x14ac:dyDescent="0.2">
      <c r="A1023">
        <v>7</v>
      </c>
      <c r="B1023">
        <v>2</v>
      </c>
      <c r="C1023">
        <v>2026</v>
      </c>
      <c r="D1023">
        <v>1319297</v>
      </c>
    </row>
    <row r="1024" spans="1:4" x14ac:dyDescent="0.2">
      <c r="A1024">
        <v>7</v>
      </c>
      <c r="B1024">
        <v>2</v>
      </c>
      <c r="C1024">
        <v>2027</v>
      </c>
      <c r="D1024">
        <v>1335287</v>
      </c>
    </row>
    <row r="1025" spans="1:4" x14ac:dyDescent="0.2">
      <c r="A1025">
        <v>7</v>
      </c>
      <c r="B1025">
        <v>2</v>
      </c>
      <c r="C1025">
        <v>2028</v>
      </c>
      <c r="D1025">
        <v>1352611</v>
      </c>
    </row>
    <row r="1026" spans="1:4" x14ac:dyDescent="0.2">
      <c r="A1026">
        <v>7</v>
      </c>
      <c r="B1026">
        <v>2</v>
      </c>
      <c r="C1026">
        <v>2029</v>
      </c>
      <c r="D1026">
        <v>1371251</v>
      </c>
    </row>
    <row r="1027" spans="1:4" x14ac:dyDescent="0.2">
      <c r="A1027">
        <v>7</v>
      </c>
      <c r="B1027">
        <v>2</v>
      </c>
      <c r="C1027">
        <v>2030</v>
      </c>
      <c r="D1027">
        <v>1391122</v>
      </c>
    </row>
    <row r="1028" spans="1:4" x14ac:dyDescent="0.2">
      <c r="A1028">
        <v>7</v>
      </c>
      <c r="B1028">
        <v>2</v>
      </c>
      <c r="C1028">
        <v>2031</v>
      </c>
      <c r="D1028">
        <v>1412154</v>
      </c>
    </row>
    <row r="1029" spans="1:4" x14ac:dyDescent="0.2">
      <c r="A1029">
        <v>7</v>
      </c>
      <c r="B1029">
        <v>2</v>
      </c>
      <c r="C1029">
        <v>2032</v>
      </c>
      <c r="D1029">
        <v>1434082</v>
      </c>
    </row>
    <row r="1030" spans="1:4" x14ac:dyDescent="0.2">
      <c r="A1030">
        <v>7</v>
      </c>
      <c r="B1030">
        <v>2</v>
      </c>
      <c r="C1030">
        <v>2033</v>
      </c>
      <c r="D1030">
        <v>1456739</v>
      </c>
    </row>
    <row r="1031" spans="1:4" x14ac:dyDescent="0.2">
      <c r="A1031">
        <v>7</v>
      </c>
      <c r="B1031">
        <v>2</v>
      </c>
      <c r="C1031">
        <v>2034</v>
      </c>
      <c r="D1031">
        <v>1479829</v>
      </c>
    </row>
    <row r="1032" spans="1:4" x14ac:dyDescent="0.2">
      <c r="A1032">
        <v>7</v>
      </c>
      <c r="B1032">
        <v>2</v>
      </c>
      <c r="C1032">
        <v>2035</v>
      </c>
      <c r="D1032">
        <v>1503238</v>
      </c>
    </row>
    <row r="1033" spans="1:4" x14ac:dyDescent="0.2">
      <c r="A1033">
        <v>7</v>
      </c>
      <c r="B1033">
        <v>2</v>
      </c>
      <c r="C1033">
        <v>2036</v>
      </c>
      <c r="D1033">
        <v>1526604</v>
      </c>
    </row>
    <row r="1034" spans="1:4" x14ac:dyDescent="0.2">
      <c r="A1034">
        <v>7</v>
      </c>
      <c r="B1034">
        <v>2</v>
      </c>
      <c r="C1034">
        <v>2037</v>
      </c>
      <c r="D1034">
        <v>1549606</v>
      </c>
    </row>
    <row r="1035" spans="1:4" x14ac:dyDescent="0.2">
      <c r="A1035">
        <v>7</v>
      </c>
      <c r="B1035">
        <v>2</v>
      </c>
      <c r="C1035">
        <v>2038</v>
      </c>
      <c r="D1035">
        <v>1572048</v>
      </c>
    </row>
    <row r="1036" spans="1:4" x14ac:dyDescent="0.2">
      <c r="A1036">
        <v>7</v>
      </c>
      <c r="B1036">
        <v>2</v>
      </c>
      <c r="C1036">
        <v>2039</v>
      </c>
      <c r="D1036">
        <v>1593461</v>
      </c>
    </row>
    <row r="1037" spans="1:4" x14ac:dyDescent="0.2">
      <c r="A1037">
        <v>7</v>
      </c>
      <c r="B1037">
        <v>2</v>
      </c>
      <c r="C1037">
        <v>2040</v>
      </c>
      <c r="D1037">
        <v>1613662</v>
      </c>
    </row>
    <row r="1038" spans="1:4" x14ac:dyDescent="0.2">
      <c r="A1038">
        <v>7</v>
      </c>
      <c r="B1038">
        <v>2</v>
      </c>
      <c r="C1038">
        <v>2041</v>
      </c>
      <c r="D1038">
        <v>1632504</v>
      </c>
    </row>
    <row r="1039" spans="1:4" x14ac:dyDescent="0.2">
      <c r="A1039">
        <v>7</v>
      </c>
      <c r="B1039">
        <v>2</v>
      </c>
      <c r="C1039">
        <v>2042</v>
      </c>
      <c r="D1039">
        <v>1649658</v>
      </c>
    </row>
    <row r="1040" spans="1:4" x14ac:dyDescent="0.2">
      <c r="A1040">
        <v>7</v>
      </c>
      <c r="B1040">
        <v>2</v>
      </c>
      <c r="C1040">
        <v>2043</v>
      </c>
      <c r="D1040">
        <v>1665219</v>
      </c>
    </row>
    <row r="1041" spans="1:4" x14ac:dyDescent="0.2">
      <c r="A1041">
        <v>7</v>
      </c>
      <c r="B1041">
        <v>2</v>
      </c>
      <c r="C1041">
        <v>2044</v>
      </c>
      <c r="D1041">
        <v>1678698</v>
      </c>
    </row>
    <row r="1042" spans="1:4" x14ac:dyDescent="0.2">
      <c r="A1042">
        <v>7</v>
      </c>
      <c r="B1042">
        <v>2</v>
      </c>
      <c r="C1042">
        <v>2045</v>
      </c>
      <c r="D1042">
        <v>1689802</v>
      </c>
    </row>
    <row r="1043" spans="1:4" x14ac:dyDescent="0.2">
      <c r="A1043">
        <v>7</v>
      </c>
      <c r="B1043">
        <v>2</v>
      </c>
      <c r="C1043">
        <v>2046</v>
      </c>
      <c r="D1043">
        <v>1698470</v>
      </c>
    </row>
    <row r="1044" spans="1:4" x14ac:dyDescent="0.2">
      <c r="A1044">
        <v>7</v>
      </c>
      <c r="B1044">
        <v>2</v>
      </c>
      <c r="C1044">
        <v>2047</v>
      </c>
      <c r="D1044">
        <v>1705864</v>
      </c>
    </row>
    <row r="1045" spans="1:4" x14ac:dyDescent="0.2">
      <c r="A1045">
        <v>7</v>
      </c>
      <c r="B1045">
        <v>2</v>
      </c>
      <c r="C1045">
        <v>2048</v>
      </c>
      <c r="D1045">
        <v>1711021</v>
      </c>
    </row>
    <row r="1046" spans="1:4" x14ac:dyDescent="0.2">
      <c r="A1046">
        <v>7</v>
      </c>
      <c r="B1046">
        <v>2</v>
      </c>
      <c r="C1046">
        <v>2049</v>
      </c>
      <c r="D1046">
        <v>1713812</v>
      </c>
    </row>
    <row r="1047" spans="1:4" x14ac:dyDescent="0.2">
      <c r="A1047">
        <v>7</v>
      </c>
      <c r="B1047">
        <v>2</v>
      </c>
      <c r="C1047">
        <v>2050</v>
      </c>
      <c r="D1047">
        <v>1714255</v>
      </c>
    </row>
    <row r="1048" spans="1:4" x14ac:dyDescent="0.2">
      <c r="A1048">
        <v>7</v>
      </c>
      <c r="B1048">
        <v>2</v>
      </c>
      <c r="C1048">
        <v>2051</v>
      </c>
      <c r="D1048">
        <v>1712578</v>
      </c>
    </row>
    <row r="1049" spans="1:4" x14ac:dyDescent="0.2">
      <c r="A1049">
        <v>7</v>
      </c>
      <c r="B1049">
        <v>2</v>
      </c>
      <c r="C1049">
        <v>2052</v>
      </c>
      <c r="D1049">
        <v>1709009</v>
      </c>
    </row>
    <row r="1050" spans="1:4" x14ac:dyDescent="0.2">
      <c r="A1050">
        <v>7</v>
      </c>
      <c r="B1050">
        <v>2</v>
      </c>
      <c r="C1050">
        <v>2053</v>
      </c>
      <c r="D1050">
        <v>1703850</v>
      </c>
    </row>
    <row r="1051" spans="1:4" x14ac:dyDescent="0.2">
      <c r="A1051">
        <v>7</v>
      </c>
      <c r="B1051">
        <v>2</v>
      </c>
      <c r="C1051">
        <v>2054</v>
      </c>
      <c r="D1051">
        <v>1697415</v>
      </c>
    </row>
    <row r="1052" spans="1:4" x14ac:dyDescent="0.2">
      <c r="A1052">
        <v>7</v>
      </c>
      <c r="B1052">
        <v>2</v>
      </c>
      <c r="C1052">
        <v>2055</v>
      </c>
      <c r="D1052">
        <v>1689946</v>
      </c>
    </row>
    <row r="1053" spans="1:4" x14ac:dyDescent="0.2">
      <c r="A1053">
        <v>7</v>
      </c>
      <c r="B1053">
        <v>2</v>
      </c>
      <c r="C1053">
        <v>2056</v>
      </c>
      <c r="D1053">
        <v>1681508</v>
      </c>
    </row>
    <row r="1054" spans="1:4" x14ac:dyDescent="0.2">
      <c r="A1054">
        <v>7</v>
      </c>
      <c r="B1054">
        <v>2</v>
      </c>
      <c r="C1054">
        <v>2057</v>
      </c>
      <c r="D1054">
        <v>1672484</v>
      </c>
    </row>
    <row r="1055" spans="1:4" x14ac:dyDescent="0.2">
      <c r="A1055">
        <v>7</v>
      </c>
      <c r="B1055">
        <v>2</v>
      </c>
      <c r="C1055">
        <v>2058</v>
      </c>
      <c r="D1055">
        <v>1662910</v>
      </c>
    </row>
    <row r="1056" spans="1:4" x14ac:dyDescent="0.2">
      <c r="A1056">
        <v>7</v>
      </c>
      <c r="B1056">
        <v>2</v>
      </c>
      <c r="C1056">
        <v>2059</v>
      </c>
      <c r="D1056">
        <v>1653111</v>
      </c>
    </row>
    <row r="1057" spans="1:4" x14ac:dyDescent="0.2">
      <c r="A1057">
        <v>7</v>
      </c>
      <c r="B1057">
        <v>2</v>
      </c>
      <c r="C1057">
        <v>2060</v>
      </c>
      <c r="D1057">
        <v>1643517</v>
      </c>
    </row>
    <row r="1058" spans="1:4" x14ac:dyDescent="0.2">
      <c r="A1058">
        <v>8</v>
      </c>
      <c r="B1058">
        <v>0</v>
      </c>
      <c r="C1058">
        <v>2017</v>
      </c>
      <c r="D1058">
        <v>199842</v>
      </c>
    </row>
    <row r="1059" spans="1:4" x14ac:dyDescent="0.2">
      <c r="A1059">
        <v>8</v>
      </c>
      <c r="B1059">
        <v>0</v>
      </c>
      <c r="C1059">
        <v>2018</v>
      </c>
      <c r="D1059">
        <v>205982</v>
      </c>
    </row>
    <row r="1060" spans="1:4" x14ac:dyDescent="0.2">
      <c r="A1060">
        <v>8</v>
      </c>
      <c r="B1060">
        <v>0</v>
      </c>
      <c r="C1060">
        <v>2019</v>
      </c>
      <c r="D1060">
        <v>212338</v>
      </c>
    </row>
    <row r="1061" spans="1:4" x14ac:dyDescent="0.2">
      <c r="A1061">
        <v>8</v>
      </c>
      <c r="B1061">
        <v>0</v>
      </c>
      <c r="C1061">
        <v>2020</v>
      </c>
      <c r="D1061">
        <v>218889</v>
      </c>
    </row>
    <row r="1062" spans="1:4" x14ac:dyDescent="0.2">
      <c r="A1062">
        <v>8</v>
      </c>
      <c r="B1062">
        <v>0</v>
      </c>
      <c r="C1062">
        <v>2021</v>
      </c>
      <c r="D1062">
        <v>225675</v>
      </c>
    </row>
    <row r="1063" spans="1:4" x14ac:dyDescent="0.2">
      <c r="A1063">
        <v>8</v>
      </c>
      <c r="B1063">
        <v>0</v>
      </c>
      <c r="C1063">
        <v>2022</v>
      </c>
      <c r="D1063">
        <v>232814</v>
      </c>
    </row>
    <row r="1064" spans="1:4" x14ac:dyDescent="0.2">
      <c r="A1064">
        <v>8</v>
      </c>
      <c r="B1064">
        <v>0</v>
      </c>
      <c r="C1064">
        <v>2023</v>
      </c>
      <c r="D1064">
        <v>240210</v>
      </c>
    </row>
    <row r="1065" spans="1:4" x14ac:dyDescent="0.2">
      <c r="A1065">
        <v>8</v>
      </c>
      <c r="B1065">
        <v>0</v>
      </c>
      <c r="C1065">
        <v>2024</v>
      </c>
      <c r="D1065">
        <v>247965</v>
      </c>
    </row>
    <row r="1066" spans="1:4" x14ac:dyDescent="0.2">
      <c r="A1066">
        <v>8</v>
      </c>
      <c r="B1066">
        <v>0</v>
      </c>
      <c r="C1066">
        <v>2025</v>
      </c>
      <c r="D1066">
        <v>256017</v>
      </c>
    </row>
    <row r="1067" spans="1:4" x14ac:dyDescent="0.2">
      <c r="A1067">
        <v>8</v>
      </c>
      <c r="B1067">
        <v>0</v>
      </c>
      <c r="C1067">
        <v>2026</v>
      </c>
      <c r="D1067">
        <v>264411</v>
      </c>
    </row>
    <row r="1068" spans="1:4" x14ac:dyDescent="0.2">
      <c r="A1068">
        <v>8</v>
      </c>
      <c r="B1068">
        <v>0</v>
      </c>
      <c r="C1068">
        <v>2027</v>
      </c>
      <c r="D1068">
        <v>273169</v>
      </c>
    </row>
    <row r="1069" spans="1:4" x14ac:dyDescent="0.2">
      <c r="A1069">
        <v>8</v>
      </c>
      <c r="B1069">
        <v>0</v>
      </c>
      <c r="C1069">
        <v>2028</v>
      </c>
      <c r="D1069">
        <v>282334</v>
      </c>
    </row>
    <row r="1070" spans="1:4" x14ac:dyDescent="0.2">
      <c r="A1070">
        <v>8</v>
      </c>
      <c r="B1070">
        <v>0</v>
      </c>
      <c r="C1070">
        <v>2029</v>
      </c>
      <c r="D1070">
        <v>291883</v>
      </c>
    </row>
    <row r="1071" spans="1:4" x14ac:dyDescent="0.2">
      <c r="A1071">
        <v>8</v>
      </c>
      <c r="B1071">
        <v>0</v>
      </c>
      <c r="C1071">
        <v>2030</v>
      </c>
      <c r="D1071">
        <v>301878</v>
      </c>
    </row>
    <row r="1072" spans="1:4" x14ac:dyDescent="0.2">
      <c r="A1072">
        <v>8</v>
      </c>
      <c r="B1072">
        <v>0</v>
      </c>
      <c r="C1072">
        <v>2031</v>
      </c>
      <c r="D1072">
        <v>312190</v>
      </c>
    </row>
    <row r="1073" spans="1:4" x14ac:dyDescent="0.2">
      <c r="A1073">
        <v>8</v>
      </c>
      <c r="B1073">
        <v>0</v>
      </c>
      <c r="C1073">
        <v>2032</v>
      </c>
      <c r="D1073">
        <v>322962</v>
      </c>
    </row>
    <row r="1074" spans="1:4" x14ac:dyDescent="0.2">
      <c r="A1074">
        <v>8</v>
      </c>
      <c r="B1074">
        <v>0</v>
      </c>
      <c r="C1074">
        <v>2033</v>
      </c>
      <c r="D1074">
        <v>334098</v>
      </c>
    </row>
    <row r="1075" spans="1:4" x14ac:dyDescent="0.2">
      <c r="A1075">
        <v>8</v>
      </c>
      <c r="B1075">
        <v>0</v>
      </c>
      <c r="C1075">
        <v>2034</v>
      </c>
      <c r="D1075">
        <v>345580</v>
      </c>
    </row>
    <row r="1076" spans="1:4" x14ac:dyDescent="0.2">
      <c r="A1076">
        <v>8</v>
      </c>
      <c r="B1076">
        <v>0</v>
      </c>
      <c r="C1076">
        <v>2035</v>
      </c>
      <c r="D1076">
        <v>357514</v>
      </c>
    </row>
    <row r="1077" spans="1:4" x14ac:dyDescent="0.2">
      <c r="A1077">
        <v>8</v>
      </c>
      <c r="B1077">
        <v>0</v>
      </c>
      <c r="C1077">
        <v>2036</v>
      </c>
      <c r="D1077">
        <v>369815</v>
      </c>
    </row>
    <row r="1078" spans="1:4" x14ac:dyDescent="0.2">
      <c r="A1078">
        <v>8</v>
      </c>
      <c r="B1078">
        <v>0</v>
      </c>
      <c r="C1078">
        <v>2037</v>
      </c>
      <c r="D1078">
        <v>382416</v>
      </c>
    </row>
    <row r="1079" spans="1:4" x14ac:dyDescent="0.2">
      <c r="A1079">
        <v>8</v>
      </c>
      <c r="B1079">
        <v>0</v>
      </c>
      <c r="C1079">
        <v>2038</v>
      </c>
      <c r="D1079">
        <v>395312</v>
      </c>
    </row>
    <row r="1080" spans="1:4" x14ac:dyDescent="0.2">
      <c r="A1080">
        <v>8</v>
      </c>
      <c r="B1080">
        <v>0</v>
      </c>
      <c r="C1080">
        <v>2039</v>
      </c>
      <c r="D1080">
        <v>408544</v>
      </c>
    </row>
    <row r="1081" spans="1:4" x14ac:dyDescent="0.2">
      <c r="A1081">
        <v>8</v>
      </c>
      <c r="B1081">
        <v>0</v>
      </c>
      <c r="C1081">
        <v>2040</v>
      </c>
      <c r="D1081">
        <v>422047</v>
      </c>
    </row>
    <row r="1082" spans="1:4" x14ac:dyDescent="0.2">
      <c r="A1082">
        <v>8</v>
      </c>
      <c r="B1082">
        <v>0</v>
      </c>
      <c r="C1082">
        <v>2041</v>
      </c>
      <c r="D1082">
        <v>435734</v>
      </c>
    </row>
    <row r="1083" spans="1:4" x14ac:dyDescent="0.2">
      <c r="A1083">
        <v>8</v>
      </c>
      <c r="B1083">
        <v>0</v>
      </c>
      <c r="C1083">
        <v>2042</v>
      </c>
      <c r="D1083">
        <v>449637</v>
      </c>
    </row>
    <row r="1084" spans="1:4" x14ac:dyDescent="0.2">
      <c r="A1084">
        <v>8</v>
      </c>
      <c r="B1084">
        <v>0</v>
      </c>
      <c r="C1084">
        <v>2043</v>
      </c>
      <c r="D1084">
        <v>463744</v>
      </c>
    </row>
    <row r="1085" spans="1:4" x14ac:dyDescent="0.2">
      <c r="A1085">
        <v>8</v>
      </c>
      <c r="B1085">
        <v>0</v>
      </c>
      <c r="C1085">
        <v>2044</v>
      </c>
      <c r="D1085">
        <v>477956</v>
      </c>
    </row>
    <row r="1086" spans="1:4" x14ac:dyDescent="0.2">
      <c r="A1086">
        <v>8</v>
      </c>
      <c r="B1086">
        <v>0</v>
      </c>
      <c r="C1086">
        <v>2045</v>
      </c>
      <c r="D1086">
        <v>492266</v>
      </c>
    </row>
    <row r="1087" spans="1:4" x14ac:dyDescent="0.2">
      <c r="A1087">
        <v>8</v>
      </c>
      <c r="B1087">
        <v>0</v>
      </c>
      <c r="C1087">
        <v>2046</v>
      </c>
      <c r="D1087">
        <v>506629</v>
      </c>
    </row>
    <row r="1088" spans="1:4" x14ac:dyDescent="0.2">
      <c r="A1088">
        <v>8</v>
      </c>
      <c r="B1088">
        <v>0</v>
      </c>
      <c r="C1088">
        <v>2047</v>
      </c>
      <c r="D1088">
        <v>521040</v>
      </c>
    </row>
    <row r="1089" spans="1:4" x14ac:dyDescent="0.2">
      <c r="A1089">
        <v>8</v>
      </c>
      <c r="B1089">
        <v>0</v>
      </c>
      <c r="C1089">
        <v>2048</v>
      </c>
      <c r="D1089">
        <v>535466</v>
      </c>
    </row>
    <row r="1090" spans="1:4" x14ac:dyDescent="0.2">
      <c r="A1090">
        <v>8</v>
      </c>
      <c r="B1090">
        <v>0</v>
      </c>
      <c r="C1090">
        <v>2049</v>
      </c>
      <c r="D1090">
        <v>549807</v>
      </c>
    </row>
    <row r="1091" spans="1:4" x14ac:dyDescent="0.2">
      <c r="A1091">
        <v>8</v>
      </c>
      <c r="B1091">
        <v>0</v>
      </c>
      <c r="C1091">
        <v>2050</v>
      </c>
      <c r="D1091">
        <v>564105</v>
      </c>
    </row>
    <row r="1092" spans="1:4" x14ac:dyDescent="0.2">
      <c r="A1092">
        <v>8</v>
      </c>
      <c r="B1092">
        <v>0</v>
      </c>
      <c r="C1092">
        <v>2051</v>
      </c>
      <c r="D1092">
        <v>578282</v>
      </c>
    </row>
    <row r="1093" spans="1:4" x14ac:dyDescent="0.2">
      <c r="A1093">
        <v>8</v>
      </c>
      <c r="B1093">
        <v>0</v>
      </c>
      <c r="C1093">
        <v>2052</v>
      </c>
      <c r="D1093">
        <v>592306</v>
      </c>
    </row>
    <row r="1094" spans="1:4" x14ac:dyDescent="0.2">
      <c r="A1094">
        <v>8</v>
      </c>
      <c r="B1094">
        <v>0</v>
      </c>
      <c r="C1094">
        <v>2053</v>
      </c>
      <c r="D1094">
        <v>606199</v>
      </c>
    </row>
    <row r="1095" spans="1:4" x14ac:dyDescent="0.2">
      <c r="A1095">
        <v>8</v>
      </c>
      <c r="B1095">
        <v>0</v>
      </c>
      <c r="C1095">
        <v>2054</v>
      </c>
      <c r="D1095">
        <v>619970</v>
      </c>
    </row>
    <row r="1096" spans="1:4" x14ac:dyDescent="0.2">
      <c r="A1096">
        <v>8</v>
      </c>
      <c r="B1096">
        <v>0</v>
      </c>
      <c r="C1096">
        <v>2055</v>
      </c>
      <c r="D1096">
        <v>633643</v>
      </c>
    </row>
    <row r="1097" spans="1:4" x14ac:dyDescent="0.2">
      <c r="A1097">
        <v>8</v>
      </c>
      <c r="B1097">
        <v>0</v>
      </c>
      <c r="C1097">
        <v>2056</v>
      </c>
      <c r="D1097">
        <v>647126</v>
      </c>
    </row>
    <row r="1098" spans="1:4" x14ac:dyDescent="0.2">
      <c r="A1098">
        <v>8</v>
      </c>
      <c r="B1098">
        <v>0</v>
      </c>
      <c r="C1098">
        <v>2057</v>
      </c>
      <c r="D1098">
        <v>660469</v>
      </c>
    </row>
    <row r="1099" spans="1:4" x14ac:dyDescent="0.2">
      <c r="A1099">
        <v>8</v>
      </c>
      <c r="B1099">
        <v>0</v>
      </c>
      <c r="C1099">
        <v>2058</v>
      </c>
      <c r="D1099">
        <v>673682</v>
      </c>
    </row>
    <row r="1100" spans="1:4" x14ac:dyDescent="0.2">
      <c r="A1100">
        <v>8</v>
      </c>
      <c r="B1100">
        <v>0</v>
      </c>
      <c r="C1100">
        <v>2059</v>
      </c>
      <c r="D1100">
        <v>686709</v>
      </c>
    </row>
    <row r="1101" spans="1:4" x14ac:dyDescent="0.2">
      <c r="A1101">
        <v>8</v>
      </c>
      <c r="B1101">
        <v>0</v>
      </c>
      <c r="C1101">
        <v>2060</v>
      </c>
      <c r="D1101">
        <v>699688</v>
      </c>
    </row>
    <row r="1102" spans="1:4" x14ac:dyDescent="0.2">
      <c r="A1102">
        <v>8</v>
      </c>
      <c r="B1102">
        <v>1</v>
      </c>
      <c r="C1102">
        <v>2017</v>
      </c>
      <c r="D1102">
        <v>107571</v>
      </c>
    </row>
    <row r="1103" spans="1:4" x14ac:dyDescent="0.2">
      <c r="A1103">
        <v>8</v>
      </c>
      <c r="B1103">
        <v>1</v>
      </c>
      <c r="C1103">
        <v>2018</v>
      </c>
      <c r="D1103">
        <v>110610</v>
      </c>
    </row>
    <row r="1104" spans="1:4" x14ac:dyDescent="0.2">
      <c r="A1104">
        <v>8</v>
      </c>
      <c r="B1104">
        <v>1</v>
      </c>
      <c r="C1104">
        <v>2019</v>
      </c>
      <c r="D1104">
        <v>113791</v>
      </c>
    </row>
    <row r="1105" spans="1:4" x14ac:dyDescent="0.2">
      <c r="A1105">
        <v>8</v>
      </c>
      <c r="B1105">
        <v>1</v>
      </c>
      <c r="C1105">
        <v>2020</v>
      </c>
      <c r="D1105">
        <v>117053</v>
      </c>
    </row>
    <row r="1106" spans="1:4" x14ac:dyDescent="0.2">
      <c r="A1106">
        <v>8</v>
      </c>
      <c r="B1106">
        <v>1</v>
      </c>
      <c r="C1106">
        <v>2021</v>
      </c>
      <c r="D1106">
        <v>120445</v>
      </c>
    </row>
    <row r="1107" spans="1:4" x14ac:dyDescent="0.2">
      <c r="A1107">
        <v>8</v>
      </c>
      <c r="B1107">
        <v>1</v>
      </c>
      <c r="C1107">
        <v>2022</v>
      </c>
      <c r="D1107">
        <v>124023</v>
      </c>
    </row>
    <row r="1108" spans="1:4" x14ac:dyDescent="0.2">
      <c r="A1108">
        <v>8</v>
      </c>
      <c r="B1108">
        <v>1</v>
      </c>
      <c r="C1108">
        <v>2023</v>
      </c>
      <c r="D1108">
        <v>127760</v>
      </c>
    </row>
    <row r="1109" spans="1:4" x14ac:dyDescent="0.2">
      <c r="A1109">
        <v>8</v>
      </c>
      <c r="B1109">
        <v>1</v>
      </c>
      <c r="C1109">
        <v>2024</v>
      </c>
      <c r="D1109">
        <v>131657</v>
      </c>
    </row>
    <row r="1110" spans="1:4" x14ac:dyDescent="0.2">
      <c r="A1110">
        <v>8</v>
      </c>
      <c r="B1110">
        <v>1</v>
      </c>
      <c r="C1110">
        <v>2025</v>
      </c>
      <c r="D1110">
        <v>135705</v>
      </c>
    </row>
    <row r="1111" spans="1:4" x14ac:dyDescent="0.2">
      <c r="A1111">
        <v>8</v>
      </c>
      <c r="B1111">
        <v>1</v>
      </c>
      <c r="C1111">
        <v>2026</v>
      </c>
      <c r="D1111">
        <v>139926</v>
      </c>
    </row>
    <row r="1112" spans="1:4" x14ac:dyDescent="0.2">
      <c r="A1112">
        <v>8</v>
      </c>
      <c r="B1112">
        <v>1</v>
      </c>
      <c r="C1112">
        <v>2027</v>
      </c>
      <c r="D1112">
        <v>144347</v>
      </c>
    </row>
    <row r="1113" spans="1:4" x14ac:dyDescent="0.2">
      <c r="A1113">
        <v>8</v>
      </c>
      <c r="B1113">
        <v>1</v>
      </c>
      <c r="C1113">
        <v>2028</v>
      </c>
      <c r="D1113">
        <v>148945</v>
      </c>
    </row>
    <row r="1114" spans="1:4" x14ac:dyDescent="0.2">
      <c r="A1114">
        <v>8</v>
      </c>
      <c r="B1114">
        <v>1</v>
      </c>
      <c r="C1114">
        <v>2029</v>
      </c>
      <c r="D1114">
        <v>153717</v>
      </c>
    </row>
    <row r="1115" spans="1:4" x14ac:dyDescent="0.2">
      <c r="A1115">
        <v>8</v>
      </c>
      <c r="B1115">
        <v>1</v>
      </c>
      <c r="C1115">
        <v>2030</v>
      </c>
      <c r="D1115">
        <v>158747</v>
      </c>
    </row>
    <row r="1116" spans="1:4" x14ac:dyDescent="0.2">
      <c r="A1116">
        <v>8</v>
      </c>
      <c r="B1116">
        <v>1</v>
      </c>
      <c r="C1116">
        <v>2031</v>
      </c>
      <c r="D1116">
        <v>163891</v>
      </c>
    </row>
    <row r="1117" spans="1:4" x14ac:dyDescent="0.2">
      <c r="A1117">
        <v>8</v>
      </c>
      <c r="B1117">
        <v>1</v>
      </c>
      <c r="C1117">
        <v>2032</v>
      </c>
      <c r="D1117">
        <v>169269</v>
      </c>
    </row>
    <row r="1118" spans="1:4" x14ac:dyDescent="0.2">
      <c r="A1118">
        <v>8</v>
      </c>
      <c r="B1118">
        <v>1</v>
      </c>
      <c r="C1118">
        <v>2033</v>
      </c>
      <c r="D1118">
        <v>174795</v>
      </c>
    </row>
    <row r="1119" spans="1:4" x14ac:dyDescent="0.2">
      <c r="A1119">
        <v>8</v>
      </c>
      <c r="B1119">
        <v>1</v>
      </c>
      <c r="C1119">
        <v>2034</v>
      </c>
      <c r="D1119">
        <v>180467</v>
      </c>
    </row>
    <row r="1120" spans="1:4" x14ac:dyDescent="0.2">
      <c r="A1120">
        <v>8</v>
      </c>
      <c r="B1120">
        <v>1</v>
      </c>
      <c r="C1120">
        <v>2035</v>
      </c>
      <c r="D1120">
        <v>186350</v>
      </c>
    </row>
    <row r="1121" spans="1:4" x14ac:dyDescent="0.2">
      <c r="A1121">
        <v>8</v>
      </c>
      <c r="B1121">
        <v>1</v>
      </c>
      <c r="C1121">
        <v>2036</v>
      </c>
      <c r="D1121">
        <v>192398</v>
      </c>
    </row>
    <row r="1122" spans="1:4" x14ac:dyDescent="0.2">
      <c r="A1122">
        <v>8</v>
      </c>
      <c r="B1122">
        <v>1</v>
      </c>
      <c r="C1122">
        <v>2037</v>
      </c>
      <c r="D1122">
        <v>198625</v>
      </c>
    </row>
    <row r="1123" spans="1:4" x14ac:dyDescent="0.2">
      <c r="A1123">
        <v>8</v>
      </c>
      <c r="B1123">
        <v>1</v>
      </c>
      <c r="C1123">
        <v>2038</v>
      </c>
      <c r="D1123">
        <v>204906</v>
      </c>
    </row>
    <row r="1124" spans="1:4" x14ac:dyDescent="0.2">
      <c r="A1124">
        <v>8</v>
      </c>
      <c r="B1124">
        <v>1</v>
      </c>
      <c r="C1124">
        <v>2039</v>
      </c>
      <c r="D1124">
        <v>211365</v>
      </c>
    </row>
    <row r="1125" spans="1:4" x14ac:dyDescent="0.2">
      <c r="A1125">
        <v>8</v>
      </c>
      <c r="B1125">
        <v>1</v>
      </c>
      <c r="C1125">
        <v>2040</v>
      </c>
      <c r="D1125">
        <v>217879</v>
      </c>
    </row>
    <row r="1126" spans="1:4" x14ac:dyDescent="0.2">
      <c r="A1126">
        <v>8</v>
      </c>
      <c r="B1126">
        <v>1</v>
      </c>
      <c r="C1126">
        <v>2041</v>
      </c>
      <c r="D1126">
        <v>224568</v>
      </c>
    </row>
    <row r="1127" spans="1:4" x14ac:dyDescent="0.2">
      <c r="A1127">
        <v>8</v>
      </c>
      <c r="B1127">
        <v>1</v>
      </c>
      <c r="C1127">
        <v>2042</v>
      </c>
      <c r="D1127">
        <v>231265</v>
      </c>
    </row>
    <row r="1128" spans="1:4" x14ac:dyDescent="0.2">
      <c r="A1128">
        <v>8</v>
      </c>
      <c r="B1128">
        <v>1</v>
      </c>
      <c r="C1128">
        <v>2043</v>
      </c>
      <c r="D1128">
        <v>238091</v>
      </c>
    </row>
    <row r="1129" spans="1:4" x14ac:dyDescent="0.2">
      <c r="A1129">
        <v>8</v>
      </c>
      <c r="B1129">
        <v>1</v>
      </c>
      <c r="C1129">
        <v>2044</v>
      </c>
      <c r="D1129">
        <v>244932</v>
      </c>
    </row>
    <row r="1130" spans="1:4" x14ac:dyDescent="0.2">
      <c r="A1130">
        <v>8</v>
      </c>
      <c r="B1130">
        <v>1</v>
      </c>
      <c r="C1130">
        <v>2045</v>
      </c>
      <c r="D1130">
        <v>251816</v>
      </c>
    </row>
    <row r="1131" spans="1:4" x14ac:dyDescent="0.2">
      <c r="A1131">
        <v>8</v>
      </c>
      <c r="B1131">
        <v>1</v>
      </c>
      <c r="C1131">
        <v>2046</v>
      </c>
      <c r="D1131">
        <v>258716</v>
      </c>
    </row>
    <row r="1132" spans="1:4" x14ac:dyDescent="0.2">
      <c r="A1132">
        <v>8</v>
      </c>
      <c r="B1132">
        <v>1</v>
      </c>
      <c r="C1132">
        <v>2047</v>
      </c>
      <c r="D1132">
        <v>265616</v>
      </c>
    </row>
    <row r="1133" spans="1:4" x14ac:dyDescent="0.2">
      <c r="A1133">
        <v>8</v>
      </c>
      <c r="B1133">
        <v>1</v>
      </c>
      <c r="C1133">
        <v>2048</v>
      </c>
      <c r="D1133">
        <v>272538</v>
      </c>
    </row>
    <row r="1134" spans="1:4" x14ac:dyDescent="0.2">
      <c r="A1134">
        <v>8</v>
      </c>
      <c r="B1134">
        <v>1</v>
      </c>
      <c r="C1134">
        <v>2049</v>
      </c>
      <c r="D1134">
        <v>279397</v>
      </c>
    </row>
    <row r="1135" spans="1:4" x14ac:dyDescent="0.2">
      <c r="A1135">
        <v>8</v>
      </c>
      <c r="B1135">
        <v>1</v>
      </c>
      <c r="C1135">
        <v>2050</v>
      </c>
      <c r="D1135">
        <v>286228</v>
      </c>
    </row>
    <row r="1136" spans="1:4" x14ac:dyDescent="0.2">
      <c r="A1136">
        <v>8</v>
      </c>
      <c r="B1136">
        <v>1</v>
      </c>
      <c r="C1136">
        <v>2051</v>
      </c>
      <c r="D1136">
        <v>293013</v>
      </c>
    </row>
    <row r="1137" spans="1:4" x14ac:dyDescent="0.2">
      <c r="A1137">
        <v>8</v>
      </c>
      <c r="B1137">
        <v>1</v>
      </c>
      <c r="C1137">
        <v>2052</v>
      </c>
      <c r="D1137">
        <v>299737</v>
      </c>
    </row>
    <row r="1138" spans="1:4" x14ac:dyDescent="0.2">
      <c r="A1138">
        <v>8</v>
      </c>
      <c r="B1138">
        <v>1</v>
      </c>
      <c r="C1138">
        <v>2053</v>
      </c>
      <c r="D1138">
        <v>306383</v>
      </c>
    </row>
    <row r="1139" spans="1:4" x14ac:dyDescent="0.2">
      <c r="A1139">
        <v>8</v>
      </c>
      <c r="B1139">
        <v>1</v>
      </c>
      <c r="C1139">
        <v>2054</v>
      </c>
      <c r="D1139">
        <v>313008</v>
      </c>
    </row>
    <row r="1140" spans="1:4" x14ac:dyDescent="0.2">
      <c r="A1140">
        <v>8</v>
      </c>
      <c r="B1140">
        <v>1</v>
      </c>
      <c r="C1140">
        <v>2055</v>
      </c>
      <c r="D1140">
        <v>319537</v>
      </c>
    </row>
    <row r="1141" spans="1:4" x14ac:dyDescent="0.2">
      <c r="A1141">
        <v>8</v>
      </c>
      <c r="B1141">
        <v>1</v>
      </c>
      <c r="C1141">
        <v>2056</v>
      </c>
      <c r="D1141">
        <v>326044</v>
      </c>
    </row>
    <row r="1142" spans="1:4" x14ac:dyDescent="0.2">
      <c r="A1142">
        <v>8</v>
      </c>
      <c r="B1142">
        <v>1</v>
      </c>
      <c r="C1142">
        <v>2057</v>
      </c>
      <c r="D1142">
        <v>332487</v>
      </c>
    </row>
    <row r="1143" spans="1:4" x14ac:dyDescent="0.2">
      <c r="A1143">
        <v>8</v>
      </c>
      <c r="B1143">
        <v>1</v>
      </c>
      <c r="C1143">
        <v>2058</v>
      </c>
      <c r="D1143">
        <v>338898</v>
      </c>
    </row>
    <row r="1144" spans="1:4" x14ac:dyDescent="0.2">
      <c r="A1144">
        <v>8</v>
      </c>
      <c r="B1144">
        <v>1</v>
      </c>
      <c r="C1144">
        <v>2059</v>
      </c>
      <c r="D1144">
        <v>345246</v>
      </c>
    </row>
    <row r="1145" spans="1:4" x14ac:dyDescent="0.2">
      <c r="A1145">
        <v>8</v>
      </c>
      <c r="B1145">
        <v>1</v>
      </c>
      <c r="C1145">
        <v>2060</v>
      </c>
      <c r="D1145">
        <v>351635</v>
      </c>
    </row>
    <row r="1146" spans="1:4" x14ac:dyDescent="0.2">
      <c r="A1146">
        <v>8</v>
      </c>
      <c r="B1146">
        <v>2</v>
      </c>
      <c r="C1146">
        <v>2017</v>
      </c>
      <c r="D1146">
        <v>92271</v>
      </c>
    </row>
    <row r="1147" spans="1:4" x14ac:dyDescent="0.2">
      <c r="A1147">
        <v>8</v>
      </c>
      <c r="B1147">
        <v>2</v>
      </c>
      <c r="C1147">
        <v>2018</v>
      </c>
      <c r="D1147">
        <v>95372</v>
      </c>
    </row>
    <row r="1148" spans="1:4" x14ac:dyDescent="0.2">
      <c r="A1148">
        <v>8</v>
      </c>
      <c r="B1148">
        <v>2</v>
      </c>
      <c r="C1148">
        <v>2019</v>
      </c>
      <c r="D1148">
        <v>98547</v>
      </c>
    </row>
    <row r="1149" spans="1:4" x14ac:dyDescent="0.2">
      <c r="A1149">
        <v>8</v>
      </c>
      <c r="B1149">
        <v>2</v>
      </c>
      <c r="C1149">
        <v>2020</v>
      </c>
      <c r="D1149">
        <v>101836</v>
      </c>
    </row>
    <row r="1150" spans="1:4" x14ac:dyDescent="0.2">
      <c r="A1150">
        <v>8</v>
      </c>
      <c r="B1150">
        <v>2</v>
      </c>
      <c r="C1150">
        <v>2021</v>
      </c>
      <c r="D1150">
        <v>105230</v>
      </c>
    </row>
    <row r="1151" spans="1:4" x14ac:dyDescent="0.2">
      <c r="A1151">
        <v>8</v>
      </c>
      <c r="B1151">
        <v>2</v>
      </c>
      <c r="C1151">
        <v>2022</v>
      </c>
      <c r="D1151">
        <v>108791</v>
      </c>
    </row>
    <row r="1152" spans="1:4" x14ac:dyDescent="0.2">
      <c r="A1152">
        <v>8</v>
      </c>
      <c r="B1152">
        <v>2</v>
      </c>
      <c r="C1152">
        <v>2023</v>
      </c>
      <c r="D1152">
        <v>112450</v>
      </c>
    </row>
    <row r="1153" spans="1:4" x14ac:dyDescent="0.2">
      <c r="A1153">
        <v>8</v>
      </c>
      <c r="B1153">
        <v>2</v>
      </c>
      <c r="C1153">
        <v>2024</v>
      </c>
      <c r="D1153">
        <v>116308</v>
      </c>
    </row>
    <row r="1154" spans="1:4" x14ac:dyDescent="0.2">
      <c r="A1154">
        <v>8</v>
      </c>
      <c r="B1154">
        <v>2</v>
      </c>
      <c r="C1154">
        <v>2025</v>
      </c>
      <c r="D1154">
        <v>120312</v>
      </c>
    </row>
    <row r="1155" spans="1:4" x14ac:dyDescent="0.2">
      <c r="A1155">
        <v>8</v>
      </c>
      <c r="B1155">
        <v>2</v>
      </c>
      <c r="C1155">
        <v>2026</v>
      </c>
      <c r="D1155">
        <v>124485</v>
      </c>
    </row>
    <row r="1156" spans="1:4" x14ac:dyDescent="0.2">
      <c r="A1156">
        <v>8</v>
      </c>
      <c r="B1156">
        <v>2</v>
      </c>
      <c r="C1156">
        <v>2027</v>
      </c>
      <c r="D1156">
        <v>128822</v>
      </c>
    </row>
    <row r="1157" spans="1:4" x14ac:dyDescent="0.2">
      <c r="A1157">
        <v>8</v>
      </c>
      <c r="B1157">
        <v>2</v>
      </c>
      <c r="C1157">
        <v>2028</v>
      </c>
      <c r="D1157">
        <v>133389</v>
      </c>
    </row>
    <row r="1158" spans="1:4" x14ac:dyDescent="0.2">
      <c r="A1158">
        <v>8</v>
      </c>
      <c r="B1158">
        <v>2</v>
      </c>
      <c r="C1158">
        <v>2029</v>
      </c>
      <c r="D1158">
        <v>138166</v>
      </c>
    </row>
    <row r="1159" spans="1:4" x14ac:dyDescent="0.2">
      <c r="A1159">
        <v>8</v>
      </c>
      <c r="B1159">
        <v>2</v>
      </c>
      <c r="C1159">
        <v>2030</v>
      </c>
      <c r="D1159">
        <v>143131</v>
      </c>
    </row>
    <row r="1160" spans="1:4" x14ac:dyDescent="0.2">
      <c r="A1160">
        <v>8</v>
      </c>
      <c r="B1160">
        <v>2</v>
      </c>
      <c r="C1160">
        <v>2031</v>
      </c>
      <c r="D1160">
        <v>148299</v>
      </c>
    </row>
    <row r="1161" spans="1:4" x14ac:dyDescent="0.2">
      <c r="A1161">
        <v>8</v>
      </c>
      <c r="B1161">
        <v>2</v>
      </c>
      <c r="C1161">
        <v>2032</v>
      </c>
      <c r="D1161">
        <v>153693</v>
      </c>
    </row>
    <row r="1162" spans="1:4" x14ac:dyDescent="0.2">
      <c r="A1162">
        <v>8</v>
      </c>
      <c r="B1162">
        <v>2</v>
      </c>
      <c r="C1162">
        <v>2033</v>
      </c>
      <c r="D1162">
        <v>159303</v>
      </c>
    </row>
    <row r="1163" spans="1:4" x14ac:dyDescent="0.2">
      <c r="A1163">
        <v>8</v>
      </c>
      <c r="B1163">
        <v>2</v>
      </c>
      <c r="C1163">
        <v>2034</v>
      </c>
      <c r="D1163">
        <v>165113</v>
      </c>
    </row>
    <row r="1164" spans="1:4" x14ac:dyDescent="0.2">
      <c r="A1164">
        <v>8</v>
      </c>
      <c r="B1164">
        <v>2</v>
      </c>
      <c r="C1164">
        <v>2035</v>
      </c>
      <c r="D1164">
        <v>171164</v>
      </c>
    </row>
    <row r="1165" spans="1:4" x14ac:dyDescent="0.2">
      <c r="A1165">
        <v>8</v>
      </c>
      <c r="B1165">
        <v>2</v>
      </c>
      <c r="C1165">
        <v>2036</v>
      </c>
      <c r="D1165">
        <v>177417</v>
      </c>
    </row>
    <row r="1166" spans="1:4" x14ac:dyDescent="0.2">
      <c r="A1166">
        <v>8</v>
      </c>
      <c r="B1166">
        <v>2</v>
      </c>
      <c r="C1166">
        <v>2037</v>
      </c>
      <c r="D1166">
        <v>183791</v>
      </c>
    </row>
    <row r="1167" spans="1:4" x14ac:dyDescent="0.2">
      <c r="A1167">
        <v>8</v>
      </c>
      <c r="B1167">
        <v>2</v>
      </c>
      <c r="C1167">
        <v>2038</v>
      </c>
      <c r="D1167">
        <v>190406</v>
      </c>
    </row>
    <row r="1168" spans="1:4" x14ac:dyDescent="0.2">
      <c r="A1168">
        <v>8</v>
      </c>
      <c r="B1168">
        <v>2</v>
      </c>
      <c r="C1168">
        <v>2039</v>
      </c>
      <c r="D1168">
        <v>197179</v>
      </c>
    </row>
    <row r="1169" spans="1:4" x14ac:dyDescent="0.2">
      <c r="A1169">
        <v>8</v>
      </c>
      <c r="B1169">
        <v>2</v>
      </c>
      <c r="C1169">
        <v>2040</v>
      </c>
      <c r="D1169">
        <v>204168</v>
      </c>
    </row>
    <row r="1170" spans="1:4" x14ac:dyDescent="0.2">
      <c r="A1170">
        <v>8</v>
      </c>
      <c r="B1170">
        <v>2</v>
      </c>
      <c r="C1170">
        <v>2041</v>
      </c>
      <c r="D1170">
        <v>211166</v>
      </c>
    </row>
    <row r="1171" spans="1:4" x14ac:dyDescent="0.2">
      <c r="A1171">
        <v>8</v>
      </c>
      <c r="B1171">
        <v>2</v>
      </c>
      <c r="C1171">
        <v>2042</v>
      </c>
      <c r="D1171">
        <v>218372</v>
      </c>
    </row>
    <row r="1172" spans="1:4" x14ac:dyDescent="0.2">
      <c r="A1172">
        <v>8</v>
      </c>
      <c r="B1172">
        <v>2</v>
      </c>
      <c r="C1172">
        <v>2043</v>
      </c>
      <c r="D1172">
        <v>225653</v>
      </c>
    </row>
    <row r="1173" spans="1:4" x14ac:dyDescent="0.2">
      <c r="A1173">
        <v>8</v>
      </c>
      <c r="B1173">
        <v>2</v>
      </c>
      <c r="C1173">
        <v>2044</v>
      </c>
      <c r="D1173">
        <v>233024</v>
      </c>
    </row>
    <row r="1174" spans="1:4" x14ac:dyDescent="0.2">
      <c r="A1174">
        <v>8</v>
      </c>
      <c r="B1174">
        <v>2</v>
      </c>
      <c r="C1174">
        <v>2045</v>
      </c>
      <c r="D1174">
        <v>240450</v>
      </c>
    </row>
    <row r="1175" spans="1:4" x14ac:dyDescent="0.2">
      <c r="A1175">
        <v>8</v>
      </c>
      <c r="B1175">
        <v>2</v>
      </c>
      <c r="C1175">
        <v>2046</v>
      </c>
      <c r="D1175">
        <v>247913</v>
      </c>
    </row>
    <row r="1176" spans="1:4" x14ac:dyDescent="0.2">
      <c r="A1176">
        <v>8</v>
      </c>
      <c r="B1176">
        <v>2</v>
      </c>
      <c r="C1176">
        <v>2047</v>
      </c>
      <c r="D1176">
        <v>255424</v>
      </c>
    </row>
    <row r="1177" spans="1:4" x14ac:dyDescent="0.2">
      <c r="A1177">
        <v>8</v>
      </c>
      <c r="B1177">
        <v>2</v>
      </c>
      <c r="C1177">
        <v>2048</v>
      </c>
      <c r="D1177">
        <v>262928</v>
      </c>
    </row>
    <row r="1178" spans="1:4" x14ac:dyDescent="0.2">
      <c r="A1178">
        <v>8</v>
      </c>
      <c r="B1178">
        <v>2</v>
      </c>
      <c r="C1178">
        <v>2049</v>
      </c>
      <c r="D1178">
        <v>270410</v>
      </c>
    </row>
    <row r="1179" spans="1:4" x14ac:dyDescent="0.2">
      <c r="A1179">
        <v>8</v>
      </c>
      <c r="B1179">
        <v>2</v>
      </c>
      <c r="C1179">
        <v>2050</v>
      </c>
      <c r="D1179">
        <v>277877</v>
      </c>
    </row>
    <row r="1180" spans="1:4" x14ac:dyDescent="0.2">
      <c r="A1180">
        <v>8</v>
      </c>
      <c r="B1180">
        <v>2</v>
      </c>
      <c r="C1180">
        <v>2051</v>
      </c>
      <c r="D1180">
        <v>285269</v>
      </c>
    </row>
    <row r="1181" spans="1:4" x14ac:dyDescent="0.2">
      <c r="A1181">
        <v>8</v>
      </c>
      <c r="B1181">
        <v>2</v>
      </c>
      <c r="C1181">
        <v>2052</v>
      </c>
      <c r="D1181">
        <v>292569</v>
      </c>
    </row>
    <row r="1182" spans="1:4" x14ac:dyDescent="0.2">
      <c r="A1182">
        <v>8</v>
      </c>
      <c r="B1182">
        <v>2</v>
      </c>
      <c r="C1182">
        <v>2053</v>
      </c>
      <c r="D1182">
        <v>299816</v>
      </c>
    </row>
    <row r="1183" spans="1:4" x14ac:dyDescent="0.2">
      <c r="A1183">
        <v>8</v>
      </c>
      <c r="B1183">
        <v>2</v>
      </c>
      <c r="C1183">
        <v>2054</v>
      </c>
      <c r="D1183">
        <v>306962</v>
      </c>
    </row>
    <row r="1184" spans="1:4" x14ac:dyDescent="0.2">
      <c r="A1184">
        <v>8</v>
      </c>
      <c r="B1184">
        <v>2</v>
      </c>
      <c r="C1184">
        <v>2055</v>
      </c>
      <c r="D1184">
        <v>314106</v>
      </c>
    </row>
    <row r="1185" spans="1:4" x14ac:dyDescent="0.2">
      <c r="A1185">
        <v>8</v>
      </c>
      <c r="B1185">
        <v>2</v>
      </c>
      <c r="C1185">
        <v>2056</v>
      </c>
      <c r="D1185">
        <v>321082</v>
      </c>
    </row>
    <row r="1186" spans="1:4" x14ac:dyDescent="0.2">
      <c r="A1186">
        <v>8</v>
      </c>
      <c r="B1186">
        <v>2</v>
      </c>
      <c r="C1186">
        <v>2057</v>
      </c>
      <c r="D1186">
        <v>327982</v>
      </c>
    </row>
    <row r="1187" spans="1:4" x14ac:dyDescent="0.2">
      <c r="A1187">
        <v>8</v>
      </c>
      <c r="B1187">
        <v>2</v>
      </c>
      <c r="C1187">
        <v>2058</v>
      </c>
      <c r="D1187">
        <v>334784</v>
      </c>
    </row>
    <row r="1188" spans="1:4" x14ac:dyDescent="0.2">
      <c r="A1188">
        <v>8</v>
      </c>
      <c r="B1188">
        <v>2</v>
      </c>
      <c r="C1188">
        <v>2059</v>
      </c>
      <c r="D1188">
        <v>341463</v>
      </c>
    </row>
    <row r="1189" spans="1:4" x14ac:dyDescent="0.2">
      <c r="A1189">
        <v>8</v>
      </c>
      <c r="B1189">
        <v>2</v>
      </c>
      <c r="C1189">
        <v>2060</v>
      </c>
      <c r="D1189">
        <v>348053</v>
      </c>
    </row>
    <row r="1190" spans="1:4" x14ac:dyDescent="0.2">
      <c r="A1190">
        <v>9</v>
      </c>
      <c r="B1190">
        <v>0</v>
      </c>
      <c r="C1190">
        <v>2017</v>
      </c>
      <c r="D1190">
        <v>2018803</v>
      </c>
    </row>
    <row r="1191" spans="1:4" x14ac:dyDescent="0.2">
      <c r="A1191">
        <v>9</v>
      </c>
      <c r="B1191">
        <v>0</v>
      </c>
      <c r="C1191">
        <v>2018</v>
      </c>
      <c r="D1191">
        <v>2035841</v>
      </c>
    </row>
    <row r="1192" spans="1:4" x14ac:dyDescent="0.2">
      <c r="A1192">
        <v>9</v>
      </c>
      <c r="B1192">
        <v>0</v>
      </c>
      <c r="C1192">
        <v>2019</v>
      </c>
      <c r="D1192">
        <v>2051565</v>
      </c>
    </row>
    <row r="1193" spans="1:4" x14ac:dyDescent="0.2">
      <c r="A1193">
        <v>9</v>
      </c>
      <c r="B1193">
        <v>0</v>
      </c>
      <c r="C1193">
        <v>2020</v>
      </c>
      <c r="D1193">
        <v>2066970</v>
      </c>
    </row>
    <row r="1194" spans="1:4" x14ac:dyDescent="0.2">
      <c r="A1194">
        <v>9</v>
      </c>
      <c r="B1194">
        <v>0</v>
      </c>
      <c r="C1194">
        <v>2021</v>
      </c>
      <c r="D1194">
        <v>2082792</v>
      </c>
    </row>
    <row r="1195" spans="1:4" x14ac:dyDescent="0.2">
      <c r="A1195">
        <v>9</v>
      </c>
      <c r="B1195">
        <v>0</v>
      </c>
      <c r="C1195">
        <v>2022</v>
      </c>
      <c r="D1195">
        <v>2099401</v>
      </c>
    </row>
    <row r="1196" spans="1:4" x14ac:dyDescent="0.2">
      <c r="A1196">
        <v>9</v>
      </c>
      <c r="B1196">
        <v>0</v>
      </c>
      <c r="C1196">
        <v>2023</v>
      </c>
      <c r="D1196">
        <v>2117151</v>
      </c>
    </row>
    <row r="1197" spans="1:4" x14ac:dyDescent="0.2">
      <c r="A1197">
        <v>9</v>
      </c>
      <c r="B1197">
        <v>0</v>
      </c>
      <c r="C1197">
        <v>2024</v>
      </c>
      <c r="D1197">
        <v>2136250</v>
      </c>
    </row>
    <row r="1198" spans="1:4" x14ac:dyDescent="0.2">
      <c r="A1198">
        <v>9</v>
      </c>
      <c r="B1198">
        <v>0</v>
      </c>
      <c r="C1198">
        <v>2025</v>
      </c>
      <c r="D1198">
        <v>2156837</v>
      </c>
    </row>
    <row r="1199" spans="1:4" x14ac:dyDescent="0.2">
      <c r="A1199">
        <v>9</v>
      </c>
      <c r="B1199">
        <v>0</v>
      </c>
      <c r="C1199">
        <v>2026</v>
      </c>
      <c r="D1199">
        <v>2178899</v>
      </c>
    </row>
    <row r="1200" spans="1:4" x14ac:dyDescent="0.2">
      <c r="A1200">
        <v>9</v>
      </c>
      <c r="B1200">
        <v>0</v>
      </c>
      <c r="C1200">
        <v>2027</v>
      </c>
      <c r="D1200">
        <v>2202609</v>
      </c>
    </row>
    <row r="1201" spans="1:4" x14ac:dyDescent="0.2">
      <c r="A1201">
        <v>9</v>
      </c>
      <c r="B1201">
        <v>0</v>
      </c>
      <c r="C1201">
        <v>2028</v>
      </c>
      <c r="D1201">
        <v>2227824</v>
      </c>
    </row>
    <row r="1202" spans="1:4" x14ac:dyDescent="0.2">
      <c r="A1202">
        <v>9</v>
      </c>
      <c r="B1202">
        <v>0</v>
      </c>
      <c r="C1202">
        <v>2029</v>
      </c>
      <c r="D1202">
        <v>2254319</v>
      </c>
    </row>
    <row r="1203" spans="1:4" x14ac:dyDescent="0.2">
      <c r="A1203">
        <v>9</v>
      </c>
      <c r="B1203">
        <v>0</v>
      </c>
      <c r="C1203">
        <v>2030</v>
      </c>
      <c r="D1203">
        <v>2282009</v>
      </c>
    </row>
    <row r="1204" spans="1:4" x14ac:dyDescent="0.2">
      <c r="A1204">
        <v>9</v>
      </c>
      <c r="B1204">
        <v>0</v>
      </c>
      <c r="C1204">
        <v>2031</v>
      </c>
      <c r="D1204">
        <v>2310561</v>
      </c>
    </row>
    <row r="1205" spans="1:4" x14ac:dyDescent="0.2">
      <c r="A1205">
        <v>9</v>
      </c>
      <c r="B1205">
        <v>0</v>
      </c>
      <c r="C1205">
        <v>2032</v>
      </c>
      <c r="D1205">
        <v>2339651</v>
      </c>
    </row>
    <row r="1206" spans="1:4" x14ac:dyDescent="0.2">
      <c r="A1206">
        <v>9</v>
      </c>
      <c r="B1206">
        <v>0</v>
      </c>
      <c r="C1206">
        <v>2033</v>
      </c>
      <c r="D1206">
        <v>2368913</v>
      </c>
    </row>
    <row r="1207" spans="1:4" x14ac:dyDescent="0.2">
      <c r="A1207">
        <v>9</v>
      </c>
      <c r="B1207">
        <v>0</v>
      </c>
      <c r="C1207">
        <v>2034</v>
      </c>
      <c r="D1207">
        <v>2397924</v>
      </c>
    </row>
    <row r="1208" spans="1:4" x14ac:dyDescent="0.2">
      <c r="A1208">
        <v>9</v>
      </c>
      <c r="B1208">
        <v>0</v>
      </c>
      <c r="C1208">
        <v>2035</v>
      </c>
      <c r="D1208">
        <v>2426495</v>
      </c>
    </row>
    <row r="1209" spans="1:4" x14ac:dyDescent="0.2">
      <c r="A1209">
        <v>9</v>
      </c>
      <c r="B1209">
        <v>0</v>
      </c>
      <c r="C1209">
        <v>2036</v>
      </c>
      <c r="D1209">
        <v>2454093</v>
      </c>
    </row>
    <row r="1210" spans="1:4" x14ac:dyDescent="0.2">
      <c r="A1210">
        <v>9</v>
      </c>
      <c r="B1210">
        <v>0</v>
      </c>
      <c r="C1210">
        <v>2037</v>
      </c>
      <c r="D1210">
        <v>2480252</v>
      </c>
    </row>
    <row r="1211" spans="1:4" x14ac:dyDescent="0.2">
      <c r="A1211">
        <v>9</v>
      </c>
      <c r="B1211">
        <v>0</v>
      </c>
      <c r="C1211">
        <v>2038</v>
      </c>
      <c r="D1211">
        <v>2504659</v>
      </c>
    </row>
    <row r="1212" spans="1:4" x14ac:dyDescent="0.2">
      <c r="A1212">
        <v>9</v>
      </c>
      <c r="B1212">
        <v>0</v>
      </c>
      <c r="C1212">
        <v>2039</v>
      </c>
      <c r="D1212">
        <v>2526853</v>
      </c>
    </row>
    <row r="1213" spans="1:4" x14ac:dyDescent="0.2">
      <c r="A1213">
        <v>9</v>
      </c>
      <c r="B1213">
        <v>0</v>
      </c>
      <c r="C1213">
        <v>2040</v>
      </c>
      <c r="D1213">
        <v>2546469</v>
      </c>
    </row>
    <row r="1214" spans="1:4" x14ac:dyDescent="0.2">
      <c r="A1214">
        <v>9</v>
      </c>
      <c r="B1214">
        <v>0</v>
      </c>
      <c r="C1214">
        <v>2041</v>
      </c>
      <c r="D1214">
        <v>2563256</v>
      </c>
    </row>
    <row r="1215" spans="1:4" x14ac:dyDescent="0.2">
      <c r="A1215">
        <v>9</v>
      </c>
      <c r="B1215">
        <v>0</v>
      </c>
      <c r="C1215">
        <v>2042</v>
      </c>
      <c r="D1215">
        <v>2577102</v>
      </c>
    </row>
    <row r="1216" spans="1:4" x14ac:dyDescent="0.2">
      <c r="A1216">
        <v>9</v>
      </c>
      <c r="B1216">
        <v>0</v>
      </c>
      <c r="C1216">
        <v>2043</v>
      </c>
      <c r="D1216">
        <v>2588031</v>
      </c>
    </row>
    <row r="1217" spans="1:4" x14ac:dyDescent="0.2">
      <c r="A1217">
        <v>9</v>
      </c>
      <c r="B1217">
        <v>0</v>
      </c>
      <c r="C1217">
        <v>2044</v>
      </c>
      <c r="D1217">
        <v>2595306</v>
      </c>
    </row>
    <row r="1218" spans="1:4" x14ac:dyDescent="0.2">
      <c r="A1218">
        <v>9</v>
      </c>
      <c r="B1218">
        <v>0</v>
      </c>
      <c r="C1218">
        <v>2045</v>
      </c>
      <c r="D1218">
        <v>2598783</v>
      </c>
    </row>
    <row r="1219" spans="1:4" x14ac:dyDescent="0.2">
      <c r="A1219">
        <v>9</v>
      </c>
      <c r="B1219">
        <v>0</v>
      </c>
      <c r="C1219">
        <v>2046</v>
      </c>
      <c r="D1219">
        <v>2598519</v>
      </c>
    </row>
    <row r="1220" spans="1:4" x14ac:dyDescent="0.2">
      <c r="A1220">
        <v>9</v>
      </c>
      <c r="B1220">
        <v>0</v>
      </c>
      <c r="C1220">
        <v>2047</v>
      </c>
      <c r="D1220">
        <v>2596036</v>
      </c>
    </row>
    <row r="1221" spans="1:4" x14ac:dyDescent="0.2">
      <c r="A1221">
        <v>9</v>
      </c>
      <c r="B1221">
        <v>0</v>
      </c>
      <c r="C1221">
        <v>2048</v>
      </c>
      <c r="D1221">
        <v>2590163</v>
      </c>
    </row>
    <row r="1222" spans="1:4" x14ac:dyDescent="0.2">
      <c r="A1222">
        <v>9</v>
      </c>
      <c r="B1222">
        <v>0</v>
      </c>
      <c r="C1222">
        <v>2049</v>
      </c>
      <c r="D1222">
        <v>2580779</v>
      </c>
    </row>
    <row r="1223" spans="1:4" x14ac:dyDescent="0.2">
      <c r="A1223">
        <v>9</v>
      </c>
      <c r="B1223">
        <v>0</v>
      </c>
      <c r="C1223">
        <v>2050</v>
      </c>
      <c r="D1223">
        <v>2568071</v>
      </c>
    </row>
    <row r="1224" spans="1:4" x14ac:dyDescent="0.2">
      <c r="A1224">
        <v>9</v>
      </c>
      <c r="B1224">
        <v>0</v>
      </c>
      <c r="C1224">
        <v>2051</v>
      </c>
      <c r="D1224">
        <v>2552504</v>
      </c>
    </row>
    <row r="1225" spans="1:4" x14ac:dyDescent="0.2">
      <c r="A1225">
        <v>9</v>
      </c>
      <c r="B1225">
        <v>0</v>
      </c>
      <c r="C1225">
        <v>2052</v>
      </c>
      <c r="D1225">
        <v>2534473</v>
      </c>
    </row>
    <row r="1226" spans="1:4" x14ac:dyDescent="0.2">
      <c r="A1226">
        <v>9</v>
      </c>
      <c r="B1226">
        <v>0</v>
      </c>
      <c r="C1226">
        <v>2053</v>
      </c>
      <c r="D1226">
        <v>2514430</v>
      </c>
    </row>
    <row r="1227" spans="1:4" x14ac:dyDescent="0.2">
      <c r="A1227">
        <v>9</v>
      </c>
      <c r="B1227">
        <v>0</v>
      </c>
      <c r="C1227">
        <v>2054</v>
      </c>
      <c r="D1227">
        <v>2492808</v>
      </c>
    </row>
    <row r="1228" spans="1:4" x14ac:dyDescent="0.2">
      <c r="A1228">
        <v>9</v>
      </c>
      <c r="B1228">
        <v>0</v>
      </c>
      <c r="C1228">
        <v>2055</v>
      </c>
      <c r="D1228">
        <v>2469986</v>
      </c>
    </row>
    <row r="1229" spans="1:4" x14ac:dyDescent="0.2">
      <c r="A1229">
        <v>9</v>
      </c>
      <c r="B1229">
        <v>0</v>
      </c>
      <c r="C1229">
        <v>2056</v>
      </c>
      <c r="D1229">
        <v>2446181</v>
      </c>
    </row>
    <row r="1230" spans="1:4" x14ac:dyDescent="0.2">
      <c r="A1230">
        <v>9</v>
      </c>
      <c r="B1230">
        <v>0</v>
      </c>
      <c r="C1230">
        <v>2057</v>
      </c>
      <c r="D1230">
        <v>2421884</v>
      </c>
    </row>
    <row r="1231" spans="1:4" x14ac:dyDescent="0.2">
      <c r="A1231">
        <v>9</v>
      </c>
      <c r="B1231">
        <v>0</v>
      </c>
      <c r="C1231">
        <v>2058</v>
      </c>
      <c r="D1231">
        <v>2397459</v>
      </c>
    </row>
    <row r="1232" spans="1:4" x14ac:dyDescent="0.2">
      <c r="A1232">
        <v>9</v>
      </c>
      <c r="B1232">
        <v>0</v>
      </c>
      <c r="C1232">
        <v>2059</v>
      </c>
      <c r="D1232">
        <v>2373188</v>
      </c>
    </row>
    <row r="1233" spans="1:4" x14ac:dyDescent="0.2">
      <c r="A1233">
        <v>9</v>
      </c>
      <c r="B1233">
        <v>0</v>
      </c>
      <c r="C1233">
        <v>2060</v>
      </c>
      <c r="D1233">
        <v>2349701</v>
      </c>
    </row>
    <row r="1234" spans="1:4" x14ac:dyDescent="0.2">
      <c r="A1234">
        <v>9</v>
      </c>
      <c r="B1234">
        <v>1</v>
      </c>
      <c r="C1234">
        <v>2017</v>
      </c>
      <c r="D1234">
        <v>1014021</v>
      </c>
    </row>
    <row r="1235" spans="1:4" x14ac:dyDescent="0.2">
      <c r="A1235">
        <v>9</v>
      </c>
      <c r="B1235">
        <v>1</v>
      </c>
      <c r="C1235">
        <v>2018</v>
      </c>
      <c r="D1235">
        <v>1024564</v>
      </c>
    </row>
    <row r="1236" spans="1:4" x14ac:dyDescent="0.2">
      <c r="A1236">
        <v>9</v>
      </c>
      <c r="B1236">
        <v>1</v>
      </c>
      <c r="C1236">
        <v>2019</v>
      </c>
      <c r="D1236">
        <v>1034800</v>
      </c>
    </row>
    <row r="1237" spans="1:4" x14ac:dyDescent="0.2">
      <c r="A1237">
        <v>9</v>
      </c>
      <c r="B1237">
        <v>1</v>
      </c>
      <c r="C1237">
        <v>2020</v>
      </c>
      <c r="D1237">
        <v>1044979</v>
      </c>
    </row>
    <row r="1238" spans="1:4" x14ac:dyDescent="0.2">
      <c r="A1238">
        <v>9</v>
      </c>
      <c r="B1238">
        <v>1</v>
      </c>
      <c r="C1238">
        <v>2021</v>
      </c>
      <c r="D1238">
        <v>1055316</v>
      </c>
    </row>
    <row r="1239" spans="1:4" x14ac:dyDescent="0.2">
      <c r="A1239">
        <v>9</v>
      </c>
      <c r="B1239">
        <v>1</v>
      </c>
      <c r="C1239">
        <v>2022</v>
      </c>
      <c r="D1239">
        <v>1065878</v>
      </c>
    </row>
    <row r="1240" spans="1:4" x14ac:dyDescent="0.2">
      <c r="A1240">
        <v>9</v>
      </c>
      <c r="B1240">
        <v>1</v>
      </c>
      <c r="C1240">
        <v>2023</v>
      </c>
      <c r="D1240">
        <v>1076801</v>
      </c>
    </row>
    <row r="1241" spans="1:4" x14ac:dyDescent="0.2">
      <c r="A1241">
        <v>9</v>
      </c>
      <c r="B1241">
        <v>1</v>
      </c>
      <c r="C1241">
        <v>2024</v>
      </c>
      <c r="D1241">
        <v>1088143</v>
      </c>
    </row>
    <row r="1242" spans="1:4" x14ac:dyDescent="0.2">
      <c r="A1242">
        <v>9</v>
      </c>
      <c r="B1242">
        <v>1</v>
      </c>
      <c r="C1242">
        <v>2025</v>
      </c>
      <c r="D1242">
        <v>1099963</v>
      </c>
    </row>
    <row r="1243" spans="1:4" x14ac:dyDescent="0.2">
      <c r="A1243">
        <v>9</v>
      </c>
      <c r="B1243">
        <v>1</v>
      </c>
      <c r="C1243">
        <v>2026</v>
      </c>
      <c r="D1243">
        <v>1112221</v>
      </c>
    </row>
    <row r="1244" spans="1:4" x14ac:dyDescent="0.2">
      <c r="A1244">
        <v>9</v>
      </c>
      <c r="B1244">
        <v>1</v>
      </c>
      <c r="C1244">
        <v>2027</v>
      </c>
      <c r="D1244">
        <v>1124947</v>
      </c>
    </row>
    <row r="1245" spans="1:4" x14ac:dyDescent="0.2">
      <c r="A1245">
        <v>9</v>
      </c>
      <c r="B1245">
        <v>1</v>
      </c>
      <c r="C1245">
        <v>2028</v>
      </c>
      <c r="D1245">
        <v>1138062</v>
      </c>
    </row>
    <row r="1246" spans="1:4" x14ac:dyDescent="0.2">
      <c r="A1246">
        <v>9</v>
      </c>
      <c r="B1246">
        <v>1</v>
      </c>
      <c r="C1246">
        <v>2029</v>
      </c>
      <c r="D1246">
        <v>1151461</v>
      </c>
    </row>
    <row r="1247" spans="1:4" x14ac:dyDescent="0.2">
      <c r="A1247">
        <v>9</v>
      </c>
      <c r="B1247">
        <v>1</v>
      </c>
      <c r="C1247">
        <v>2030</v>
      </c>
      <c r="D1247">
        <v>1165053</v>
      </c>
    </row>
    <row r="1248" spans="1:4" x14ac:dyDescent="0.2">
      <c r="A1248">
        <v>9</v>
      </c>
      <c r="B1248">
        <v>1</v>
      </c>
      <c r="C1248">
        <v>2031</v>
      </c>
      <c r="D1248">
        <v>1178663</v>
      </c>
    </row>
    <row r="1249" spans="1:4" x14ac:dyDescent="0.2">
      <c r="A1249">
        <v>9</v>
      </c>
      <c r="B1249">
        <v>1</v>
      </c>
      <c r="C1249">
        <v>2032</v>
      </c>
      <c r="D1249">
        <v>1192133</v>
      </c>
    </row>
    <row r="1250" spans="1:4" x14ac:dyDescent="0.2">
      <c r="A1250">
        <v>9</v>
      </c>
      <c r="B1250">
        <v>1</v>
      </c>
      <c r="C1250">
        <v>2033</v>
      </c>
      <c r="D1250">
        <v>1205293</v>
      </c>
    </row>
    <row r="1251" spans="1:4" x14ac:dyDescent="0.2">
      <c r="A1251">
        <v>9</v>
      </c>
      <c r="B1251">
        <v>1</v>
      </c>
      <c r="C1251">
        <v>2034</v>
      </c>
      <c r="D1251">
        <v>1217977</v>
      </c>
    </row>
    <row r="1252" spans="1:4" x14ac:dyDescent="0.2">
      <c r="A1252">
        <v>9</v>
      </c>
      <c r="B1252">
        <v>1</v>
      </c>
      <c r="C1252">
        <v>2035</v>
      </c>
      <c r="D1252">
        <v>1230089</v>
      </c>
    </row>
    <row r="1253" spans="1:4" x14ac:dyDescent="0.2">
      <c r="A1253">
        <v>9</v>
      </c>
      <c r="B1253">
        <v>1</v>
      </c>
      <c r="C1253">
        <v>2036</v>
      </c>
      <c r="D1253">
        <v>1241405</v>
      </c>
    </row>
    <row r="1254" spans="1:4" x14ac:dyDescent="0.2">
      <c r="A1254">
        <v>9</v>
      </c>
      <c r="B1254">
        <v>1</v>
      </c>
      <c r="C1254">
        <v>2037</v>
      </c>
      <c r="D1254">
        <v>1251768</v>
      </c>
    </row>
    <row r="1255" spans="1:4" x14ac:dyDescent="0.2">
      <c r="A1255">
        <v>9</v>
      </c>
      <c r="B1255">
        <v>1</v>
      </c>
      <c r="C1255">
        <v>2038</v>
      </c>
      <c r="D1255">
        <v>1261049</v>
      </c>
    </row>
    <row r="1256" spans="1:4" x14ac:dyDescent="0.2">
      <c r="A1256">
        <v>9</v>
      </c>
      <c r="B1256">
        <v>1</v>
      </c>
      <c r="C1256">
        <v>2039</v>
      </c>
      <c r="D1256">
        <v>1269083</v>
      </c>
    </row>
    <row r="1257" spans="1:4" x14ac:dyDescent="0.2">
      <c r="A1257">
        <v>9</v>
      </c>
      <c r="B1257">
        <v>1</v>
      </c>
      <c r="C1257">
        <v>2040</v>
      </c>
      <c r="D1257">
        <v>1275737</v>
      </c>
    </row>
    <row r="1258" spans="1:4" x14ac:dyDescent="0.2">
      <c r="A1258">
        <v>9</v>
      </c>
      <c r="B1258">
        <v>1</v>
      </c>
      <c r="C1258">
        <v>2041</v>
      </c>
      <c r="D1258">
        <v>1280942</v>
      </c>
    </row>
    <row r="1259" spans="1:4" x14ac:dyDescent="0.2">
      <c r="A1259">
        <v>9</v>
      </c>
      <c r="B1259">
        <v>1</v>
      </c>
      <c r="C1259">
        <v>2042</v>
      </c>
      <c r="D1259">
        <v>1284681</v>
      </c>
    </row>
    <row r="1260" spans="1:4" x14ac:dyDescent="0.2">
      <c r="A1260">
        <v>9</v>
      </c>
      <c r="B1260">
        <v>1</v>
      </c>
      <c r="C1260">
        <v>2043</v>
      </c>
      <c r="D1260">
        <v>1286953</v>
      </c>
    </row>
    <row r="1261" spans="1:4" x14ac:dyDescent="0.2">
      <c r="A1261">
        <v>9</v>
      </c>
      <c r="B1261">
        <v>1</v>
      </c>
      <c r="C1261">
        <v>2044</v>
      </c>
      <c r="D1261">
        <v>1287557</v>
      </c>
    </row>
    <row r="1262" spans="1:4" x14ac:dyDescent="0.2">
      <c r="A1262">
        <v>9</v>
      </c>
      <c r="B1262">
        <v>1</v>
      </c>
      <c r="C1262">
        <v>2045</v>
      </c>
      <c r="D1262">
        <v>1286500</v>
      </c>
    </row>
    <row r="1263" spans="1:4" x14ac:dyDescent="0.2">
      <c r="A1263">
        <v>9</v>
      </c>
      <c r="B1263">
        <v>1</v>
      </c>
      <c r="C1263">
        <v>2046</v>
      </c>
      <c r="D1263">
        <v>1283830</v>
      </c>
    </row>
    <row r="1264" spans="1:4" x14ac:dyDescent="0.2">
      <c r="A1264">
        <v>9</v>
      </c>
      <c r="B1264">
        <v>1</v>
      </c>
      <c r="C1264">
        <v>2047</v>
      </c>
      <c r="D1264">
        <v>1280054</v>
      </c>
    </row>
    <row r="1265" spans="1:4" x14ac:dyDescent="0.2">
      <c r="A1265">
        <v>9</v>
      </c>
      <c r="B1265">
        <v>1</v>
      </c>
      <c r="C1265">
        <v>2048</v>
      </c>
      <c r="D1265">
        <v>1274841</v>
      </c>
    </row>
    <row r="1266" spans="1:4" x14ac:dyDescent="0.2">
      <c r="A1266">
        <v>9</v>
      </c>
      <c r="B1266">
        <v>1</v>
      </c>
      <c r="C1266">
        <v>2049</v>
      </c>
      <c r="D1266">
        <v>1268236</v>
      </c>
    </row>
    <row r="1267" spans="1:4" x14ac:dyDescent="0.2">
      <c r="A1267">
        <v>9</v>
      </c>
      <c r="B1267">
        <v>1</v>
      </c>
      <c r="C1267">
        <v>2050</v>
      </c>
      <c r="D1267">
        <v>1260342</v>
      </c>
    </row>
    <row r="1268" spans="1:4" x14ac:dyDescent="0.2">
      <c r="A1268">
        <v>9</v>
      </c>
      <c r="B1268">
        <v>1</v>
      </c>
      <c r="C1268">
        <v>2051</v>
      </c>
      <c r="D1268">
        <v>1251413</v>
      </c>
    </row>
    <row r="1269" spans="1:4" x14ac:dyDescent="0.2">
      <c r="A1269">
        <v>9</v>
      </c>
      <c r="B1269">
        <v>1</v>
      </c>
      <c r="C1269">
        <v>2052</v>
      </c>
      <c r="D1269">
        <v>1241610</v>
      </c>
    </row>
    <row r="1270" spans="1:4" x14ac:dyDescent="0.2">
      <c r="A1270">
        <v>9</v>
      </c>
      <c r="B1270">
        <v>1</v>
      </c>
      <c r="C1270">
        <v>2053</v>
      </c>
      <c r="D1270">
        <v>1231125</v>
      </c>
    </row>
    <row r="1271" spans="1:4" x14ac:dyDescent="0.2">
      <c r="A1271">
        <v>9</v>
      </c>
      <c r="B1271">
        <v>1</v>
      </c>
      <c r="C1271">
        <v>2054</v>
      </c>
      <c r="D1271">
        <v>1220155</v>
      </c>
    </row>
    <row r="1272" spans="1:4" x14ac:dyDescent="0.2">
      <c r="A1272">
        <v>9</v>
      </c>
      <c r="B1272">
        <v>1</v>
      </c>
      <c r="C1272">
        <v>2055</v>
      </c>
      <c r="D1272">
        <v>1208895</v>
      </c>
    </row>
    <row r="1273" spans="1:4" x14ac:dyDescent="0.2">
      <c r="A1273">
        <v>9</v>
      </c>
      <c r="B1273">
        <v>1</v>
      </c>
      <c r="C1273">
        <v>2056</v>
      </c>
      <c r="D1273">
        <v>1197478</v>
      </c>
    </row>
    <row r="1274" spans="1:4" x14ac:dyDescent="0.2">
      <c r="A1274">
        <v>9</v>
      </c>
      <c r="B1274">
        <v>1</v>
      </c>
      <c r="C1274">
        <v>2057</v>
      </c>
      <c r="D1274">
        <v>1186113</v>
      </c>
    </row>
    <row r="1275" spans="1:4" x14ac:dyDescent="0.2">
      <c r="A1275">
        <v>9</v>
      </c>
      <c r="B1275">
        <v>1</v>
      </c>
      <c r="C1275">
        <v>2058</v>
      </c>
      <c r="D1275">
        <v>1175012</v>
      </c>
    </row>
    <row r="1276" spans="1:4" x14ac:dyDescent="0.2">
      <c r="A1276">
        <v>9</v>
      </c>
      <c r="B1276">
        <v>1</v>
      </c>
      <c r="C1276">
        <v>2059</v>
      </c>
      <c r="D1276">
        <v>1164294</v>
      </c>
    </row>
    <row r="1277" spans="1:4" x14ac:dyDescent="0.2">
      <c r="A1277">
        <v>9</v>
      </c>
      <c r="B1277">
        <v>1</v>
      </c>
      <c r="C1277">
        <v>2060</v>
      </c>
      <c r="D1277">
        <v>1154232</v>
      </c>
    </row>
    <row r="1278" spans="1:4" x14ac:dyDescent="0.2">
      <c r="A1278">
        <v>9</v>
      </c>
      <c r="B1278">
        <v>2</v>
      </c>
      <c r="C1278">
        <v>2017</v>
      </c>
      <c r="D1278">
        <v>1004782</v>
      </c>
    </row>
    <row r="1279" spans="1:4" x14ac:dyDescent="0.2">
      <c r="A1279">
        <v>9</v>
      </c>
      <c r="B1279">
        <v>2</v>
      </c>
      <c r="C1279">
        <v>2018</v>
      </c>
      <c r="D1279">
        <v>1011277</v>
      </c>
    </row>
    <row r="1280" spans="1:4" x14ac:dyDescent="0.2">
      <c r="A1280">
        <v>9</v>
      </c>
      <c r="B1280">
        <v>2</v>
      </c>
      <c r="C1280">
        <v>2019</v>
      </c>
      <c r="D1280">
        <v>1016765</v>
      </c>
    </row>
    <row r="1281" spans="1:4" x14ac:dyDescent="0.2">
      <c r="A1281">
        <v>9</v>
      </c>
      <c r="B1281">
        <v>2</v>
      </c>
      <c r="C1281">
        <v>2020</v>
      </c>
      <c r="D1281">
        <v>1021991</v>
      </c>
    </row>
    <row r="1282" spans="1:4" x14ac:dyDescent="0.2">
      <c r="A1282">
        <v>9</v>
      </c>
      <c r="B1282">
        <v>2</v>
      </c>
      <c r="C1282">
        <v>2021</v>
      </c>
      <c r="D1282">
        <v>1027476</v>
      </c>
    </row>
    <row r="1283" spans="1:4" x14ac:dyDescent="0.2">
      <c r="A1283">
        <v>9</v>
      </c>
      <c r="B1283">
        <v>2</v>
      </c>
      <c r="C1283">
        <v>2022</v>
      </c>
      <c r="D1283">
        <v>1033523</v>
      </c>
    </row>
    <row r="1284" spans="1:4" x14ac:dyDescent="0.2">
      <c r="A1284">
        <v>9</v>
      </c>
      <c r="B1284">
        <v>2</v>
      </c>
      <c r="C1284">
        <v>2023</v>
      </c>
      <c r="D1284">
        <v>1040350</v>
      </c>
    </row>
    <row r="1285" spans="1:4" x14ac:dyDescent="0.2">
      <c r="A1285">
        <v>9</v>
      </c>
      <c r="B1285">
        <v>2</v>
      </c>
      <c r="C1285">
        <v>2024</v>
      </c>
      <c r="D1285">
        <v>1048107</v>
      </c>
    </row>
    <row r="1286" spans="1:4" x14ac:dyDescent="0.2">
      <c r="A1286">
        <v>9</v>
      </c>
      <c r="B1286">
        <v>2</v>
      </c>
      <c r="C1286">
        <v>2025</v>
      </c>
      <c r="D1286">
        <v>1056874</v>
      </c>
    </row>
    <row r="1287" spans="1:4" x14ac:dyDescent="0.2">
      <c r="A1287">
        <v>9</v>
      </c>
      <c r="B1287">
        <v>2</v>
      </c>
      <c r="C1287">
        <v>2026</v>
      </c>
      <c r="D1287">
        <v>1066678</v>
      </c>
    </row>
    <row r="1288" spans="1:4" x14ac:dyDescent="0.2">
      <c r="A1288">
        <v>9</v>
      </c>
      <c r="B1288">
        <v>2</v>
      </c>
      <c r="C1288">
        <v>2027</v>
      </c>
      <c r="D1288">
        <v>1077662</v>
      </c>
    </row>
    <row r="1289" spans="1:4" x14ac:dyDescent="0.2">
      <c r="A1289">
        <v>9</v>
      </c>
      <c r="B1289">
        <v>2</v>
      </c>
      <c r="C1289">
        <v>2028</v>
      </c>
      <c r="D1289">
        <v>1089762</v>
      </c>
    </row>
    <row r="1290" spans="1:4" x14ac:dyDescent="0.2">
      <c r="A1290">
        <v>9</v>
      </c>
      <c r="B1290">
        <v>2</v>
      </c>
      <c r="C1290">
        <v>2029</v>
      </c>
      <c r="D1290">
        <v>1102858</v>
      </c>
    </row>
    <row r="1291" spans="1:4" x14ac:dyDescent="0.2">
      <c r="A1291">
        <v>9</v>
      </c>
      <c r="B1291">
        <v>2</v>
      </c>
      <c r="C1291">
        <v>2030</v>
      </c>
      <c r="D1291">
        <v>1116956</v>
      </c>
    </row>
    <row r="1292" spans="1:4" x14ac:dyDescent="0.2">
      <c r="A1292">
        <v>9</v>
      </c>
      <c r="B1292">
        <v>2</v>
      </c>
      <c r="C1292">
        <v>2031</v>
      </c>
      <c r="D1292">
        <v>1131898</v>
      </c>
    </row>
    <row r="1293" spans="1:4" x14ac:dyDescent="0.2">
      <c r="A1293">
        <v>9</v>
      </c>
      <c r="B1293">
        <v>2</v>
      </c>
      <c r="C1293">
        <v>2032</v>
      </c>
      <c r="D1293">
        <v>1147518</v>
      </c>
    </row>
    <row r="1294" spans="1:4" x14ac:dyDescent="0.2">
      <c r="A1294">
        <v>9</v>
      </c>
      <c r="B1294">
        <v>2</v>
      </c>
      <c r="C1294">
        <v>2033</v>
      </c>
      <c r="D1294">
        <v>1163620</v>
      </c>
    </row>
    <row r="1295" spans="1:4" x14ac:dyDescent="0.2">
      <c r="A1295">
        <v>9</v>
      </c>
      <c r="B1295">
        <v>2</v>
      </c>
      <c r="C1295">
        <v>2034</v>
      </c>
      <c r="D1295">
        <v>1179947</v>
      </c>
    </row>
    <row r="1296" spans="1:4" x14ac:dyDescent="0.2">
      <c r="A1296">
        <v>9</v>
      </c>
      <c r="B1296">
        <v>2</v>
      </c>
      <c r="C1296">
        <v>2035</v>
      </c>
      <c r="D1296">
        <v>1196406</v>
      </c>
    </row>
    <row r="1297" spans="1:4" x14ac:dyDescent="0.2">
      <c r="A1297">
        <v>9</v>
      </c>
      <c r="B1297">
        <v>2</v>
      </c>
      <c r="C1297">
        <v>2036</v>
      </c>
      <c r="D1297">
        <v>1212688</v>
      </c>
    </row>
    <row r="1298" spans="1:4" x14ac:dyDescent="0.2">
      <c r="A1298">
        <v>9</v>
      </c>
      <c r="B1298">
        <v>2</v>
      </c>
      <c r="C1298">
        <v>2037</v>
      </c>
      <c r="D1298">
        <v>1228484</v>
      </c>
    </row>
    <row r="1299" spans="1:4" x14ac:dyDescent="0.2">
      <c r="A1299">
        <v>9</v>
      </c>
      <c r="B1299">
        <v>2</v>
      </c>
      <c r="C1299">
        <v>2038</v>
      </c>
      <c r="D1299">
        <v>1243610</v>
      </c>
    </row>
    <row r="1300" spans="1:4" x14ac:dyDescent="0.2">
      <c r="A1300">
        <v>9</v>
      </c>
      <c r="B1300">
        <v>2</v>
      </c>
      <c r="C1300">
        <v>2039</v>
      </c>
      <c r="D1300">
        <v>1257770</v>
      </c>
    </row>
    <row r="1301" spans="1:4" x14ac:dyDescent="0.2">
      <c r="A1301">
        <v>9</v>
      </c>
      <c r="B1301">
        <v>2</v>
      </c>
      <c r="C1301">
        <v>2040</v>
      </c>
      <c r="D1301">
        <v>1270732</v>
      </c>
    </row>
    <row r="1302" spans="1:4" x14ac:dyDescent="0.2">
      <c r="A1302">
        <v>9</v>
      </c>
      <c r="B1302">
        <v>2</v>
      </c>
      <c r="C1302">
        <v>2041</v>
      </c>
      <c r="D1302">
        <v>1282314</v>
      </c>
    </row>
    <row r="1303" spans="1:4" x14ac:dyDescent="0.2">
      <c r="A1303">
        <v>9</v>
      </c>
      <c r="B1303">
        <v>2</v>
      </c>
      <c r="C1303">
        <v>2042</v>
      </c>
      <c r="D1303">
        <v>1292421</v>
      </c>
    </row>
    <row r="1304" spans="1:4" x14ac:dyDescent="0.2">
      <c r="A1304">
        <v>9</v>
      </c>
      <c r="B1304">
        <v>2</v>
      </c>
      <c r="C1304">
        <v>2043</v>
      </c>
      <c r="D1304">
        <v>1301078</v>
      </c>
    </row>
    <row r="1305" spans="1:4" x14ac:dyDescent="0.2">
      <c r="A1305">
        <v>9</v>
      </c>
      <c r="B1305">
        <v>2</v>
      </c>
      <c r="C1305">
        <v>2044</v>
      </c>
      <c r="D1305">
        <v>1307749</v>
      </c>
    </row>
    <row r="1306" spans="1:4" x14ac:dyDescent="0.2">
      <c r="A1306">
        <v>9</v>
      </c>
      <c r="B1306">
        <v>2</v>
      </c>
      <c r="C1306">
        <v>2045</v>
      </c>
      <c r="D1306">
        <v>1312283</v>
      </c>
    </row>
    <row r="1307" spans="1:4" x14ac:dyDescent="0.2">
      <c r="A1307">
        <v>9</v>
      </c>
      <c r="B1307">
        <v>2</v>
      </c>
      <c r="C1307">
        <v>2046</v>
      </c>
      <c r="D1307">
        <v>1314689</v>
      </c>
    </row>
    <row r="1308" spans="1:4" x14ac:dyDescent="0.2">
      <c r="A1308">
        <v>9</v>
      </c>
      <c r="B1308">
        <v>2</v>
      </c>
      <c r="C1308">
        <v>2047</v>
      </c>
      <c r="D1308">
        <v>1315982</v>
      </c>
    </row>
    <row r="1309" spans="1:4" x14ac:dyDescent="0.2">
      <c r="A1309">
        <v>9</v>
      </c>
      <c r="B1309">
        <v>2</v>
      </c>
      <c r="C1309">
        <v>2048</v>
      </c>
      <c r="D1309">
        <v>1315322</v>
      </c>
    </row>
    <row r="1310" spans="1:4" x14ac:dyDescent="0.2">
      <c r="A1310">
        <v>9</v>
      </c>
      <c r="B1310">
        <v>2</v>
      </c>
      <c r="C1310">
        <v>2049</v>
      </c>
      <c r="D1310">
        <v>1312543</v>
      </c>
    </row>
    <row r="1311" spans="1:4" x14ac:dyDescent="0.2">
      <c r="A1311">
        <v>9</v>
      </c>
      <c r="B1311">
        <v>2</v>
      </c>
      <c r="C1311">
        <v>2050</v>
      </c>
      <c r="D1311">
        <v>1307729</v>
      </c>
    </row>
    <row r="1312" spans="1:4" x14ac:dyDescent="0.2">
      <c r="A1312">
        <v>9</v>
      </c>
      <c r="B1312">
        <v>2</v>
      </c>
      <c r="C1312">
        <v>2051</v>
      </c>
      <c r="D1312">
        <v>1301091</v>
      </c>
    </row>
    <row r="1313" spans="1:4" x14ac:dyDescent="0.2">
      <c r="A1313">
        <v>9</v>
      </c>
      <c r="B1313">
        <v>2</v>
      </c>
      <c r="C1313">
        <v>2052</v>
      </c>
      <c r="D1313">
        <v>1292863</v>
      </c>
    </row>
    <row r="1314" spans="1:4" x14ac:dyDescent="0.2">
      <c r="A1314">
        <v>9</v>
      </c>
      <c r="B1314">
        <v>2</v>
      </c>
      <c r="C1314">
        <v>2053</v>
      </c>
      <c r="D1314">
        <v>1283305</v>
      </c>
    </row>
    <row r="1315" spans="1:4" x14ac:dyDescent="0.2">
      <c r="A1315">
        <v>9</v>
      </c>
      <c r="B1315">
        <v>2</v>
      </c>
      <c r="C1315">
        <v>2054</v>
      </c>
      <c r="D1315">
        <v>1272653</v>
      </c>
    </row>
    <row r="1316" spans="1:4" x14ac:dyDescent="0.2">
      <c r="A1316">
        <v>9</v>
      </c>
      <c r="B1316">
        <v>2</v>
      </c>
      <c r="C1316">
        <v>2055</v>
      </c>
      <c r="D1316">
        <v>1261091</v>
      </c>
    </row>
    <row r="1317" spans="1:4" x14ac:dyDescent="0.2">
      <c r="A1317">
        <v>9</v>
      </c>
      <c r="B1317">
        <v>2</v>
      </c>
      <c r="C1317">
        <v>2056</v>
      </c>
      <c r="D1317">
        <v>1248703</v>
      </c>
    </row>
    <row r="1318" spans="1:4" x14ac:dyDescent="0.2">
      <c r="A1318">
        <v>9</v>
      </c>
      <c r="B1318">
        <v>2</v>
      </c>
      <c r="C1318">
        <v>2057</v>
      </c>
      <c r="D1318">
        <v>1235771</v>
      </c>
    </row>
    <row r="1319" spans="1:4" x14ac:dyDescent="0.2">
      <c r="A1319">
        <v>9</v>
      </c>
      <c r="B1319">
        <v>2</v>
      </c>
      <c r="C1319">
        <v>2058</v>
      </c>
      <c r="D1319">
        <v>1222447</v>
      </c>
    </row>
    <row r="1320" spans="1:4" x14ac:dyDescent="0.2">
      <c r="A1320">
        <v>9</v>
      </c>
      <c r="B1320">
        <v>2</v>
      </c>
      <c r="C1320">
        <v>2059</v>
      </c>
      <c r="D1320">
        <v>1208894</v>
      </c>
    </row>
    <row r="1321" spans="1:4" x14ac:dyDescent="0.2">
      <c r="A1321">
        <v>9</v>
      </c>
      <c r="B1321">
        <v>2</v>
      </c>
      <c r="C1321">
        <v>2060</v>
      </c>
      <c r="D1321">
        <v>1195469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6660-20DC-40C5-8BD6-2DEE1CCC10D5}">
  <sheetPr>
    <tabColor theme="4" tint="-0.249977111117893"/>
  </sheetPr>
  <dimension ref="A1:AF9"/>
  <sheetViews>
    <sheetView workbookViewId="0">
      <selection activeCell="K22" sqref="K22"/>
    </sheetView>
  </sheetViews>
  <sheetFormatPr baseColWidth="10" defaultColWidth="8.83203125" defaultRowHeight="15" x14ac:dyDescent="0.2"/>
  <cols>
    <col min="1" max="1" width="14.5" customWidth="1"/>
  </cols>
  <sheetData>
    <row r="1" spans="1:32" x14ac:dyDescent="0.2">
      <c r="B1">
        <v>2020</v>
      </c>
      <c r="C1">
        <v>2021</v>
      </c>
      <c r="D1">
        <v>2022</v>
      </c>
      <c r="E1">
        <v>2023</v>
      </c>
      <c r="F1">
        <v>2024</v>
      </c>
      <c r="G1">
        <v>2025</v>
      </c>
      <c r="H1">
        <v>2026</v>
      </c>
      <c r="I1">
        <v>2027</v>
      </c>
      <c r="J1">
        <v>2028</v>
      </c>
      <c r="K1">
        <v>2029</v>
      </c>
      <c r="L1">
        <v>2030</v>
      </c>
      <c r="M1">
        <v>2031</v>
      </c>
      <c r="N1">
        <v>2032</v>
      </c>
      <c r="O1">
        <v>2033</v>
      </c>
      <c r="P1">
        <v>2034</v>
      </c>
      <c r="Q1">
        <v>2035</v>
      </c>
      <c r="R1">
        <v>2036</v>
      </c>
      <c r="S1">
        <v>2037</v>
      </c>
      <c r="T1">
        <v>2038</v>
      </c>
      <c r="U1">
        <v>2039</v>
      </c>
      <c r="V1">
        <v>2040</v>
      </c>
      <c r="W1">
        <v>2041</v>
      </c>
      <c r="X1">
        <v>2042</v>
      </c>
      <c r="Y1">
        <v>2043</v>
      </c>
      <c r="Z1">
        <v>2044</v>
      </c>
      <c r="AA1">
        <v>2045</v>
      </c>
      <c r="AB1">
        <v>2046</v>
      </c>
      <c r="AC1">
        <v>2047</v>
      </c>
      <c r="AD1">
        <v>2048</v>
      </c>
      <c r="AE1">
        <v>2049</v>
      </c>
      <c r="AF1">
        <v>2050</v>
      </c>
    </row>
    <row r="2" spans="1:32" x14ac:dyDescent="0.2">
      <c r="A2" t="s">
        <v>25</v>
      </c>
      <c r="B2">
        <f>Calculations!B3</f>
        <v>7923.5710379320562</v>
      </c>
      <c r="C2">
        <f>Calculations!C3</f>
        <v>8230.4018000520609</v>
      </c>
      <c r="D2">
        <f>Calculations!D3</f>
        <v>8836.4649966847337</v>
      </c>
      <c r="E2">
        <f>Calculations!E3</f>
        <v>9793.5719418595145</v>
      </c>
      <c r="F2">
        <f>Calculations!F3</f>
        <v>11194.443850457397</v>
      </c>
      <c r="G2">
        <f>Calculations!G3</f>
        <v>13185.169969442422</v>
      </c>
      <c r="H2">
        <f>Calculations!H3</f>
        <v>15988.392011381964</v>
      </c>
      <c r="I2">
        <f>Calculations!I3</f>
        <v>19944.849783721227</v>
      </c>
      <c r="J2">
        <f>Calculations!J3</f>
        <v>25575.541837505218</v>
      </c>
      <c r="K2">
        <f>Calculations!K3</f>
        <v>33682.824442227851</v>
      </c>
      <c r="L2">
        <f>Calculations!L3</f>
        <v>45529.724352784746</v>
      </c>
      <c r="M2">
        <f>Calculations!M3</f>
        <v>63113.283971547316</v>
      </c>
      <c r="N2">
        <f>Calculations!N3</f>
        <v>89658.512247167659</v>
      </c>
      <c r="O2">
        <f>Calculations!O3</f>
        <v>130434.9364515685</v>
      </c>
      <c r="P2">
        <f>Calculations!P3</f>
        <v>194200.96717557742</v>
      </c>
      <c r="Q2">
        <f>Calculations!Q3</f>
        <v>295727.83211623214</v>
      </c>
      <c r="R2">
        <f>Calculations!R3</f>
        <v>460304.30081721127</v>
      </c>
      <c r="S2">
        <f>Calculations!S3</f>
        <v>731924.70982398046</v>
      </c>
      <c r="T2">
        <f>Calculations!T3</f>
        <v>1188176.0827757036</v>
      </c>
      <c r="U2">
        <f>Calculations!U3</f>
        <v>1968306.5184090233</v>
      </c>
      <c r="V2">
        <f>Calculations!V3</f>
        <v>3325564.1206694967</v>
      </c>
      <c r="W2">
        <f>Calculations!W3</f>
        <v>5728136.3564070305</v>
      </c>
      <c r="X2">
        <f>Calculations!X3</f>
        <v>10054272.458491264</v>
      </c>
      <c r="Y2">
        <f>Calculations!Y3</f>
        <v>17977213.084479712</v>
      </c>
      <c r="Z2">
        <f>Calculations!Z3</f>
        <v>32725484.95780772</v>
      </c>
      <c r="AA2">
        <f>Calculations!AA3</f>
        <v>60635016.228419229</v>
      </c>
      <c r="AB2">
        <f>Calculations!AB3</f>
        <v>114308923.43261041</v>
      </c>
      <c r="AC2">
        <f>Calculations!AC3</f>
        <v>219244548.13608044</v>
      </c>
      <c r="AD2">
        <f>Calculations!AD3</f>
        <v>427627211.27871758</v>
      </c>
      <c r="AE2">
        <f>Calculations!AE3</f>
        <v>847880319.3548851</v>
      </c>
      <c r="AF2">
        <f>Calculations!AF3</f>
        <v>1708651212.2530906</v>
      </c>
    </row>
    <row r="3" spans="1:32" x14ac:dyDescent="0.2">
      <c r="A3" t="s">
        <v>26</v>
      </c>
      <c r="B3">
        <f>Calculations!B4</f>
        <v>7302.7100471493623</v>
      </c>
      <c r="C3">
        <f>Calculations!C4</f>
        <v>7562.0627183513052</v>
      </c>
      <c r="D3">
        <f>Calculations!D4</f>
        <v>8097.1636885260295</v>
      </c>
      <c r="E3">
        <f>Calculations!E4</f>
        <v>8953.9317475048938</v>
      </c>
      <c r="F3">
        <f>Calculations!F4</f>
        <v>10217.124058075866</v>
      </c>
      <c r="G3">
        <f>Calculations!G4</f>
        <v>12019.743561364508</v>
      </c>
      <c r="H3">
        <f>Calculations!H4</f>
        <v>14566.257652635315</v>
      </c>
      <c r="I3">
        <f>Calculations!I4</f>
        <v>18170.806708643511</v>
      </c>
      <c r="J3">
        <f>Calculations!J4</f>
        <v>23313.305848038435</v>
      </c>
      <c r="K3">
        <f>Calculations!K4</f>
        <v>30739.823074949414</v>
      </c>
      <c r="L3">
        <f>Calculations!L4</f>
        <v>41622.404375484679</v>
      </c>
      <c r="M3">
        <f>Calculations!M4</f>
        <v>57832.473413618594</v>
      </c>
      <c r="N3">
        <f>Calculations!N4</f>
        <v>82392.599300439164</v>
      </c>
      <c r="O3">
        <f>Calculations!O4</f>
        <v>120271.65424390255</v>
      </c>
      <c r="P3">
        <f>Calculations!P4</f>
        <v>179747.40876629294</v>
      </c>
      <c r="Q3">
        <f>Calculations!Q4</f>
        <v>274872.07944227225</v>
      </c>
      <c r="R3">
        <f>Calculations!R4</f>
        <v>429772.95737254078</v>
      </c>
      <c r="S3">
        <f>Calculations!S4</f>
        <v>686556.05458486266</v>
      </c>
      <c r="T3">
        <f>Calculations!T4</f>
        <v>1120019.0083017321</v>
      </c>
      <c r="U3">
        <f>Calculations!U4</f>
        <v>1864509.3097181225</v>
      </c>
      <c r="V3">
        <f>Calculations!V4</f>
        <v>3165835.0362022594</v>
      </c>
      <c r="W3">
        <f>Calculations!W4</f>
        <v>5479552.7485537045</v>
      </c>
      <c r="X3">
        <f>Calculations!X4</f>
        <v>9663744.8694849387</v>
      </c>
      <c r="Y3">
        <f>Calculations!Y4</f>
        <v>17359108.405733265</v>
      </c>
      <c r="Z3">
        <f>Calculations!Z4</f>
        <v>31741988.32719123</v>
      </c>
      <c r="AA3">
        <f>Calculations!AA4</f>
        <v>59054097.287757508</v>
      </c>
      <c r="AB3">
        <f>Calculations!AB4</f>
        <v>111743186.67698956</v>
      </c>
      <c r="AC3">
        <f>Calculations!AC4</f>
        <v>215117616.32678744</v>
      </c>
      <c r="AD3">
        <f>Calculations!AD4</f>
        <v>420974984.50846809</v>
      </c>
      <c r="AE3">
        <f>Calculations!AE4</f>
        <v>837151009.28964925</v>
      </c>
      <c r="AF3">
        <f>Calculations!AF4</f>
        <v>1691223361.3404264</v>
      </c>
    </row>
    <row r="4" spans="1:32" x14ac:dyDescent="0.2">
      <c r="A4" t="s">
        <v>28</v>
      </c>
      <c r="B4">
        <f>Calculations!B5</f>
        <v>15241.02432672756</v>
      </c>
      <c r="C4">
        <f>Calculations!C5</f>
        <v>15793.262675698681</v>
      </c>
      <c r="D4">
        <f>Calculations!D5</f>
        <v>16917.886966529833</v>
      </c>
      <c r="E4">
        <f>Calculations!E5</f>
        <v>18711.091089019483</v>
      </c>
      <c r="F4">
        <f>Calculations!F5</f>
        <v>21347.749513036062</v>
      </c>
      <c r="G4">
        <f>Calculations!G5</f>
        <v>25103.367871871393</v>
      </c>
      <c r="H4">
        <f>Calculations!H5</f>
        <v>30399.656469140467</v>
      </c>
      <c r="I4">
        <f>Calculations!I5</f>
        <v>37882.485950544084</v>
      </c>
      <c r="J4">
        <f>Calculations!J5</f>
        <v>48539.065606700278</v>
      </c>
      <c r="K4">
        <f>Calculations!K5</f>
        <v>63895.065262320379</v>
      </c>
      <c r="L4">
        <f>Calculations!L5</f>
        <v>86349.036609710893</v>
      </c>
      <c r="M4">
        <f>Calculations!M5</f>
        <v>119705.69943615962</v>
      </c>
      <c r="N4">
        <f>Calculations!N5</f>
        <v>170104.32443326837</v>
      </c>
      <c r="O4">
        <f>Calculations!O5</f>
        <v>247591.38525510184</v>
      </c>
      <c r="P4">
        <f>Calculations!P5</f>
        <v>368865.11356541223</v>
      </c>
      <c r="Q4">
        <f>Calculations!Q5</f>
        <v>562154.29258542147</v>
      </c>
      <c r="R4">
        <f>Calculations!R5</f>
        <v>875754.68022544181</v>
      </c>
      <c r="S4">
        <f>Calculations!S5</f>
        <v>1393707.3830801856</v>
      </c>
      <c r="T4">
        <f>Calculations!T5</f>
        <v>2264537.2652316624</v>
      </c>
      <c r="U4">
        <f>Calculations!U5</f>
        <v>3754424.7536353753</v>
      </c>
      <c r="V4">
        <f>Calculations!V5</f>
        <v>6347922.0095082298</v>
      </c>
      <c r="W4">
        <f>Calculations!W5</f>
        <v>10940205.257376099</v>
      </c>
      <c r="X4">
        <f>Calculations!X5</f>
        <v>19210906.243866313</v>
      </c>
      <c r="Y4">
        <f>Calculations!Y5</f>
        <v>34359365.479549527</v>
      </c>
      <c r="Z4">
        <f>Calculations!Z5</f>
        <v>62552698.757972032</v>
      </c>
      <c r="AA4">
        <f>Calculations!AA5</f>
        <v>115872077.24067299</v>
      </c>
      <c r="AB4">
        <f>Calculations!AB5</f>
        <v>218325325.56941134</v>
      </c>
      <c r="AC4">
        <f>Calculations!AC5</f>
        <v>418504079.26105016</v>
      </c>
      <c r="AD4">
        <f>Calculations!AD5</f>
        <v>815556182.54156721</v>
      </c>
      <c r="AE4">
        <f>Calculations!AE5</f>
        <v>1615126160.6418276</v>
      </c>
      <c r="AF4">
        <f>Calculations!AF5</f>
        <v>3249794041.3511829</v>
      </c>
    </row>
    <row r="5" spans="1:32" x14ac:dyDescent="0.2">
      <c r="A5" t="s">
        <v>29</v>
      </c>
      <c r="B5">
        <f>Calculations!B6</f>
        <v>123.43845550728112</v>
      </c>
      <c r="C5">
        <f>Calculations!C6</f>
        <v>127.9390393066538</v>
      </c>
      <c r="D5">
        <f>Calculations!D6</f>
        <v>137.10841108772797</v>
      </c>
      <c r="E5">
        <f>Calculations!E6</f>
        <v>151.72520585813686</v>
      </c>
      <c r="F5">
        <f>Calculations!F6</f>
        <v>173.2096120561628</v>
      </c>
      <c r="G5">
        <f>Calculations!G6</f>
        <v>203.78407514519949</v>
      </c>
      <c r="H5">
        <f>Calculations!H6</f>
        <v>246.91162560604761</v>
      </c>
      <c r="I5">
        <f>Calculations!I6</f>
        <v>307.82857409657771</v>
      </c>
      <c r="J5">
        <f>Calculations!J6</f>
        <v>394.50847662066712</v>
      </c>
      <c r="K5">
        <f>Calculations!K6</f>
        <v>519.45798636730001</v>
      </c>
      <c r="L5">
        <f>Calculations!L6</f>
        <v>702.19665597426888</v>
      </c>
      <c r="M5">
        <f>Calculations!M6</f>
        <v>973.78283957794838</v>
      </c>
      <c r="N5">
        <f>Calculations!N6</f>
        <v>1384.6424800293682</v>
      </c>
      <c r="O5">
        <f>Calculations!O6</f>
        <v>2017.0961917504226</v>
      </c>
      <c r="P5">
        <f>Calculations!P6</f>
        <v>3009.1471326820256</v>
      </c>
      <c r="Q5">
        <f>Calculations!Q6</f>
        <v>4593.3543197872414</v>
      </c>
      <c r="R5">
        <f>Calculations!R6</f>
        <v>7171.434460274284</v>
      </c>
      <c r="S5">
        <f>Calculations!S6</f>
        <v>11443.59576573937</v>
      </c>
      <c r="T5">
        <f>Calculations!T6</f>
        <v>18651.875628248603</v>
      </c>
      <c r="U5">
        <f>Calculations!U6</f>
        <v>31038.862894521808</v>
      </c>
      <c r="V5">
        <f>Calculations!V6</f>
        <v>52707.198020737887</v>
      </c>
      <c r="W5">
        <f>Calculations!W6</f>
        <v>91287.211627403391</v>
      </c>
      <c r="X5">
        <f>Calculations!X6</f>
        <v>161178.70013995635</v>
      </c>
      <c r="Y5">
        <f>Calculations!Y6</f>
        <v>289954.70558699727</v>
      </c>
      <c r="Z5">
        <f>Calculations!Z6</f>
        <v>531279.54513923766</v>
      </c>
      <c r="AA5">
        <f>Calculations!AA6</f>
        <v>991110.94601771608</v>
      </c>
      <c r="AB5">
        <f>Calculations!AB6</f>
        <v>1881287.0956950092</v>
      </c>
      <c r="AC5">
        <f>Calculations!AC6</f>
        <v>3633201.0139354412</v>
      </c>
      <c r="AD5">
        <f>Calculations!AD6</f>
        <v>7136400.4050142188</v>
      </c>
      <c r="AE5">
        <f>Calculations!AE6</f>
        <v>14248923.522205018</v>
      </c>
      <c r="AF5">
        <f>Calculations!AF6</f>
        <v>28917713.163875304</v>
      </c>
    </row>
    <row r="6" spans="1:32" x14ac:dyDescent="0.2">
      <c r="A6" t="s">
        <v>30</v>
      </c>
      <c r="B6">
        <f>Calculations!B7</f>
        <v>146.50994777914605</v>
      </c>
      <c r="C6">
        <f>Calculations!C7</f>
        <v>154.36434164395868</v>
      </c>
      <c r="D6">
        <f>Calculations!D7</f>
        <v>168.22189579828918</v>
      </c>
      <c r="E6">
        <f>Calculations!E7</f>
        <v>189.38016177850167</v>
      </c>
      <c r="F6">
        <f>Calculations!F7</f>
        <v>220.00857510195374</v>
      </c>
      <c r="G6">
        <f>Calculations!G7</f>
        <v>263.36976719394909</v>
      </c>
      <c r="H6">
        <f>Calculations!H7</f>
        <v>324.82335727725211</v>
      </c>
      <c r="I6">
        <f>Calculations!I7</f>
        <v>412.19785016975169</v>
      </c>
      <c r="J6">
        <f>Calculations!J7</f>
        <v>537.86947544477607</v>
      </c>
      <c r="K6">
        <f>Calculations!K7</f>
        <v>720.97940987962352</v>
      </c>
      <c r="L6">
        <f>Calculations!L7</f>
        <v>991.92300049296387</v>
      </c>
      <c r="M6">
        <f>Calculations!M7</f>
        <v>1399.8491841864395</v>
      </c>
      <c r="N6">
        <f>Calculations!N7</f>
        <v>2024.0945470023223</v>
      </c>
      <c r="O6">
        <f>Calculations!O7</f>
        <v>2998.2814127862234</v>
      </c>
      <c r="P6">
        <f>Calculations!P7</f>
        <v>4544.7655635221117</v>
      </c>
      <c r="Q6">
        <f>Calculations!Q7</f>
        <v>7046.5845893704372</v>
      </c>
      <c r="R6">
        <f>Calculations!R7</f>
        <v>11167.245323037834</v>
      </c>
      <c r="S6">
        <f>Calculations!S7</f>
        <v>18079.418729764297</v>
      </c>
      <c r="T6">
        <f>Calculations!T7</f>
        <v>29884.985148112319</v>
      </c>
      <c r="U6">
        <f>Calculations!U7</f>
        <v>50402.414387659926</v>
      </c>
      <c r="V6">
        <f>Calculations!V7</f>
        <v>86714.199132316746</v>
      </c>
      <c r="W6">
        <f>Calculations!W7</f>
        <v>152058.59962007112</v>
      </c>
      <c r="X6">
        <f>Calculations!X7</f>
        <v>271768.79760033422</v>
      </c>
      <c r="Y6">
        <f>Calculations!Y7</f>
        <v>494669.09993991279</v>
      </c>
      <c r="Z6">
        <f>Calculations!Z7</f>
        <v>916959.27094097168</v>
      </c>
      <c r="AA6">
        <f>Calculations!AA7</f>
        <v>1730113.001538204</v>
      </c>
      <c r="AB6">
        <f>Calculations!AB7</f>
        <v>3321387.2677163859</v>
      </c>
      <c r="AC6">
        <f>Calculations!AC7</f>
        <v>6487517.9433926139</v>
      </c>
      <c r="AD6">
        <f>Calculations!AD7</f>
        <v>12885625.348693348</v>
      </c>
      <c r="AE6">
        <f>Calculations!AE7</f>
        <v>26022999.615361236</v>
      </c>
      <c r="AF6">
        <f>Calculations!AF7</f>
        <v>53425511.197671212</v>
      </c>
    </row>
    <row r="7" spans="1:32" x14ac:dyDescent="0.2">
      <c r="A7" t="s">
        <v>31</v>
      </c>
      <c r="B7">
        <f>Calculations!B8</f>
        <v>6150.5039636121774</v>
      </c>
      <c r="C7">
        <f>Calculations!C8</f>
        <v>6455.5954667360857</v>
      </c>
      <c r="D7">
        <f>Calculations!D8</f>
        <v>7007.9438352771022</v>
      </c>
      <c r="E7">
        <f>Calculations!E8</f>
        <v>7850.6824778098826</v>
      </c>
      <c r="F7">
        <f>Calculations!F8</f>
        <v>9072.4268043543434</v>
      </c>
      <c r="G7">
        <f>Calculations!G8</f>
        <v>10818.16204216818</v>
      </c>
      <c r="H7">
        <f>Calculations!H8</f>
        <v>13263.327657923024</v>
      </c>
      <c r="I7">
        <f>Calculations!I8</f>
        <v>16740.676469909231</v>
      </c>
      <c r="J7">
        <f>Calculations!J8</f>
        <v>21735.79459855847</v>
      </c>
      <c r="K7">
        <f>Calculations!K8</f>
        <v>28978.055407440988</v>
      </c>
      <c r="L7">
        <f>Calculations!L8</f>
        <v>39648.277978458122</v>
      </c>
      <c r="M7">
        <f>Calculations!M8</f>
        <v>55647.786835434737</v>
      </c>
      <c r="N7">
        <f>Calculations!N8</f>
        <v>80059.091710011999</v>
      </c>
      <c r="O7">
        <f>Calculations!O8</f>
        <v>118014.85432934253</v>
      </c>
      <c r="P7">
        <f>Calculations!P8</f>
        <v>178064.26438173966</v>
      </c>
      <c r="Q7">
        <f>Calculations!Q8</f>
        <v>274867.04145629983</v>
      </c>
      <c r="R7">
        <f>Calculations!R8</f>
        <v>433852.21730445506</v>
      </c>
      <c r="S7">
        <f>Calculations!S8</f>
        <v>699852.94300913229</v>
      </c>
      <c r="T7">
        <f>Calculations!T8</f>
        <v>1153255.1072814881</v>
      </c>
      <c r="U7">
        <f>Calculations!U8</f>
        <v>1939374.9639143615</v>
      </c>
      <c r="V7">
        <f>Calculations!V8</f>
        <v>3327890.503339367</v>
      </c>
      <c r="W7">
        <f>Calculations!W8</f>
        <v>5826554.4059114112</v>
      </c>
      <c r="X7">
        <f>Calculations!X8</f>
        <v>10390631.612947902</v>
      </c>
      <c r="Y7">
        <f>Calculations!Y8</f>
        <v>18889798.371542536</v>
      </c>
      <c r="Z7">
        <f>Calculations!Z8</f>
        <v>34963809.52192001</v>
      </c>
      <c r="AA7">
        <f>Calculations!AA8</f>
        <v>65891924.20713713</v>
      </c>
      <c r="AB7">
        <f>Calculations!AB8</f>
        <v>126407328.20144697</v>
      </c>
      <c r="AC7">
        <f>Calculations!AC8</f>
        <v>246714600.72580388</v>
      </c>
      <c r="AD7">
        <f>Calculations!AD8</f>
        <v>489709240.19379389</v>
      </c>
      <c r="AE7">
        <f>Calculations!AE8</f>
        <v>988641323.36360264</v>
      </c>
      <c r="AF7">
        <f>Calculations!AF8</f>
        <v>2027869602.3009708</v>
      </c>
    </row>
    <row r="8" spans="1:32" x14ac:dyDescent="0.2">
      <c r="A8" t="s">
        <v>32</v>
      </c>
      <c r="B8">
        <f>Calculations!B9</f>
        <v>870.03617707369881</v>
      </c>
      <c r="C8">
        <f>Calculations!C9</f>
        <v>920.63007639307375</v>
      </c>
      <c r="D8">
        <f>Calculations!D9</f>
        <v>1007.289778697634</v>
      </c>
      <c r="E8">
        <f>Calculations!E9</f>
        <v>1137.4633683557142</v>
      </c>
      <c r="F8">
        <f>Calculations!F9</f>
        <v>1324.9099599659744</v>
      </c>
      <c r="G8">
        <f>Calculations!G9</f>
        <v>1589.9228226992732</v>
      </c>
      <c r="H8">
        <f>Calculations!H9</f>
        <v>1964.2096103523718</v>
      </c>
      <c r="I8">
        <f>Calculations!I9</f>
        <v>2496.2849564243043</v>
      </c>
      <c r="J8">
        <f>Calculations!J9</f>
        <v>3261.4459173950104</v>
      </c>
      <c r="K8">
        <f>Calculations!K9</f>
        <v>4376.8622266853345</v>
      </c>
      <c r="L8">
        <f>Calculations!L9</f>
        <v>6030.0872420323249</v>
      </c>
      <c r="M8">
        <f>Calculations!M9</f>
        <v>8519.2627021452554</v>
      </c>
      <c r="N8">
        <f>Calculations!N9</f>
        <v>12339.92780156665</v>
      </c>
      <c r="O8">
        <f>Calculations!O9</f>
        <v>18308.234437688265</v>
      </c>
      <c r="P8">
        <f>Calculations!P9</f>
        <v>27804.980668740307</v>
      </c>
      <c r="Q8">
        <f>Calculations!Q9</f>
        <v>43214.14206929072</v>
      </c>
      <c r="R8">
        <f>Calculations!R9</f>
        <v>68676.888896701843</v>
      </c>
      <c r="S8">
        <f>Calculations!S9</f>
        <v>111525.95832467057</v>
      </c>
      <c r="T8">
        <f>Calculations!T9</f>
        <v>184973.51475038819</v>
      </c>
      <c r="U8">
        <f>Calculations!U9</f>
        <v>313225.4627661478</v>
      </c>
      <c r="V8">
        <f>Calculations!V9</f>
        <v>541199.99091391126</v>
      </c>
      <c r="W8">
        <f>Calculations!W9</f>
        <v>953554.06159608939</v>
      </c>
      <c r="X8">
        <f>Calculations!X9</f>
        <v>1712716.96273356</v>
      </c>
      <c r="Y8">
        <f>Calculations!Y9</f>
        <v>3134768.9503217209</v>
      </c>
      <c r="Z8">
        <f>Calculations!Z9</f>
        <v>5843314.4218355855</v>
      </c>
      <c r="AA8">
        <f>Calculations!AA9</f>
        <v>11089138.640994253</v>
      </c>
      <c r="AB8">
        <f>Calculations!AB9</f>
        <v>21416314.882317673</v>
      </c>
      <c r="AC8">
        <f>Calculations!AC9</f>
        <v>42079214.027818128</v>
      </c>
      <c r="AD8">
        <f>Calculations!AD9</f>
        <v>84084163.924690619</v>
      </c>
      <c r="AE8">
        <f>Calculations!AE9</f>
        <v>170799170.76398998</v>
      </c>
      <c r="AF8">
        <f>Calculations!AF9</f>
        <v>352618224.91851366</v>
      </c>
    </row>
    <row r="9" spans="1:32" x14ac:dyDescent="0.2">
      <c r="A9" t="s">
        <v>33</v>
      </c>
      <c r="B9">
        <f>Calculations!B10</f>
        <v>14021.391418559277</v>
      </c>
      <c r="C9">
        <f>Calculations!C10</f>
        <v>14516.779882784947</v>
      </c>
      <c r="D9">
        <f>Calculations!D10</f>
        <v>15537.17646906455</v>
      </c>
      <c r="E9">
        <f>Calculations!E10</f>
        <v>17169.936212396628</v>
      </c>
      <c r="F9">
        <f>Calculations!F10</f>
        <v>19573.437088214425</v>
      </c>
      <c r="G9">
        <f>Calculations!G10</f>
        <v>22998.592690530415</v>
      </c>
      <c r="H9">
        <f>Calculations!H10</f>
        <v>27828.525702367177</v>
      </c>
      <c r="I9">
        <f>Calculations!I10</f>
        <v>34650.845413953371</v>
      </c>
      <c r="J9">
        <f>Calculations!J10</f>
        <v>44362.040521551215</v>
      </c>
      <c r="K9">
        <f>Calculations!K10</f>
        <v>58348.210277793674</v>
      </c>
      <c r="L9">
        <f>Calculations!L10</f>
        <v>78784.510886118587</v>
      </c>
      <c r="M9">
        <f>Calculations!M10</f>
        <v>109126.68882273362</v>
      </c>
      <c r="N9">
        <f>Calculations!N10</f>
        <v>154936.23662406727</v>
      </c>
      <c r="O9">
        <f>Calculations!O10</f>
        <v>225322.28658101227</v>
      </c>
      <c r="P9">
        <f>Calculations!P10</f>
        <v>335410.74684450997</v>
      </c>
      <c r="Q9">
        <f>Calculations!Q10</f>
        <v>510728.75864977762</v>
      </c>
      <c r="R9">
        <f>Calculations!R10</f>
        <v>794967.59277737467</v>
      </c>
      <c r="S9">
        <f>Calculations!S10</f>
        <v>1264092.8044232326</v>
      </c>
      <c r="T9">
        <f>Calculations!T10</f>
        <v>2052238.935970335</v>
      </c>
      <c r="U9">
        <f>Calculations!U10</f>
        <v>3399562.7459066887</v>
      </c>
      <c r="V9">
        <f>Calculations!V10</f>
        <v>5743096.361881542</v>
      </c>
      <c r="W9">
        <f>Calculations!W10</f>
        <v>9889696.9871982988</v>
      </c>
      <c r="X9">
        <f>Calculations!X10</f>
        <v>17351474.665022716</v>
      </c>
      <c r="Y9">
        <f>Calculations!Y10</f>
        <v>31006110.083912253</v>
      </c>
      <c r="Z9">
        <f>Calculations!Z10</f>
        <v>56397868.991014108</v>
      </c>
      <c r="AA9">
        <f>Calculations!AA10</f>
        <v>104378112.06929833</v>
      </c>
      <c r="AB9">
        <f>Calculations!AB10</f>
        <v>196486599.2839202</v>
      </c>
      <c r="AC9">
        <f>Calculations!AC10</f>
        <v>376279246.55381274</v>
      </c>
      <c r="AD9">
        <f>Calculations!AD10</f>
        <v>732549565.82768548</v>
      </c>
      <c r="AE9">
        <f>Calculations!AE10</f>
        <v>1449306622.7110143</v>
      </c>
      <c r="AF9">
        <f>Calculations!AF10</f>
        <v>2913217228.7839694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Census Data</vt:lpstr>
      <vt:lpstr>Population Demographic</vt:lpstr>
      <vt:lpstr>Population Forecast</vt:lpstr>
      <vt:lpstr>Calculations</vt:lpstr>
      <vt:lpstr>Census T3</vt:lpstr>
      <vt:lpstr>BDbDT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Microsoft Office User</cp:lastModifiedBy>
  <dcterms:created xsi:type="dcterms:W3CDTF">2021-04-27T04:15:55Z</dcterms:created>
  <dcterms:modified xsi:type="dcterms:W3CDTF">2022-09-12T22:05:24Z</dcterms:modified>
</cp:coreProperties>
</file>