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IL/bldgs/SYCEU/"/>
    </mc:Choice>
  </mc:AlternateContent>
  <xr:revisionPtr revIDLastSave="0" documentId="8_{4F14DB25-315E-2C4D-ADE6-5263FCB77CC3}"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D5" i="18"/>
  <c r="B7" i="18"/>
  <c r="E8" i="18"/>
  <c r="G9" i="18"/>
  <c r="C11" i="18"/>
  <c r="F2" i="18"/>
  <c r="B2" i="1"/>
  <c r="B3" i="31" s="1"/>
  <c r="G8" i="39"/>
  <c r="G3" i="39"/>
  <c r="G4" i="39"/>
  <c r="G5" i="39"/>
  <c r="G6" i="39"/>
  <c r="F6" i="30" s="1"/>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<sst xmlns="http://schemas.openxmlformats.org/spreadsheetml/2006/main" count="26269" uniqueCount="759">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</sst>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718</v>
      </c>
      <c r="C1" s="84">
        <v>45357</v>
      </c>
      <c r="F1" s="82" t="s">
        <v>652</v>
      </c>
      <c r="G1" s="82" t="s">
        <v>652</v>
      </c>
    </row>
    <row r="2" spans="1:7" x14ac:dyDescent="0.2">
      <c r="A2" s="84">
        <v>45357</v>
      </c>
      <c r="B2" t="str">
        <f>LOOKUP(B1,F2:G51,G2:G51)</f>
        <v>IL</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23431706213351.801</v>
      </c>
      <c r="C2" s="14">
        <f>IFERROR(SUMIFS(BCEU!$C:$C,BCEU!$B:$B,$A2,BCEU!$H:$H,C$1,BCEU!$D:$D,About!$B$2,BCEU!$F:$F,"urban"),0)</f>
        <v>11891865874802.801</v>
      </c>
      <c r="D2" s="14">
        <f>IFERROR(SUMIFS(BCEU!$C:$C,BCEU!$B:$B,$A2,BCEU!$H:$H,D$1,BCEU!$D:$D,About!$B$2,BCEU!$F:$F,"urban"),0)</f>
        <v>0</v>
      </c>
      <c r="E2" s="14">
        <f>IFERROR(SUMIFS(BCEU!$C:$C,BCEU!$B:$B,$A2,BCEU!$H:$H,E$1,BCEU!$D:$D,About!$B$2,BCEU!$F:$F,"urban"),0)</f>
        <v>8533275901642.71</v>
      </c>
      <c r="F2" s="14">
        <f>IFERROR(SUMIFS(BCEU!$C:$C,BCEU!$B:$B,$A2,BCEU!$H:$H,F$1,BCEU!$D:$D,About!$B$2,BCEU!$F:$F,"urban"),0)</f>
        <v>37575314814420.203</v>
      </c>
      <c r="G2" s="14">
        <f>IFERROR(SUMIFS(BCEU!$C:$C,BCEU!$B:$B,$A2,BCEU!$H:$H,G$1,BCEU!$D:$D,About!$B$2,BCEU!$F:$F,"urban"),0)</f>
        <v>57715453109446.203</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261726331117042</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86926292392775.906</v>
      </c>
      <c r="G4" s="14">
        <f>IFERROR(SUMIFS(BCEU!$C:$C,BCEU!$B:$B,$A4,BCEU!$H:$H,G$1,BCEU!$D:$D,About!$B$2,BCEU!$F:$F,"urban"),0)</f>
        <v>0</v>
      </c>
    </row>
    <row r="5" spans="1:9" x14ac:dyDescent="0.2">
      <c r="A5" s="1" t="s">
        <v>79</v>
      </c>
      <c r="B5" s="14">
        <f>IFERROR(SUMIFS(BCEU!$C:$C,BCEU!$B:$B,$A5,BCEU!$H:$H,B$1,BCEU!$D:$D,About!$B$2,BCEU!$F:$F,"urban"),0)</f>
        <v>386395747928.36902</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431526638.01519299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4202074258997.5298</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56502860329.921303</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21364317131077.199</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2484236302021.1001</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3522720371530.8799</v>
      </c>
      <c r="C2" s="14">
        <f>IFERROR(SUMIFS(BCEU!$C:$C,BCEU!$B:$B,$A2,BCEU!$G:$G,C$1,BCEU!$D:$D,About!$B$2,BCEU!$F:$F,"rural"),0)</f>
        <v>0</v>
      </c>
      <c r="D2" s="14">
        <f>IFERROR(SUMIFS(BCEU!$C:$C,BCEU!$B:$B,$A2,BCEU!$G:$G,D$1,BCEU!$D:$D,About!$B$2,BCEU!$F:$F,"rural"),0)</f>
        <v>0</v>
      </c>
      <c r="E2" s="14">
        <f>IFERROR(SUMIFS(BCEU!$C:$C,BCEU!$B:$B,$A2,BCEU!$G:$G,E$1,BCEU!$D:$D,About!$B$2,BCEU!$F:$F,"rural"),0)</f>
        <v>1282891846667.2</v>
      </c>
      <c r="F2" s="14">
        <f>IFERROR(SUMIFS(BCEU!$C:$C,BCEU!$B:$B,$A2,BCEU!$G:$G,F$1,BCEU!$D:$D,About!$B$2,BCEU!$F:$F,"rural"),0)</f>
        <v>0</v>
      </c>
      <c r="G2" s="14">
        <f>IFERROR(SUMIFS(BCEU!$C:$C,BCEU!$B:$B,$A2,BCEU!$G:$G,G$1,BCEU!$D:$D,About!$B$2,BCEU!$F:$F,"rural"),0)</f>
        <v>8654051260112.2598</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39359515214861.898</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58107830628.4114</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631925741002.46399</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8497139670.07864</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3212856580332.8701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4011400149877.73</v>
      </c>
      <c r="C2" s="14">
        <f>IFERROR(SUMIFS(BCEU!$C:$C,BCEU!$B:$B,$A2,BCEU!$G:$G,C$1,BCEU!$D:$D,About!$B$2,BCEU!$F:$F,"commercial"),0)</f>
        <v>0</v>
      </c>
      <c r="D2" s="14">
        <f>IFERROR(SUMIFS(BCEU!$C:$C,BCEU!$B:$B,$A2,BCEU!$G:$G,D$1,BCEU!$D:$D,About!$B$2,BCEU!$F:$F,"commercial"),0)</f>
        <v>0</v>
      </c>
      <c r="E2" s="14">
        <f>IFERROR(SUMIFS(BCEU!$C:$C,BCEU!$B:$B,$A2,BCEU!$G:$G,E$1,BCEU!$D:$D,About!$B$2,BCEU!$F:$F,"commercial"),0)</f>
        <v>17534193333220.699</v>
      </c>
      <c r="F2" s="14">
        <f>IFERROR(SUMIFS(BCEU!$C:$C,BCEU!$B:$B,$A2,BCEU!$G:$G,F$1,BCEU!$D:$D,About!$B$2,BCEU!$F:$F,"commercial"),0)</f>
        <v>0</v>
      </c>
      <c r="G2" s="14">
        <f>IFERROR(SUMIFS(BCEU!$C:$C,BCEU!$B:$B,$A2,BCEU!$G:$G,G$1,BCEU!$D:$D,About!$B$2,BCEU!$F:$F,"commercial"),0)</f>
        <v>83845329205631.703</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140480198937555</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41675118242366.5</v>
      </c>
    </row>
    <row r="5" spans="1:9" x14ac:dyDescent="0.2">
      <c r="A5" s="1" t="s">
        <v>79</v>
      </c>
      <c r="B5" s="14">
        <f>IFERROR(SUMIFS(BCEU!$C:$C,BCEU!$B:$B,$A5,BCEU!$G:$G,B$1,BCEU!$D:$D,About!$B$2,BCEU!$F:$F,"commercial"),0)</f>
        <v>5589624908006.4004</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13934375091993.5</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867000000000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22000000000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7061000000000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2024-03-06T21:42:10Z</dcterms:modified>
</cp:coreProperties>
</file>