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SYTaDC\"/>
    </mc:Choice>
  </mc:AlternateContent>
  <xr:revisionPtr revIDLastSave="0" documentId="8_{8DB31569-38FE-4934-A9F0-E30A502573D9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<sst xmlns="http://schemas.openxmlformats.org/spreadsheetml/2006/main" count="264" uniqueCount="144">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</sst>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42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IL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Illinois</v>
      </c>
    </row>
    <row r="44" spans="1:42" x14ac:dyDescent="0.25">
      <c r="A44" t="s">
        <v>143</v>
      </c>
      <c r="B44" s="15">
        <f>SUMIFS('HIFLD Outputs'!$F$2:$F$49,'HIFLD Outputs'!$B$2:$B$49,'Data National'!$A$43)*B34</f>
        <v>4230763.6103792647</v>
      </c>
      <c r="C44" s="15">
        <f>SUMIFS('HIFLD Outputs'!$F$2:$F$49,'HIFLD Outputs'!$B$2:$B$49,'Data National'!$A$43)*C34</f>
        <v>4233978.4763445994</v>
      </c>
      <c r="D44" s="15">
        <f>SUMIFS('HIFLD Outputs'!$F$2:$F$49,'HIFLD Outputs'!$B$2:$B$49,'Data National'!$A$43)*D34</f>
        <v>4237193.3423099332</v>
      </c>
      <c r="E44" s="15">
        <f>SUMIFS('HIFLD Outputs'!$F$2:$F$49,'HIFLD Outputs'!$B$2:$B$49,'Data National'!$A$43)*E34</f>
        <v>4240408.2082752669</v>
      </c>
      <c r="F44" s="15">
        <f>SUMIFS('HIFLD Outputs'!$F$2:$F$49,'HIFLD Outputs'!$B$2:$B$49,'Data National'!$A$43)*F34</f>
        <v>4243623.0742406007</v>
      </c>
      <c r="G44" s="15">
        <f>SUMIFS('HIFLD Outputs'!$F$2:$F$49,'HIFLD Outputs'!$B$2:$B$49,'Data National'!$A$43)*G34</f>
        <v>4246837.9402059345</v>
      </c>
      <c r="H44" s="15">
        <f>SUMIFS('HIFLD Outputs'!$F$2:$F$49,'HIFLD Outputs'!$B$2:$B$49,'Data National'!$A$43)*H34</f>
        <v>4250052.8061712682</v>
      </c>
      <c r="I44" s="15">
        <f>SUMIFS('HIFLD Outputs'!$F$2:$F$49,'HIFLD Outputs'!$B$2:$B$49,'Data National'!$A$43)*I34</f>
        <v>4253267.672136602</v>
      </c>
      <c r="J44" s="15">
        <f>SUMIFS('HIFLD Outputs'!$F$2:$F$49,'HIFLD Outputs'!$B$2:$B$49,'Data National'!$A$43)*J34</f>
        <v>4256482.5381019358</v>
      </c>
      <c r="K44" s="15">
        <f>SUMIFS('HIFLD Outputs'!$F$2:$F$49,'HIFLD Outputs'!$B$2:$B$49,'Data National'!$A$43)*K34</f>
        <v>4259697.4040672695</v>
      </c>
      <c r="L44" s="15">
        <f>SUMIFS('HIFLD Outputs'!$F$2:$F$49,'HIFLD Outputs'!$B$2:$B$49,'Data National'!$A$43)*L34</f>
        <v>4262912.2700326033</v>
      </c>
      <c r="M44" s="15">
        <f>SUMIFS('HIFLD Outputs'!$F$2:$F$49,'HIFLD Outputs'!$B$2:$B$49,'Data National'!$A$43)*M34</f>
        <v>4266127.135997938</v>
      </c>
      <c r="N44" s="15">
        <f>SUMIFS('HIFLD Outputs'!$F$2:$F$49,'HIFLD Outputs'!$B$2:$B$49,'Data National'!$A$43)*N34</f>
        <v>4269342.0019632718</v>
      </c>
      <c r="O44" s="15">
        <f>SUMIFS('HIFLD Outputs'!$F$2:$F$49,'HIFLD Outputs'!$B$2:$B$49,'Data National'!$A$43)*O34</f>
        <v>4272556.8679286055</v>
      </c>
      <c r="P44" s="15">
        <f>SUMIFS('HIFLD Outputs'!$F$2:$F$49,'HIFLD Outputs'!$B$2:$B$49,'Data National'!$A$43)*P34</f>
        <v>4275771.7338939393</v>
      </c>
      <c r="Q44" s="15">
        <f>SUMIFS('HIFLD Outputs'!$F$2:$F$49,'HIFLD Outputs'!$B$2:$B$49,'Data National'!$A$43)*Q34</f>
        <v>4278986.5998592731</v>
      </c>
      <c r="R44" s="15">
        <f>SUMIFS('HIFLD Outputs'!$F$2:$F$49,'HIFLD Outputs'!$B$2:$B$49,'Data National'!$A$43)*R34</f>
        <v>4282201.4658246068</v>
      </c>
      <c r="S44" s="15">
        <f>SUMIFS('HIFLD Outputs'!$F$2:$F$49,'HIFLD Outputs'!$B$2:$B$49,'Data National'!$A$43)*S34</f>
        <v>4285416.3317899406</v>
      </c>
      <c r="T44" s="15">
        <f>SUMIFS('HIFLD Outputs'!$F$2:$F$49,'HIFLD Outputs'!$B$2:$B$49,'Data National'!$A$43)*T34</f>
        <v>4288631.1977552744</v>
      </c>
      <c r="U44" s="15">
        <f>SUMIFS('HIFLD Outputs'!$F$2:$F$49,'HIFLD Outputs'!$B$2:$B$49,'Data National'!$A$43)*U34</f>
        <v>4291846.0637206081</v>
      </c>
      <c r="V44" s="15">
        <f>SUMIFS('HIFLD Outputs'!$F$2:$F$49,'HIFLD Outputs'!$B$2:$B$49,'Data National'!$A$43)*V34</f>
        <v>4295060.9296859428</v>
      </c>
      <c r="W44" s="15">
        <f>SUMIFS('HIFLD Outputs'!$F$2:$F$49,'HIFLD Outputs'!$B$2:$B$49,'Data National'!$A$43)*W34</f>
        <v>4298275.7956512766</v>
      </c>
      <c r="X44" s="15">
        <f>SUMIFS('HIFLD Outputs'!$F$2:$F$49,'HIFLD Outputs'!$B$2:$B$49,'Data National'!$A$43)*X34</f>
        <v>4301490.6616166104</v>
      </c>
      <c r="Y44" s="15">
        <f>SUMIFS('HIFLD Outputs'!$F$2:$F$49,'HIFLD Outputs'!$B$2:$B$49,'Data National'!$A$43)*Y34</f>
        <v>4304705.5275819441</v>
      </c>
      <c r="Z44" s="15">
        <f>SUMIFS('HIFLD Outputs'!$F$2:$F$49,'HIFLD Outputs'!$B$2:$B$49,'Data National'!$A$43)*Z34</f>
        <v>4307920.3935472779</v>
      </c>
      <c r="AA44" s="15">
        <f>SUMIFS('HIFLD Outputs'!$F$2:$F$49,'HIFLD Outputs'!$B$2:$B$49,'Data National'!$A$43)*AA34</f>
        <v>4311135.2595126117</v>
      </c>
      <c r="AB44" s="15">
        <f>SUMIFS('HIFLD Outputs'!$F$2:$F$49,'HIFLD Outputs'!$B$2:$B$49,'Data National'!$A$43)*AB34</f>
        <v>4314350.1254779454</v>
      </c>
      <c r="AC44" s="15">
        <f>SUMIFS('HIFLD Outputs'!$F$2:$F$49,'HIFLD Outputs'!$B$2:$B$49,'Data National'!$A$43)*AC34</f>
        <v>4317564.9914432792</v>
      </c>
      <c r="AD44" s="15">
        <f>SUMIFS('HIFLD Outputs'!$F$2:$F$49,'HIFLD Outputs'!$B$2:$B$49,'Data National'!$A$43)*AD34</f>
        <v>4320779.857408613</v>
      </c>
      <c r="AE44" s="15">
        <f>SUMIFS('HIFLD Outputs'!$F$2:$F$49,'HIFLD Outputs'!$B$2:$B$49,'Data National'!$A$43)*AE34</f>
        <v>4323994.7233739467</v>
      </c>
      <c r="AF44" s="15">
        <f>SUMIFS('HIFLD Outputs'!$F$2:$F$49,'HIFLD Outputs'!$B$2:$B$49,'Data National'!$A$43)*AF34</f>
        <v>4327209.5893392814</v>
      </c>
      <c r="AG44" s="15">
        <f>SUMIFS('HIFLD Outputs'!$F$2:$F$49,'HIFLD Outputs'!$B$2:$B$49,'Data National'!$A$43)*AG34</f>
        <v>4330424.4553046152</v>
      </c>
      <c r="AH44" s="15">
        <f>SUMIFS('HIFLD Outputs'!$F$2:$F$49,'HIFLD Outputs'!$B$2:$B$49,'Data National'!$A$43)*AH34</f>
        <v>4333639.321269949</v>
      </c>
      <c r="AI44" s="15">
        <f>SUMIFS('HIFLD Outputs'!$F$2:$F$49,'HIFLD Outputs'!$B$2:$B$49,'Data National'!$A$43)*AI34</f>
        <v>4336854.1872352827</v>
      </c>
      <c r="AJ44" s="15">
        <f>SUMIFS('HIFLD Outputs'!$F$2:$F$49,'HIFLD Outputs'!$B$2:$B$49,'Data National'!$A$43)*AJ34</f>
        <v>4340069.0532006165</v>
      </c>
      <c r="AK44" s="15">
        <f>SUMIFS('HIFLD Outputs'!$F$2:$F$49,'HIFLD Outputs'!$B$2:$B$49,'Data National'!$A$43)*AK34</f>
        <v>4343283.9191659503</v>
      </c>
      <c r="AL44" s="15">
        <f>SUMIFS('HIFLD Outputs'!$F$2:$F$49,'HIFLD Outputs'!$B$2:$B$49,'Data National'!$A$43)*AL34</f>
        <v>4346498.785131284</v>
      </c>
      <c r="AM44" s="15">
        <f>SUMIFS('HIFLD Outputs'!$F$2:$F$49,'HIFLD Outputs'!$B$2:$B$49,'Data National'!$A$43)*AM34</f>
        <v>4349713.6510966178</v>
      </c>
      <c r="AN44" s="15">
        <f>SUMIFS('HIFLD Outputs'!$F$2:$F$49,'HIFLD Outputs'!$B$2:$B$49,'Data National'!$A$43)*AN34</f>
        <v>4352928.5170619516</v>
      </c>
      <c r="AO44" s="15">
        <f>SUMIFS('HIFLD Outputs'!$F$2:$F$49,'HIFLD Outputs'!$B$2:$B$49,'Data National'!$A$43)*AO34</f>
        <v>4356143.3830272853</v>
      </c>
      <c r="AP44" s="15">
        <f>SUMIFS('HIFLD Outputs'!$F$2:$F$49,'HIFLD Outputs'!$B$2:$B$49,'Data National'!$A$43)*AP34</f>
        <v>4359358.24899262</v>
      </c>
    </row>
    <row r="45" spans="1:42" x14ac:dyDescent="0.25">
      <c r="A45" s="16" t="s">
        <v>15</v>
      </c>
      <c r="B45" s="17">
        <f>B37*SUMIFS('HIFLD Outputs'!$F$2:$F$49,'HIFLD Outputs'!$B$2:$B$49,$A$43)</f>
        <v>340038524.24358034</v>
      </c>
    </row>
    <row r="46" spans="1:42" x14ac:dyDescent="0.25">
      <c r="A46" s="16" t="s">
        <v>14</v>
      </c>
      <c r="B46" s="17">
        <f>B38*SUMIFS('HIFLD Outputs'!$F$2:$F$49,'HIFLD Outputs'!$B$2:$B$49,$A$43)</f>
        <v>534638884.50346065</v>
      </c>
    </row>
    <row r="47" spans="1:42" x14ac:dyDescent="0.25">
      <c r="A47" s="16" t="s">
        <v>16</v>
      </c>
      <c r="B47" s="17">
        <f>B39*SUMIFS('HIFLD Outputs'!$F$2:$F$49,'HIFLD Outputs'!$B$2:$B$49,$A$43)</f>
        <v>481379838.53759867</v>
      </c>
    </row>
    <row r="48" spans="1:42" x14ac:dyDescent="0.25">
      <c r="A48" s="16" t="s">
        <v>17</v>
      </c>
      <c r="B48" s="17">
        <f>B40*SUMIFS('HIFLD Outputs'!$F$2:$F$49,'HIFLD Outputs'!$B$2:$B$49,$A$43)</f>
        <v>643205401.28002548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340038524.24358034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534638884.50346065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481379838.53759867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643205401.28002548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2024-01-03T20:48:28Z</dcterms:modified>
</cp:coreProperties>
</file>