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bldgs\BASoBC\"/>
    </mc:Choice>
  </mc:AlternateContent>
  <xr:revisionPtr revIDLastSave="0" documentId="8_{5C95A6B4-4F5D-4A62-BC2C-9F94987E08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8" i="1" s="1"/>
  <c r="B5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<sst xmlns="http://schemas.openxmlformats.org/spreadsheetml/2006/main" count="15331" uniqueCount="552">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</sst>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136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IL</v>
      </c>
    </row>
    <row r="3" spans="1:3" x14ac:dyDescent="0.45">
      <c r="A3" t="s">
        <v>3</v>
      </c>
      <c r="B3" t="str">
        <f>INDEX(Geography!A:A, MATCH(B2, Geography!B:B, 0))</f>
        <v>17</v>
      </c>
    </row>
    <row r="4" spans="1:3" x14ac:dyDescent="0.45">
      <c r="A4" t="s">
        <v>4</v>
      </c>
      <c r="B4">
        <f>INDEX(Geography!D:D, MATCH(B2, Geography!B:B, 0))</f>
        <v>3</v>
      </c>
    </row>
    <row r="5" spans="1:3" x14ac:dyDescent="0.45">
      <c r="A5" t="s">
        <v>5</v>
      </c>
      <c r="B5" t="str">
        <f>INDEX(Geography!E:E, MATCH(B2, Geography!B:B, 0))</f>
        <v>3 East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5105448</v>
      </c>
    </row>
    <row r="7" spans="1:3" x14ac:dyDescent="0.45">
      <c r="A7" t="s">
        <v>8</v>
      </c>
      <c r="B7">
        <f>INDEX(State_demographics!E:E, MATCH(B2, State_demographics!A:A, 0))</f>
        <v>5094973537.6000004</v>
      </c>
    </row>
    <row r="8" spans="1:3" x14ac:dyDescent="0.45">
      <c r="A8" t="s">
        <v>9</v>
      </c>
      <c r="B8">
        <f>INDEX(State_demographics!F:F, MATCH(B2, State_demographics!A:A, 0))</f>
        <v>86.927477430648239</v>
      </c>
    </row>
    <row r="9" spans="1:3" x14ac:dyDescent="0.45">
      <c r="A9" t="s">
        <v>10</v>
      </c>
      <c r="B9">
        <f>INDEX(State_demographics!G:G, MATCH(B2, State_demographics!A:A, 0))</f>
        <v>13.07252256935176</v>
      </c>
    </row>
    <row r="10" spans="1:3" x14ac:dyDescent="0.45">
      <c r="A10" t="s">
        <v>11</v>
      </c>
      <c r="B10">
        <f>SUMIF(State_demographics!$C$2:$C$49, $B$4, State_demographics!$D$2:$D$49)</f>
        <v>19476886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17480090361.600002</v>
      </c>
    </row>
    <row r="12" spans="1:3" x14ac:dyDescent="0.45">
      <c r="A12" t="s">
        <v>14</v>
      </c>
      <c r="B12">
        <f>B6/B10</f>
        <v>0.2621285558687359</v>
      </c>
    </row>
    <row r="13" spans="1:3" x14ac:dyDescent="0.45">
      <c r="A13" t="s">
        <v>15</v>
      </c>
      <c r="B13">
        <f>B7/B11</f>
        <v>0.29147295192435396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392694030.25531751</v>
      </c>
      <c r="C6">
        <f>SUMIFS(NEMS_residential_agg!E:E, NEMS_residential_agg!$A:$A, About!$B$4, NEMS_residential_agg!$C:$C, Keys!$C$5)*About!$B$12*Keys!$C$2</f>
        <v>400479301.53650039</v>
      </c>
      <c r="D6">
        <f>SUMIFS(NEMS_residential_agg!F:F, NEMS_residential_agg!$A:$A, About!$B$4, NEMS_residential_agg!$C:$C, Keys!$C$5)*About!$B$12*Keys!$C$2</f>
        <v>408787252.81364691</v>
      </c>
      <c r="E6">
        <f>SUMIFS(NEMS_residential_agg!G:G, NEMS_residential_agg!$A:$A, About!$B$4, NEMS_residential_agg!$C:$C, Keys!$C$5)*About!$B$12*Keys!$C$2</f>
        <v>396134551.44611537</v>
      </c>
      <c r="F6">
        <f>SUMIFS(NEMS_residential_agg!H:H, NEMS_residential_agg!$A:$A, About!$B$4, NEMS_residential_agg!$C:$C, Keys!$C$5)*About!$B$12*Keys!$C$2</f>
        <v>385006603.96894473</v>
      </c>
      <c r="G6">
        <f>SUMIFS(NEMS_residential_agg!I:I, NEMS_residential_agg!$A:$A, About!$B$4, NEMS_residential_agg!$C:$C, Keys!$C$5)*About!$B$12*Keys!$C$2</f>
        <v>372172830.20171112</v>
      </c>
      <c r="H6">
        <f>SUMIFS(NEMS_residential_agg!J:J, NEMS_residential_agg!$A:$A, About!$B$4, NEMS_residential_agg!$C:$C, Keys!$C$5)*About!$B$12*Keys!$C$2</f>
        <v>359660877.39821595</v>
      </c>
      <c r="I6">
        <f>SUMIFS(NEMS_residential_agg!K:K, NEMS_residential_agg!$A:$A, About!$B$4, NEMS_residential_agg!$C:$C, Keys!$C$5)*About!$B$12*Keys!$C$2</f>
        <v>351133638.4563517</v>
      </c>
      <c r="J6">
        <f>SUMIFS(NEMS_residential_agg!L:L, NEMS_residential_agg!$A:$A, About!$B$4, NEMS_residential_agg!$C:$C, Keys!$C$5)*About!$B$12*Keys!$C$2</f>
        <v>343418987.59622717</v>
      </c>
      <c r="K6">
        <f>SUMIFS(NEMS_residential_agg!M:M, NEMS_residential_agg!$A:$A, About!$B$4, NEMS_residential_agg!$C:$C, Keys!$C$5)*About!$B$12*Keys!$C$2</f>
        <v>319320246.33388466</v>
      </c>
      <c r="L6">
        <f>SUMIFS(NEMS_residential_agg!N:N, NEMS_residential_agg!$A:$A, About!$B$4, NEMS_residential_agg!$C:$C, Keys!$C$5)*About!$B$12*Keys!$C$2</f>
        <v>315634561.32916439</v>
      </c>
      <c r="M6">
        <f>SUMIFS(NEMS_residential_agg!O:O, NEMS_residential_agg!$A:$A, About!$B$4, NEMS_residential_agg!$C:$C, Keys!$C$5)*About!$B$12*Keys!$C$2</f>
        <v>313298734.24771482</v>
      </c>
      <c r="N6">
        <f>SUMIFS(NEMS_residential_agg!P:P, NEMS_residential_agg!$A:$A, About!$B$4, NEMS_residential_agg!$C:$C, Keys!$C$5)*About!$B$12*Keys!$C$2</f>
        <v>313715872.03300023</v>
      </c>
      <c r="O6">
        <f>SUMIFS(NEMS_residential_agg!Q:Q, NEMS_residential_agg!$A:$A, About!$B$4, NEMS_residential_agg!$C:$C, Keys!$C$5)*About!$B$12*Keys!$C$2</f>
        <v>311604135.33523482</v>
      </c>
      <c r="P6">
        <f>SUMIFS(NEMS_residential_agg!R:R, NEMS_residential_agg!$A:$A, About!$B$4, NEMS_residential_agg!$C:$C, Keys!$C$5)*About!$B$12*Keys!$C$2</f>
        <v>314437602.2768414</v>
      </c>
      <c r="Q6">
        <f>SUMIFS(NEMS_residential_agg!S:S, NEMS_residential_agg!$A:$A, About!$B$4, NEMS_residential_agg!$C:$C, Keys!$C$5)*About!$B$12*Keys!$C$2</f>
        <v>317875312.94036514</v>
      </c>
      <c r="R6">
        <f>SUMIFS(NEMS_residential_agg!T:T, NEMS_residential_agg!$A:$A, About!$B$4, NEMS_residential_agg!$C:$C, Keys!$C$5)*About!$B$12*Keys!$C$2</f>
        <v>320098886.62458009</v>
      </c>
      <c r="S6">
        <f>SUMIFS(NEMS_residential_agg!U:U, NEMS_residential_agg!$A:$A, About!$B$4, NEMS_residential_agg!$C:$C, Keys!$C$5)*About!$B$12*Keys!$C$2</f>
        <v>319863923.15621573</v>
      </c>
      <c r="T6">
        <f>SUMIFS(NEMS_residential_agg!V:V, NEMS_residential_agg!$A:$A, About!$B$4, NEMS_residential_agg!$C:$C, Keys!$C$5)*About!$B$12*Keys!$C$2</f>
        <v>336327963.69259489</v>
      </c>
      <c r="U6">
        <f>SUMIFS(NEMS_residential_agg!W:W, NEMS_residential_agg!$A:$A, About!$B$4, NEMS_residential_agg!$C:$C, Keys!$C$5)*About!$B$12*Keys!$C$2</f>
        <v>349676627.67691326</v>
      </c>
      <c r="V6">
        <f>SUMIFS(NEMS_residential_agg!X:X, NEMS_residential_agg!$A:$A, About!$B$4, NEMS_residential_agg!$C:$C, Keys!$C$5)*About!$B$12*Keys!$C$2</f>
        <v>358927904.06317735</v>
      </c>
      <c r="W6">
        <f>SUMIFS(NEMS_residential_agg!Y:Y, NEMS_residential_agg!$A:$A, About!$B$4, NEMS_residential_agg!$C:$C, Keys!$C$5)*About!$B$12*Keys!$C$2</f>
        <v>364517731.2398839</v>
      </c>
      <c r="X6">
        <f>SUMIFS(NEMS_residential_agg!Z:Z, NEMS_residential_agg!$A:$A, About!$B$4, NEMS_residential_agg!$C:$C, Keys!$C$5)*About!$B$12*Keys!$C$2</f>
        <v>366569131.58625156</v>
      </c>
      <c r="Y6">
        <f>SUMIFS(NEMS_residential_agg!AA:AA, NEMS_residential_agg!$A:$A, About!$B$4, NEMS_residential_agg!$C:$C, Keys!$C$5)*About!$B$12*Keys!$C$2</f>
        <v>370659330.2056576</v>
      </c>
      <c r="Z6">
        <f>SUMIFS(NEMS_residential_agg!AB:AB, NEMS_residential_agg!$A:$A, About!$B$4, NEMS_residential_agg!$C:$C, Keys!$C$5)*About!$B$12*Keys!$C$2</f>
        <v>371959006.45539635</v>
      </c>
      <c r="AA6">
        <f>SUMIFS(NEMS_residential_agg!AC:AC, NEMS_residential_agg!$A:$A, About!$B$4, NEMS_residential_agg!$C:$C, Keys!$C$5)*About!$B$12*Keys!$C$2</f>
        <v>371211663.51091903</v>
      </c>
      <c r="AB6">
        <f>SUMIFS(NEMS_residential_agg!AD:AD, NEMS_residential_agg!$A:$A, About!$B$4, NEMS_residential_agg!$C:$C, Keys!$C$5)*About!$B$12*Keys!$C$2</f>
        <v>368975282.24875987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791511540.69675279</v>
      </c>
      <c r="C7">
        <f>SUMIFS(NEMS_residential_agg!E:E, NEMS_residential_agg!$A:$A, About!$B$4, NEMS_residential_agg!$C:$C, Keys!$C$6)*About!$B$12*Keys!$C$2</f>
        <v>775515252.72569156</v>
      </c>
      <c r="D7">
        <f>SUMIFS(NEMS_residential_agg!F:F, NEMS_residential_agg!$A:$A, About!$B$4, NEMS_residential_agg!$C:$C, Keys!$C$6)*About!$B$12*Keys!$C$2</f>
        <v>753828099.52753592</v>
      </c>
      <c r="E7">
        <f>SUMIFS(NEMS_residential_agg!G:G, NEMS_residential_agg!$A:$A, About!$B$4, NEMS_residential_agg!$C:$C, Keys!$C$6)*About!$B$12*Keys!$C$2</f>
        <v>734584402.8314631</v>
      </c>
      <c r="F7">
        <f>SUMIFS(NEMS_residential_agg!H:H, NEMS_residential_agg!$A:$A, About!$B$4, NEMS_residential_agg!$C:$C, Keys!$C$6)*About!$B$12*Keys!$C$2</f>
        <v>717833333.72917092</v>
      </c>
      <c r="G7">
        <f>SUMIFS(NEMS_residential_agg!I:I, NEMS_residential_agg!$A:$A, About!$B$4, NEMS_residential_agg!$C:$C, Keys!$C$6)*About!$B$12*Keys!$C$2</f>
        <v>706818482.29181409</v>
      </c>
      <c r="H7">
        <f>SUMIFS(NEMS_residential_agg!J:J, NEMS_residential_agg!$A:$A, About!$B$4, NEMS_residential_agg!$C:$C, Keys!$C$6)*About!$B$12*Keys!$C$2</f>
        <v>690607608.46413326</v>
      </c>
      <c r="I7">
        <f>SUMIFS(NEMS_residential_agg!K:K, NEMS_residential_agg!$A:$A, About!$B$4, NEMS_residential_agg!$C:$C, Keys!$C$6)*About!$B$12*Keys!$C$2</f>
        <v>672400661.92685056</v>
      </c>
      <c r="J7">
        <f>SUMIFS(NEMS_residential_agg!L:L, NEMS_residential_agg!$A:$A, About!$B$4, NEMS_residential_agg!$C:$C, Keys!$C$6)*About!$B$12*Keys!$C$2</f>
        <v>659094964.36621678</v>
      </c>
      <c r="K7">
        <f>SUMIFS(NEMS_residential_agg!M:M, NEMS_residential_agg!$A:$A, About!$B$4, NEMS_residential_agg!$C:$C, Keys!$C$6)*About!$B$12*Keys!$C$2</f>
        <v>607559958.97453451</v>
      </c>
      <c r="L7">
        <f>SUMIFS(NEMS_residential_agg!N:N, NEMS_residential_agg!$A:$A, About!$B$4, NEMS_residential_agg!$C:$C, Keys!$C$6)*About!$B$12*Keys!$C$2</f>
        <v>612744309.58661485</v>
      </c>
      <c r="M7">
        <f>SUMIFS(NEMS_residential_agg!O:O, NEMS_residential_agg!$A:$A, About!$B$4, NEMS_residential_agg!$C:$C, Keys!$C$6)*About!$B$12*Keys!$C$2</f>
        <v>619154054.01861382</v>
      </c>
      <c r="N7">
        <f>SUMIFS(NEMS_residential_agg!P:P, NEMS_residential_agg!$A:$A, About!$B$4, NEMS_residential_agg!$C:$C, Keys!$C$6)*About!$B$12*Keys!$C$2</f>
        <v>620285400.38240957</v>
      </c>
      <c r="O7">
        <f>SUMIFS(NEMS_residential_agg!Q:Q, NEMS_residential_agg!$A:$A, About!$B$4, NEMS_residential_agg!$C:$C, Keys!$C$6)*About!$B$12*Keys!$C$2</f>
        <v>611117142.95011973</v>
      </c>
      <c r="P7">
        <f>SUMIFS(NEMS_residential_agg!R:R, NEMS_residential_agg!$A:$A, About!$B$4, NEMS_residential_agg!$C:$C, Keys!$C$6)*About!$B$12*Keys!$C$2</f>
        <v>645864627.82772505</v>
      </c>
      <c r="Q7">
        <f>SUMIFS(NEMS_residential_agg!S:S, NEMS_residential_agg!$A:$A, About!$B$4, NEMS_residential_agg!$C:$C, Keys!$C$6)*About!$B$12*Keys!$C$2</f>
        <v>675298006.43020499</v>
      </c>
      <c r="R7">
        <f>SUMIFS(NEMS_residential_agg!T:T, NEMS_residential_agg!$A:$A, About!$B$4, NEMS_residential_agg!$C:$C, Keys!$C$6)*About!$B$12*Keys!$C$2</f>
        <v>701196964.68300092</v>
      </c>
      <c r="S7">
        <f>SUMIFS(NEMS_residential_agg!U:U, NEMS_residential_agg!$A:$A, About!$B$4, NEMS_residential_agg!$C:$C, Keys!$C$6)*About!$B$12*Keys!$C$2</f>
        <v>720517922.76647329</v>
      </c>
      <c r="T7">
        <f>SUMIFS(NEMS_residential_agg!V:V, NEMS_residential_agg!$A:$A, About!$B$4, NEMS_residential_agg!$C:$C, Keys!$C$6)*About!$B$12*Keys!$C$2</f>
        <v>734386643.06417906</v>
      </c>
      <c r="U7">
        <f>SUMIFS(NEMS_residential_agg!W:W, NEMS_residential_agg!$A:$A, About!$B$4, NEMS_residential_agg!$C:$C, Keys!$C$6)*About!$B$12*Keys!$C$2</f>
        <v>744455200.50137269</v>
      </c>
      <c r="V7">
        <f>SUMIFS(NEMS_residential_agg!X:X, NEMS_residential_agg!$A:$A, About!$B$4, NEMS_residential_agg!$C:$C, Keys!$C$6)*About!$B$12*Keys!$C$2</f>
        <v>751072763.13263273</v>
      </c>
      <c r="W7">
        <f>SUMIFS(NEMS_residential_agg!Y:Y, NEMS_residential_agg!$A:$A, About!$B$4, NEMS_residential_agg!$C:$C, Keys!$C$6)*About!$B$12*Keys!$C$2</f>
        <v>754788979.69038796</v>
      </c>
      <c r="X7">
        <f>SUMIFS(NEMS_residential_agg!Z:Z, NEMS_residential_agg!$A:$A, About!$B$4, NEMS_residential_agg!$C:$C, Keys!$C$6)*About!$B$12*Keys!$C$2</f>
        <v>755803478.87995088</v>
      </c>
      <c r="Y7">
        <f>SUMIFS(NEMS_residential_agg!AA:AA, NEMS_residential_agg!$A:$A, About!$B$4, NEMS_residential_agg!$C:$C, Keys!$C$6)*About!$B$12*Keys!$C$2</f>
        <v>754975838.13759077</v>
      </c>
      <c r="Z7">
        <f>SUMIFS(NEMS_residential_agg!AB:AB, NEMS_residential_agg!$A:$A, About!$B$4, NEMS_residential_agg!$C:$C, Keys!$C$6)*About!$B$12*Keys!$C$2</f>
        <v>752769232.45629251</v>
      </c>
      <c r="AA7">
        <f>SUMIFS(NEMS_residential_agg!AC:AC, NEMS_residential_agg!$A:$A, About!$B$4, NEMS_residential_agg!$C:$C, Keys!$C$6)*About!$B$12*Keys!$C$2</f>
        <v>749928232.55519462</v>
      </c>
      <c r="AB7">
        <f>SUMIFS(NEMS_residential_agg!AD:AD, NEMS_residential_agg!$A:$A, About!$B$4, NEMS_residential_agg!$C:$C, Keys!$C$6)*About!$B$12*Keys!$C$2</f>
        <v>747377834.34863901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63715524.427749224</v>
      </c>
      <c r="C8">
        <f>SUMIFS(NEMS_residential_agg!E:E, NEMS_residential_agg!$A:$A, About!$B$4, NEMS_residential_agg!$C:$C, Keys!$C$7)*About!$B$12*Keys!$C$2</f>
        <v>58961106.65711201</v>
      </c>
      <c r="D8">
        <f>SUMIFS(NEMS_residential_agg!F:F, NEMS_residential_agg!$A:$A, About!$B$4, NEMS_residential_agg!$C:$C, Keys!$C$7)*About!$B$12*Keys!$C$2</f>
        <v>56464527.334802084</v>
      </c>
      <c r="E8">
        <f>SUMIFS(NEMS_residential_agg!G:G, NEMS_residential_agg!$A:$A, About!$B$4, NEMS_residential_agg!$C:$C, Keys!$C$7)*About!$B$12*Keys!$C$2</f>
        <v>53144471.62350823</v>
      </c>
      <c r="F8">
        <f>SUMIFS(NEMS_residential_agg!H:H, NEMS_residential_agg!$A:$A, About!$B$4, NEMS_residential_agg!$C:$C, Keys!$C$7)*About!$B$12*Keys!$C$2</f>
        <v>50602967.077252381</v>
      </c>
      <c r="G8">
        <f>SUMIFS(NEMS_residential_agg!I:I, NEMS_residential_agg!$A:$A, About!$B$4, NEMS_residential_agg!$C:$C, Keys!$C$7)*About!$B$12*Keys!$C$2</f>
        <v>50953925.010736026</v>
      </c>
      <c r="H8">
        <f>SUMIFS(NEMS_residential_agg!J:J, NEMS_residential_agg!$A:$A, About!$B$4, NEMS_residential_agg!$C:$C, Keys!$C$7)*About!$B$12*Keys!$C$2</f>
        <v>38156452.639373258</v>
      </c>
      <c r="I8">
        <f>SUMIFS(NEMS_residential_agg!K:K, NEMS_residential_agg!$A:$A, About!$B$4, NEMS_residential_agg!$C:$C, Keys!$C$7)*About!$B$12*Keys!$C$2</f>
        <v>39015194.30776979</v>
      </c>
      <c r="J8">
        <f>SUMIFS(NEMS_residential_agg!L:L, NEMS_residential_agg!$A:$A, About!$B$4, NEMS_residential_agg!$C:$C, Keys!$C$7)*About!$B$12*Keys!$C$2</f>
        <v>39349905.591453858</v>
      </c>
      <c r="K8">
        <f>SUMIFS(NEMS_residential_agg!M:M, NEMS_residential_agg!$A:$A, About!$B$4, NEMS_residential_agg!$C:$C, Keys!$C$7)*About!$B$12*Keys!$C$2</f>
        <v>39652831.915818863</v>
      </c>
      <c r="L8">
        <f>SUMIFS(NEMS_residential_agg!N:N, NEMS_residential_agg!$A:$A, About!$B$4, NEMS_residential_agg!$C:$C, Keys!$C$7)*About!$B$12*Keys!$C$2</f>
        <v>39897090.96927958</v>
      </c>
      <c r="M8">
        <f>SUMIFS(NEMS_residential_agg!O:O, NEMS_residential_agg!$A:$A, About!$B$4, NEMS_residential_agg!$C:$C, Keys!$C$7)*About!$B$12*Keys!$C$2</f>
        <v>40305408.015257739</v>
      </c>
      <c r="N8">
        <f>SUMIFS(NEMS_residential_agg!P:P, NEMS_residential_agg!$A:$A, About!$B$4, NEMS_residential_agg!$C:$C, Keys!$C$7)*About!$B$12*Keys!$C$2</f>
        <v>41167116.610498026</v>
      </c>
      <c r="O8">
        <f>SUMIFS(NEMS_residential_agg!Q:Q, NEMS_residential_agg!$A:$A, About!$B$4, NEMS_residential_agg!$C:$C, Keys!$C$7)*About!$B$12*Keys!$C$2</f>
        <v>42054725.907465748</v>
      </c>
      <c r="P8">
        <f>SUMIFS(NEMS_residential_agg!R:R, NEMS_residential_agg!$A:$A, About!$B$4, NEMS_residential_agg!$C:$C, Keys!$C$7)*About!$B$12*Keys!$C$2</f>
        <v>42952197.461753882</v>
      </c>
      <c r="Q8">
        <f>SUMIFS(NEMS_residential_agg!S:S, NEMS_residential_agg!$A:$A, About!$B$4, NEMS_residential_agg!$C:$C, Keys!$C$7)*About!$B$12*Keys!$C$2</f>
        <v>43757145.289477982</v>
      </c>
      <c r="R8">
        <f>SUMIFS(NEMS_residential_agg!T:T, NEMS_residential_agg!$A:$A, About!$B$4, NEMS_residential_agg!$C:$C, Keys!$C$7)*About!$B$12*Keys!$C$2</f>
        <v>44172318.136371247</v>
      </c>
      <c r="S8">
        <f>SUMIFS(NEMS_residential_agg!U:U, NEMS_residential_agg!$A:$A, About!$B$4, NEMS_residential_agg!$C:$C, Keys!$C$7)*About!$B$12*Keys!$C$2</f>
        <v>44417713.971633241</v>
      </c>
      <c r="T8">
        <f>SUMIFS(NEMS_residential_agg!V:V, NEMS_residential_agg!$A:$A, About!$B$4, NEMS_residential_agg!$C:$C, Keys!$C$7)*About!$B$12*Keys!$C$2</f>
        <v>45116033.13954936</v>
      </c>
      <c r="U8">
        <f>SUMIFS(NEMS_residential_agg!W:W, NEMS_residential_agg!$A:$A, About!$B$4, NEMS_residential_agg!$C:$C, Keys!$C$7)*About!$B$12*Keys!$C$2</f>
        <v>45504056.788935609</v>
      </c>
      <c r="V8">
        <f>SUMIFS(NEMS_residential_agg!X:X, NEMS_residential_agg!$A:$A, About!$B$4, NEMS_residential_agg!$C:$C, Keys!$C$7)*About!$B$12*Keys!$C$2</f>
        <v>44817471.762670979</v>
      </c>
      <c r="W8">
        <f>SUMIFS(NEMS_residential_agg!Y:Y, NEMS_residential_agg!$A:$A, About!$B$4, NEMS_residential_agg!$C:$C, Keys!$C$7)*About!$B$12*Keys!$C$2</f>
        <v>44883077.576491877</v>
      </c>
      <c r="X8">
        <f>SUMIFS(NEMS_residential_agg!Z:Z, NEMS_residential_agg!$A:$A, About!$B$4, NEMS_residential_agg!$C:$C, Keys!$C$7)*About!$B$12*Keys!$C$2</f>
        <v>45529242.766727082</v>
      </c>
      <c r="Y8">
        <f>SUMIFS(NEMS_residential_agg!AA:AA, NEMS_residential_agg!$A:$A, About!$B$4, NEMS_residential_agg!$C:$C, Keys!$C$7)*About!$B$12*Keys!$C$2</f>
        <v>46191495.506414719</v>
      </c>
      <c r="Z8">
        <f>SUMIFS(NEMS_residential_agg!AB:AB, NEMS_residential_agg!$A:$A, About!$B$4, NEMS_residential_agg!$C:$C, Keys!$C$7)*About!$B$12*Keys!$C$2</f>
        <v>46841879.311101206</v>
      </c>
      <c r="AA8">
        <f>SUMIFS(NEMS_residential_agg!AC:AC, NEMS_residential_agg!$A:$A, About!$B$4, NEMS_residential_agg!$C:$C, Keys!$C$7)*About!$B$12*Keys!$C$2</f>
        <v>47467366.121188469</v>
      </c>
      <c r="AB8">
        <f>SUMIFS(NEMS_residential_agg!AD:AD, NEMS_residential_agg!$A:$A, About!$B$4, NEMS_residential_agg!$C:$C, Keys!$C$7)*About!$B$12*Keys!$C$2</f>
        <v>47665245.459258191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1273875489.3004813</v>
      </c>
      <c r="C9">
        <f>SUMIFS(NEMS_residential_agg!E:E, NEMS_residential_agg!$A:$A, About!$B$4, NEMS_residential_agg!$C:$C, Keys!$C$8)*About!$B$12*Keys!$C$2</f>
        <v>1294758994.9725153</v>
      </c>
      <c r="D9">
        <f>SUMIFS(NEMS_residential_agg!F:F, NEMS_residential_agg!$A:$A, About!$B$4, NEMS_residential_agg!$C:$C, Keys!$C$8)*About!$B$12*Keys!$C$2</f>
        <v>1324006944.0846138</v>
      </c>
      <c r="E9">
        <f>SUMIFS(NEMS_residential_agg!G:G, NEMS_residential_agg!$A:$A, About!$B$4, NEMS_residential_agg!$C:$C, Keys!$C$8)*About!$B$12*Keys!$C$2</f>
        <v>1363155372.4113207</v>
      </c>
      <c r="F9">
        <f>SUMIFS(NEMS_residential_agg!H:H, NEMS_residential_agg!$A:$A, About!$B$4, NEMS_residential_agg!$C:$C, Keys!$C$8)*About!$B$12*Keys!$C$2</f>
        <v>1349920042.3807614</v>
      </c>
      <c r="G9">
        <f>SUMIFS(NEMS_residential_agg!I:I, NEMS_residential_agg!$A:$A, About!$B$4, NEMS_residential_agg!$C:$C, Keys!$C$8)*About!$B$12*Keys!$C$2</f>
        <v>1353211552.3470566</v>
      </c>
      <c r="H9">
        <f>SUMIFS(NEMS_residential_agg!J:J, NEMS_residential_agg!$A:$A, About!$B$4, NEMS_residential_agg!$C:$C, Keys!$C$8)*About!$B$12*Keys!$C$2</f>
        <v>1361483245.1952472</v>
      </c>
      <c r="I9">
        <f>SUMIFS(NEMS_residential_agg!K:K, NEMS_residential_agg!$A:$A, About!$B$4, NEMS_residential_agg!$C:$C, Keys!$C$8)*About!$B$12*Keys!$C$2</f>
        <v>1397399076.1062648</v>
      </c>
      <c r="J9">
        <f>SUMIFS(NEMS_residential_agg!L:L, NEMS_residential_agg!$A:$A, About!$B$4, NEMS_residential_agg!$C:$C, Keys!$C$8)*About!$B$12*Keys!$C$2</f>
        <v>1435388166.9656653</v>
      </c>
      <c r="K9">
        <f>SUMIFS(NEMS_residential_agg!M:M, NEMS_residential_agg!$A:$A, About!$B$4, NEMS_residential_agg!$C:$C, Keys!$C$8)*About!$B$12*Keys!$C$2</f>
        <v>1422316220.7153497</v>
      </c>
      <c r="L9">
        <f>SUMIFS(NEMS_residential_agg!N:N, NEMS_residential_agg!$A:$A, About!$B$4, NEMS_residential_agg!$C:$C, Keys!$C$8)*About!$B$12*Keys!$C$2</f>
        <v>1393193451.6581652</v>
      </c>
      <c r="M9">
        <f>SUMIFS(NEMS_residential_agg!O:O, NEMS_residential_agg!$A:$A, About!$B$4, NEMS_residential_agg!$C:$C, Keys!$C$8)*About!$B$12*Keys!$C$2</f>
        <v>1394877491.5127304</v>
      </c>
      <c r="N9">
        <f>SUMIFS(NEMS_residential_agg!P:P, NEMS_residential_agg!$A:$A, About!$B$4, NEMS_residential_agg!$C:$C, Keys!$C$8)*About!$B$12*Keys!$C$2</f>
        <v>1384744974.5083632</v>
      </c>
      <c r="O9">
        <f>SUMIFS(NEMS_residential_agg!Q:Q, NEMS_residential_agg!$A:$A, About!$B$4, NEMS_residential_agg!$C:$C, Keys!$C$8)*About!$B$12*Keys!$C$2</f>
        <v>1378529226.9240184</v>
      </c>
      <c r="P9">
        <f>SUMIFS(NEMS_residential_agg!R:R, NEMS_residential_agg!$A:$A, About!$B$4, NEMS_residential_agg!$C:$C, Keys!$C$8)*About!$B$12*Keys!$C$2</f>
        <v>1403809689.4520423</v>
      </c>
      <c r="Q9">
        <f>SUMIFS(NEMS_residential_agg!S:S, NEMS_residential_agg!$A:$A, About!$B$4, NEMS_residential_agg!$C:$C, Keys!$C$8)*About!$B$12*Keys!$C$2</f>
        <v>1424510124.6400766</v>
      </c>
      <c r="R9">
        <f>SUMIFS(NEMS_residential_agg!T:T, NEMS_residential_agg!$A:$A, About!$B$4, NEMS_residential_agg!$C:$C, Keys!$C$8)*About!$B$12*Keys!$C$2</f>
        <v>1436780762.2375836</v>
      </c>
      <c r="S9">
        <f>SUMIFS(NEMS_residential_agg!U:U, NEMS_residential_agg!$A:$A, About!$B$4, NEMS_residential_agg!$C:$C, Keys!$C$8)*About!$B$12*Keys!$C$2</f>
        <v>1438217318.0648305</v>
      </c>
      <c r="T9">
        <f>SUMIFS(NEMS_residential_agg!V:V, NEMS_residential_agg!$A:$A, About!$B$4, NEMS_residential_agg!$C:$C, Keys!$C$8)*About!$B$12*Keys!$C$2</f>
        <v>1431636626.9390187</v>
      </c>
      <c r="U9">
        <f>SUMIFS(NEMS_residential_agg!W:W, NEMS_residential_agg!$A:$A, About!$B$4, NEMS_residential_agg!$C:$C, Keys!$C$8)*About!$B$12*Keys!$C$2</f>
        <v>1443757434.9764411</v>
      </c>
      <c r="V9">
        <f>SUMIFS(NEMS_residential_agg!X:X, NEMS_residential_agg!$A:$A, About!$B$4, NEMS_residential_agg!$C:$C, Keys!$C$8)*About!$B$12*Keys!$C$2</f>
        <v>1450893287.6126051</v>
      </c>
      <c r="W9">
        <f>SUMIFS(NEMS_residential_agg!Y:Y, NEMS_residential_agg!$A:$A, About!$B$4, NEMS_residential_agg!$C:$C, Keys!$C$8)*About!$B$12*Keys!$C$2</f>
        <v>1454187559.9832301</v>
      </c>
      <c r="X9">
        <f>SUMIFS(NEMS_residential_agg!Z:Z, NEMS_residential_agg!$A:$A, About!$B$4, NEMS_residential_agg!$C:$C, Keys!$C$8)*About!$B$12*Keys!$C$2</f>
        <v>1454153745.2668591</v>
      </c>
      <c r="Y9">
        <f>SUMIFS(NEMS_residential_agg!AA:AA, NEMS_residential_agg!$A:$A, About!$B$4, NEMS_residential_agg!$C:$C, Keys!$C$8)*About!$B$12*Keys!$C$2</f>
        <v>1453209951.2045579</v>
      </c>
      <c r="Z9">
        <f>SUMIFS(NEMS_residential_agg!AB:AB, NEMS_residential_agg!$A:$A, About!$B$4, NEMS_residential_agg!$C:$C, Keys!$C$8)*About!$B$12*Keys!$C$2</f>
        <v>1454868782.2474854</v>
      </c>
      <c r="AA9">
        <f>SUMIFS(NEMS_residential_agg!AC:AC, NEMS_residential_agg!$A:$A, About!$B$4, NEMS_residential_agg!$C:$C, Keys!$C$8)*About!$B$12*Keys!$C$2</f>
        <v>1457020414.0938702</v>
      </c>
      <c r="AB9">
        <f>SUMIFS(NEMS_residential_agg!AD:AD, NEMS_residential_agg!$A:$A, About!$B$4, NEMS_residential_agg!$C:$C, Keys!$C$8)*About!$B$12*Keys!$C$2</f>
        <v>1460695357.1243813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319820300.43736154</v>
      </c>
      <c r="C13">
        <f>SUMIFS(NEMS_commercial_agg!E:E, NEMS_commercial_agg!$A:$A, About!$B$4, NEMS_commercial_agg!$C:$C, Keys!$C$5)*About!$B$13*Keys!$C$3*Keys!$C$2</f>
        <v>318305908.76876622</v>
      </c>
      <c r="D13">
        <f>SUMIFS(NEMS_commercial_agg!F:F, NEMS_commercial_agg!$A:$A, About!$B$4, NEMS_commercial_agg!$C:$C, Keys!$C$5)*About!$B$13*Keys!$C$3*Keys!$C$2</f>
        <v>308899862.94974405</v>
      </c>
      <c r="E13">
        <f>SUMIFS(NEMS_commercial_agg!G:G, NEMS_commercial_agg!$A:$A, About!$B$4, NEMS_commercial_agg!$C:$C, Keys!$C$5)*About!$B$13*Keys!$C$3*Keys!$C$2</f>
        <v>302028450.6715979</v>
      </c>
      <c r="F13">
        <f>SUMIFS(NEMS_commercial_agg!H:H, NEMS_commercial_agg!$A:$A, About!$B$4, NEMS_commercial_agg!$C:$C, Keys!$C$5)*About!$B$13*Keys!$C$3*Keys!$C$2</f>
        <v>299748809.34605771</v>
      </c>
      <c r="G13">
        <f>SUMIFS(NEMS_commercial_agg!I:I, NEMS_commercial_agg!$A:$A, About!$B$4, NEMS_commercial_agg!$C:$C, Keys!$C$5)*About!$B$13*Keys!$C$3*Keys!$C$2</f>
        <v>297859300.64976275</v>
      </c>
      <c r="H13">
        <f>SUMIFS(NEMS_commercial_agg!J:J, NEMS_commercial_agg!$A:$A, About!$B$4, NEMS_commercial_agg!$C:$C, Keys!$C$5)*About!$B$13*Keys!$C$3*Keys!$C$2</f>
        <v>294900954.13436711</v>
      </c>
      <c r="I13">
        <f>SUMIFS(NEMS_commercial_agg!K:K, NEMS_commercial_agg!$A:$A, About!$B$4, NEMS_commercial_agg!$C:$C, Keys!$C$5)*About!$B$13*Keys!$C$3*Keys!$C$2</f>
        <v>288902084.8114816</v>
      </c>
      <c r="J13">
        <f>SUMIFS(NEMS_commercial_agg!L:L, NEMS_commercial_agg!$A:$A, About!$B$4, NEMS_commercial_agg!$C:$C, Keys!$C$5)*About!$B$13*Keys!$C$3*Keys!$C$2</f>
        <v>283786678.88134444</v>
      </c>
      <c r="K13">
        <f>SUMIFS(NEMS_commercial_agg!M:M, NEMS_commercial_agg!$A:$A, About!$B$4, NEMS_commercial_agg!$C:$C, Keys!$C$5)*About!$B$13*Keys!$C$3*Keys!$C$2</f>
        <v>276723885.93622786</v>
      </c>
      <c r="L13">
        <f>SUMIFS(NEMS_commercial_agg!N:N, NEMS_commercial_agg!$A:$A, About!$B$4, NEMS_commercial_agg!$C:$C, Keys!$C$5)*About!$B$13*Keys!$C$3*Keys!$C$2</f>
        <v>270740305.22582495</v>
      </c>
      <c r="M13">
        <f>SUMIFS(NEMS_commercial_agg!O:O, NEMS_commercial_agg!$A:$A, About!$B$4, NEMS_commercial_agg!$C:$C, Keys!$C$5)*About!$B$13*Keys!$C$3*Keys!$C$2</f>
        <v>264652707.34835261</v>
      </c>
      <c r="N13">
        <f>SUMIFS(NEMS_commercial_agg!P:P, NEMS_commercial_agg!$A:$A, About!$B$4, NEMS_commercial_agg!$C:$C, Keys!$C$5)*About!$B$13*Keys!$C$3*Keys!$C$2</f>
        <v>257590187.41417316</v>
      </c>
      <c r="O13">
        <f>SUMIFS(NEMS_commercial_agg!Q:Q, NEMS_commercial_agg!$A:$A, About!$B$4, NEMS_commercial_agg!$C:$C, Keys!$C$5)*About!$B$13*Keys!$C$3*Keys!$C$2</f>
        <v>252102940.58758253</v>
      </c>
      <c r="P13">
        <f>SUMIFS(NEMS_commercial_agg!R:R, NEMS_commercial_agg!$A:$A, About!$B$4, NEMS_commercial_agg!$C:$C, Keys!$C$5)*About!$B$13*Keys!$C$3*Keys!$C$2</f>
        <v>246707971.4577623</v>
      </c>
      <c r="Q13">
        <f>SUMIFS(NEMS_commercial_agg!S:S, NEMS_commercial_agg!$A:$A, About!$B$4, NEMS_commercial_agg!$C:$C, Keys!$C$5)*About!$B$13*Keys!$C$3*Keys!$C$2</f>
        <v>241557347.11672747</v>
      </c>
      <c r="R13">
        <f>SUMIFS(NEMS_commercial_agg!T:T, NEMS_commercial_agg!$A:$A, About!$B$4, NEMS_commercial_agg!$C:$C, Keys!$C$5)*About!$B$13*Keys!$C$3*Keys!$C$2</f>
        <v>236360310.9163703</v>
      </c>
      <c r="S13">
        <f>SUMIFS(NEMS_commercial_agg!U:U, NEMS_commercial_agg!$A:$A, About!$B$4, NEMS_commercial_agg!$C:$C, Keys!$C$5)*About!$B$13*Keys!$C$3*Keys!$C$2</f>
        <v>231840341.8402454</v>
      </c>
      <c r="T13">
        <f>SUMIFS(NEMS_commercial_agg!V:V, NEMS_commercial_agg!$A:$A, About!$B$4, NEMS_commercial_agg!$C:$C, Keys!$C$5)*About!$B$13*Keys!$C$3*Keys!$C$2</f>
        <v>227677198.05902842</v>
      </c>
      <c r="U13">
        <f>SUMIFS(NEMS_commercial_agg!W:W, NEMS_commercial_agg!$A:$A, About!$B$4, NEMS_commercial_agg!$C:$C, Keys!$C$5)*About!$B$13*Keys!$C$3*Keys!$C$2</f>
        <v>223619436.49956697</v>
      </c>
      <c r="V13">
        <f>SUMIFS(NEMS_commercial_agg!X:X, NEMS_commercial_agg!$A:$A, About!$B$4, NEMS_commercial_agg!$C:$C, Keys!$C$5)*About!$B$13*Keys!$C$3*Keys!$C$2</f>
        <v>219778991.64610904</v>
      </c>
      <c r="W13">
        <f>SUMIFS(NEMS_commercial_agg!Y:Y, NEMS_commercial_agg!$A:$A, About!$B$4, NEMS_commercial_agg!$C:$C, Keys!$C$5)*About!$B$13*Keys!$C$3*Keys!$C$2</f>
        <v>216217836.98139703</v>
      </c>
      <c r="X13">
        <f>SUMIFS(NEMS_commercial_agg!Z:Z, NEMS_commercial_agg!$A:$A, About!$B$4, NEMS_commercial_agg!$C:$C, Keys!$C$5)*About!$B$13*Keys!$C$3*Keys!$C$2</f>
        <v>212764521.63687515</v>
      </c>
      <c r="Y13">
        <f>SUMIFS(NEMS_commercial_agg!AA:AA, NEMS_commercial_agg!$A:$A, About!$B$4, NEMS_commercial_agg!$C:$C, Keys!$C$5)*About!$B$13*Keys!$C$3*Keys!$C$2</f>
        <v>209377274.93915337</v>
      </c>
      <c r="Z13">
        <f>SUMIFS(NEMS_commercial_agg!AB:AB, NEMS_commercial_agg!$A:$A, About!$B$4, NEMS_commercial_agg!$C:$C, Keys!$C$5)*About!$B$13*Keys!$C$3*Keys!$C$2</f>
        <v>206027703.75076389</v>
      </c>
      <c r="AA13">
        <f>SUMIFS(NEMS_commercial_agg!AC:AC, NEMS_commercial_agg!$A:$A, About!$B$4, NEMS_commercial_agg!$C:$C, Keys!$C$5)*About!$B$13*Keys!$C$3*Keys!$C$2</f>
        <v>202696970.31704053</v>
      </c>
      <c r="AB13">
        <f>SUMIFS(NEMS_commercial_agg!AD:AD, NEMS_commercial_agg!$A:$A, About!$B$4, NEMS_commercial_agg!$C:$C, Keys!$C$5)*About!$B$13*Keys!$C$3*Keys!$C$2</f>
        <v>199382617.53954867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237889172.16463676</v>
      </c>
      <c r="C14">
        <f>SUMIFS(NEMS_commercial_agg!E:E, NEMS_commercial_agg!$A:$A, About!$B$4, NEMS_commercial_agg!$C:$C, Keys!$C$6)*About!$B$13*Keys!$C$3*Keys!$C$2</f>
        <v>240023298.66065446</v>
      </c>
      <c r="D14">
        <f>SUMIFS(NEMS_commercial_agg!F:F, NEMS_commercial_agg!$A:$A, About!$B$4, NEMS_commercial_agg!$C:$C, Keys!$C$6)*About!$B$13*Keys!$C$3*Keys!$C$2</f>
        <v>236387338.99915215</v>
      </c>
      <c r="E14">
        <f>SUMIFS(NEMS_commercial_agg!G:G, NEMS_commercial_agg!$A:$A, About!$B$4, NEMS_commercial_agg!$C:$C, Keys!$C$6)*About!$B$13*Keys!$C$3*Keys!$C$2</f>
        <v>233812572.85050917</v>
      </c>
      <c r="F14">
        <f>SUMIFS(NEMS_commercial_agg!H:H, NEMS_commercial_agg!$A:$A, About!$B$4, NEMS_commercial_agg!$C:$C, Keys!$C$6)*About!$B$13*Keys!$C$3*Keys!$C$2</f>
        <v>235805006.67012498</v>
      </c>
      <c r="G14">
        <f>SUMIFS(NEMS_commercial_agg!I:I, NEMS_commercial_agg!$A:$A, About!$B$4, NEMS_commercial_agg!$C:$C, Keys!$C$6)*About!$B$13*Keys!$C$3*Keys!$C$2</f>
        <v>238153719.76277426</v>
      </c>
      <c r="H14">
        <f>SUMIFS(NEMS_commercial_agg!J:J, NEMS_commercial_agg!$A:$A, About!$B$4, NEMS_commercial_agg!$C:$C, Keys!$C$6)*About!$B$13*Keys!$C$3*Keys!$C$2</f>
        <v>240766434.43168682</v>
      </c>
      <c r="I14">
        <f>SUMIFS(NEMS_commercial_agg!K:K, NEMS_commercial_agg!$A:$A, About!$B$4, NEMS_commercial_agg!$C:$C, Keys!$C$6)*About!$B$13*Keys!$C$3*Keys!$C$2</f>
        <v>241815615.46330965</v>
      </c>
      <c r="J14">
        <f>SUMIFS(NEMS_commercial_agg!L:L, NEMS_commercial_agg!$A:$A, About!$B$4, NEMS_commercial_agg!$C:$C, Keys!$C$6)*About!$B$13*Keys!$C$3*Keys!$C$2</f>
        <v>240745958.6113975</v>
      </c>
      <c r="K14">
        <f>SUMIFS(NEMS_commercial_agg!M:M, NEMS_commercial_agg!$A:$A, About!$B$4, NEMS_commercial_agg!$C:$C, Keys!$C$6)*About!$B$13*Keys!$C$3*Keys!$C$2</f>
        <v>238020217.4144882</v>
      </c>
      <c r="L14">
        <f>SUMIFS(NEMS_commercial_agg!N:N, NEMS_commercial_agg!$A:$A, About!$B$4, NEMS_commercial_agg!$C:$C, Keys!$C$6)*About!$B$13*Keys!$C$3*Keys!$C$2</f>
        <v>235557658.76103041</v>
      </c>
      <c r="M14">
        <f>SUMIFS(NEMS_commercial_agg!O:O, NEMS_commercial_agg!$A:$A, About!$B$4, NEMS_commercial_agg!$C:$C, Keys!$C$6)*About!$B$13*Keys!$C$3*Keys!$C$2</f>
        <v>232945217.10305515</v>
      </c>
      <c r="N14">
        <f>SUMIFS(NEMS_commercial_agg!P:P, NEMS_commercial_agg!$A:$A, About!$B$4, NEMS_commercial_agg!$C:$C, Keys!$C$6)*About!$B$13*Keys!$C$3*Keys!$C$2</f>
        <v>230463547.68399405</v>
      </c>
      <c r="O14">
        <f>SUMIFS(NEMS_commercial_agg!Q:Q, NEMS_commercial_agg!$A:$A, About!$B$4, NEMS_commercial_agg!$C:$C, Keys!$C$6)*About!$B$13*Keys!$C$3*Keys!$C$2</f>
        <v>228317408.70674005</v>
      </c>
      <c r="P14">
        <f>SUMIFS(NEMS_commercial_agg!R:R, NEMS_commercial_agg!$A:$A, About!$B$4, NEMS_commercial_agg!$C:$C, Keys!$C$6)*About!$B$13*Keys!$C$3*Keys!$C$2</f>
        <v>226294670.67309603</v>
      </c>
      <c r="Q14">
        <f>SUMIFS(NEMS_commercial_agg!S:S, NEMS_commercial_agg!$A:$A, About!$B$4, NEMS_commercial_agg!$C:$C, Keys!$C$6)*About!$B$13*Keys!$C$3*Keys!$C$2</f>
        <v>224438469.3111383</v>
      </c>
      <c r="R14">
        <f>SUMIFS(NEMS_commercial_agg!T:T, NEMS_commercial_agg!$A:$A, About!$B$4, NEMS_commercial_agg!$C:$C, Keys!$C$6)*About!$B$13*Keys!$C$3*Keys!$C$2</f>
        <v>223834842.12901026</v>
      </c>
      <c r="S14">
        <f>SUMIFS(NEMS_commercial_agg!U:U, NEMS_commercial_agg!$A:$A, About!$B$4, NEMS_commercial_agg!$C:$C, Keys!$C$6)*About!$B$13*Keys!$C$3*Keys!$C$2</f>
        <v>222679186.8318831</v>
      </c>
      <c r="T14">
        <f>SUMIFS(NEMS_commercial_agg!V:V, NEMS_commercial_agg!$A:$A, About!$B$4, NEMS_commercial_agg!$C:$C, Keys!$C$6)*About!$B$13*Keys!$C$3*Keys!$C$2</f>
        <v>221842408.30939442</v>
      </c>
      <c r="U14">
        <f>SUMIFS(NEMS_commercial_agg!W:W, NEMS_commercial_agg!$A:$A, About!$B$4, NEMS_commercial_agg!$C:$C, Keys!$C$6)*About!$B$13*Keys!$C$3*Keys!$C$2</f>
        <v>221346620.44745657</v>
      </c>
      <c r="V14">
        <f>SUMIFS(NEMS_commercial_agg!X:X, NEMS_commercial_agg!$A:$A, About!$B$4, NEMS_commercial_agg!$C:$C, Keys!$C$6)*About!$B$13*Keys!$C$3*Keys!$C$2</f>
        <v>221118383.30396539</v>
      </c>
      <c r="W14">
        <f>SUMIFS(NEMS_commercial_agg!Y:Y, NEMS_commercial_agg!$A:$A, About!$B$4, NEMS_commercial_agg!$C:$C, Keys!$C$6)*About!$B$13*Keys!$C$3*Keys!$C$2</f>
        <v>221048765.51498181</v>
      </c>
      <c r="X14">
        <f>SUMIFS(NEMS_commercial_agg!Z:Z, NEMS_commercial_agg!$A:$A, About!$B$4, NEMS_commercial_agg!$C:$C, Keys!$C$6)*About!$B$13*Keys!$C$3*Keys!$C$2</f>
        <v>221095177.37430418</v>
      </c>
      <c r="Y14">
        <f>SUMIFS(NEMS_commercial_agg!AA:AA, NEMS_commercial_agg!$A:$A, About!$B$4, NEMS_commercial_agg!$C:$C, Keys!$C$6)*About!$B$13*Keys!$C$3*Keys!$C$2</f>
        <v>221208749.92417544</v>
      </c>
      <c r="Z14">
        <f>SUMIFS(NEMS_commercial_agg!AB:AB, NEMS_commercial_agg!$A:$A, About!$B$4, NEMS_commercial_agg!$C:$C, Keys!$C$6)*About!$B$13*Keys!$C$3*Keys!$C$2</f>
        <v>221427977.70673931</v>
      </c>
      <c r="AA14">
        <f>SUMIFS(NEMS_commercial_agg!AC:AC, NEMS_commercial_agg!$A:$A, About!$B$4, NEMS_commercial_agg!$C:$C, Keys!$C$6)*About!$B$13*Keys!$C$3*Keys!$C$2</f>
        <v>221732657.91264385</v>
      </c>
      <c r="AB14">
        <f>SUMIFS(NEMS_commercial_agg!AD:AD, NEMS_commercial_agg!$A:$A, About!$B$4, NEMS_commercial_agg!$C:$C, Keys!$C$6)*About!$B$13*Keys!$C$3*Keys!$C$2</f>
        <v>221445450.40671951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44655306.952491149</v>
      </c>
      <c r="C15">
        <f>SUMIFS(NEMS_commercial_agg!E:E, NEMS_commercial_agg!$A:$A, About!$B$4, NEMS_commercial_agg!$C:$C, Keys!$C$7)*About!$B$13*Keys!$C$3*Keys!$C$2</f>
        <v>45154916.967549652</v>
      </c>
      <c r="D15">
        <f>SUMIFS(NEMS_commercial_agg!F:F, NEMS_commercial_agg!$A:$A, About!$B$4, NEMS_commercial_agg!$C:$C, Keys!$C$7)*About!$B$13*Keys!$C$3*Keys!$C$2</f>
        <v>44807374.044506222</v>
      </c>
      <c r="E15">
        <f>SUMIFS(NEMS_commercial_agg!G:G, NEMS_commercial_agg!$A:$A, About!$B$4, NEMS_commercial_agg!$C:$C, Keys!$C$7)*About!$B$13*Keys!$C$3*Keys!$C$2</f>
        <v>44515798.363586843</v>
      </c>
      <c r="F15">
        <f>SUMIFS(NEMS_commercial_agg!H:H, NEMS_commercial_agg!$A:$A, About!$B$4, NEMS_commercial_agg!$C:$C, Keys!$C$7)*About!$B$13*Keys!$C$3*Keys!$C$2</f>
        <v>44792631.453897946</v>
      </c>
      <c r="G15">
        <f>SUMIFS(NEMS_commercial_agg!I:I, NEMS_commercial_agg!$A:$A, About!$B$4, NEMS_commercial_agg!$C:$C, Keys!$C$7)*About!$B$13*Keys!$C$3*Keys!$C$2</f>
        <v>45099768.758237191</v>
      </c>
      <c r="H15">
        <f>SUMIFS(NEMS_commercial_agg!J:J, NEMS_commercial_agg!$A:$A, About!$B$4, NEMS_commercial_agg!$C:$C, Keys!$C$7)*About!$B$13*Keys!$C$3*Keys!$C$2</f>
        <v>47284675.288572259</v>
      </c>
      <c r="I15">
        <f>SUMIFS(NEMS_commercial_agg!K:K, NEMS_commercial_agg!$A:$A, About!$B$4, NEMS_commercial_agg!$C:$C, Keys!$C$7)*About!$B$13*Keys!$C$3*Keys!$C$2</f>
        <v>47472779.824296474</v>
      </c>
      <c r="J15">
        <f>SUMIFS(NEMS_commercial_agg!L:L, NEMS_commercial_agg!$A:$A, About!$B$4, NEMS_commercial_agg!$C:$C, Keys!$C$7)*About!$B$13*Keys!$C$3*Keys!$C$2</f>
        <v>47506360.1695709</v>
      </c>
      <c r="K15">
        <f>SUMIFS(NEMS_commercial_agg!M:M, NEMS_commercial_agg!$A:$A, About!$B$4, NEMS_commercial_agg!$C:$C, Keys!$C$7)*About!$B$13*Keys!$C$3*Keys!$C$2</f>
        <v>47214784.488651514</v>
      </c>
      <c r="L15">
        <f>SUMIFS(NEMS_commercial_agg!N:N, NEMS_commercial_agg!$A:$A, About!$B$4, NEMS_commercial_agg!$C:$C, Keys!$C$7)*About!$B$13*Keys!$C$3*Keys!$C$2</f>
        <v>46945595.704581745</v>
      </c>
      <c r="M15">
        <f>SUMIFS(NEMS_commercial_agg!O:O, NEMS_commercial_agg!$A:$A, About!$B$4, NEMS_commercial_agg!$C:$C, Keys!$C$7)*About!$B$13*Keys!$C$3*Keys!$C$2</f>
        <v>46662210.351778068</v>
      </c>
      <c r="N15">
        <f>SUMIFS(NEMS_commercial_agg!P:P, NEMS_commercial_agg!$A:$A, About!$B$4, NEMS_commercial_agg!$C:$C, Keys!$C$7)*About!$B$13*Keys!$C$3*Keys!$C$2</f>
        <v>46534441.233172938</v>
      </c>
      <c r="O15">
        <f>SUMIFS(NEMS_commercial_agg!Q:Q, NEMS_commercial_agg!$A:$A, About!$B$4, NEMS_commercial_agg!$C:$C, Keys!$C$7)*About!$B$13*Keys!$C$3*Keys!$C$2</f>
        <v>46397389.742703333</v>
      </c>
      <c r="P15">
        <f>SUMIFS(NEMS_commercial_agg!R:R, NEMS_commercial_agg!$A:$A, About!$B$4, NEMS_commercial_agg!$C:$C, Keys!$C$7)*About!$B$13*Keys!$C$3*Keys!$C$2</f>
        <v>46031009.064993769</v>
      </c>
      <c r="Q15">
        <f>SUMIFS(NEMS_commercial_agg!S:S, NEMS_commercial_agg!$A:$A, About!$B$4, NEMS_commercial_agg!$C:$C, Keys!$C$7)*About!$B$13*Keys!$C$3*Keys!$C$2</f>
        <v>45688653.349756964</v>
      </c>
      <c r="R15">
        <f>SUMIFS(NEMS_commercial_agg!T:T, NEMS_commercial_agg!$A:$A, About!$B$4, NEMS_commercial_agg!$C:$C, Keys!$C$7)*About!$B$13*Keys!$C$3*Keys!$C$2</f>
        <v>45694113.568500772</v>
      </c>
      <c r="S15">
        <f>SUMIFS(NEMS_commercial_agg!U:U, NEMS_commercial_agg!$A:$A, About!$B$4, NEMS_commercial_agg!$C:$C, Keys!$C$7)*About!$B$13*Keys!$C$3*Keys!$C$2</f>
        <v>45722233.69503139</v>
      </c>
      <c r="T15">
        <f>SUMIFS(NEMS_commercial_agg!V:V, NEMS_commercial_agg!$A:$A, About!$B$4, NEMS_commercial_agg!$C:$C, Keys!$C$7)*About!$B$13*Keys!$C$3*Keys!$C$2</f>
        <v>45696297.655998304</v>
      </c>
      <c r="U15">
        <f>SUMIFS(NEMS_commercial_agg!W:W, NEMS_commercial_agg!$A:$A, About!$B$4, NEMS_commercial_agg!$C:$C, Keys!$C$7)*About!$B$13*Keys!$C$3*Keys!$C$2</f>
        <v>45705034.005988389</v>
      </c>
      <c r="V15">
        <f>SUMIFS(NEMS_commercial_agg!X:X, NEMS_commercial_agg!$A:$A, About!$B$4, NEMS_commercial_agg!$C:$C, Keys!$C$7)*About!$B$13*Keys!$C$3*Keys!$C$2</f>
        <v>45655073.004482538</v>
      </c>
      <c r="W15">
        <f>SUMIFS(NEMS_commercial_agg!Y:Y, NEMS_commercial_agg!$A:$A, About!$B$4, NEMS_commercial_agg!$C:$C, Keys!$C$7)*About!$B$13*Keys!$C$3*Keys!$C$2</f>
        <v>45710767.235669389</v>
      </c>
      <c r="X15">
        <f>SUMIFS(NEMS_commercial_agg!Z:Z, NEMS_commercial_agg!$A:$A, About!$B$4, NEMS_commercial_agg!$C:$C, Keys!$C$7)*About!$B$13*Keys!$C$3*Keys!$C$2</f>
        <v>45782296.101213291</v>
      </c>
      <c r="Y15">
        <f>SUMIFS(NEMS_commercial_agg!AA:AA, NEMS_commercial_agg!$A:$A, About!$B$4, NEMS_commercial_agg!$C:$C, Keys!$C$7)*About!$B$13*Keys!$C$3*Keys!$C$2</f>
        <v>45859558.196438171</v>
      </c>
      <c r="Z15">
        <f>SUMIFS(NEMS_commercial_agg!AB:AB, NEMS_commercial_agg!$A:$A, About!$B$4, NEMS_commercial_agg!$C:$C, Keys!$C$7)*About!$B$13*Keys!$C$3*Keys!$C$2</f>
        <v>45941461.477595307</v>
      </c>
      <c r="AA15">
        <f>SUMIFS(NEMS_commercial_agg!AC:AC, NEMS_commercial_agg!$A:$A, About!$B$4, NEMS_commercial_agg!$C:$C, Keys!$C$7)*About!$B$13*Keys!$C$3*Keys!$C$2</f>
        <v>46008349.157206967</v>
      </c>
      <c r="AB15">
        <f>SUMIFS(NEMS_commercial_agg!AD:AD, NEMS_commercial_agg!$A:$A, About!$B$4, NEMS_commercial_agg!$C:$C, Keys!$C$7)*About!$B$13*Keys!$C$3*Keys!$C$2</f>
        <v>46081516.088374011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2005414670.646409</v>
      </c>
      <c r="C16">
        <f>SUMIFS(NEMS_commercial_agg!E:E, NEMS_commercial_agg!$A:$A, About!$B$4, NEMS_commercial_agg!$C:$C, Keys!$C$8)*About!$B$13*Keys!$C$3*Keys!$C$2</f>
        <v>2033825826.8360693</v>
      </c>
      <c r="D16">
        <f>SUMIFS(NEMS_commercial_agg!F:F, NEMS_commercial_agg!$A:$A, About!$B$4, NEMS_commercial_agg!$C:$C, Keys!$C$8)*About!$B$13*Keys!$C$3*Keys!$C$2</f>
        <v>2017726098.8590117</v>
      </c>
      <c r="E16">
        <f>SUMIFS(NEMS_commercial_agg!G:G, NEMS_commercial_agg!$A:$A, About!$B$4, NEMS_commercial_agg!$C:$C, Keys!$C$8)*About!$B$13*Keys!$C$3*Keys!$C$2</f>
        <v>2007261589.6365025</v>
      </c>
      <c r="F16">
        <f>SUMIFS(NEMS_commercial_agg!H:H, NEMS_commercial_agg!$A:$A, About!$B$4, NEMS_commercial_agg!$C:$C, Keys!$C$8)*About!$B$13*Keys!$C$3*Keys!$C$2</f>
        <v>2021866036.7105675</v>
      </c>
      <c r="G16">
        <f>SUMIFS(NEMS_commercial_agg!I:I, NEMS_commercial_agg!$A:$A, About!$B$4, NEMS_commercial_agg!$C:$C, Keys!$C$8)*About!$B$13*Keys!$C$3*Keys!$C$2</f>
        <v>2038554649.279145</v>
      </c>
      <c r="H16">
        <f>SUMIFS(NEMS_commercial_agg!J:J, NEMS_commercial_agg!$A:$A, About!$B$4, NEMS_commercial_agg!$C:$C, Keys!$C$8)*About!$B$13*Keys!$C$3*Keys!$C$2</f>
        <v>2068254963.1142187</v>
      </c>
      <c r="I16">
        <f>SUMIFS(NEMS_commercial_agg!K:K, NEMS_commercial_agg!$A:$A, About!$B$4, NEMS_commercial_agg!$C:$C, Keys!$C$8)*About!$B$13*Keys!$C$3*Keys!$C$2</f>
        <v>2078902662.6755822</v>
      </c>
      <c r="J16">
        <f>SUMIFS(NEMS_commercial_agg!L:L, NEMS_commercial_agg!$A:$A, About!$B$4, NEMS_commercial_agg!$C:$C, Keys!$C$8)*About!$B$13*Keys!$C$3*Keys!$C$2</f>
        <v>2077178325.5962873</v>
      </c>
      <c r="K16">
        <f>SUMIFS(NEMS_commercial_agg!M:M, NEMS_commercial_agg!$A:$A, About!$B$4, NEMS_commercial_agg!$C:$C, Keys!$C$8)*About!$B$13*Keys!$C$3*Keys!$C$2</f>
        <v>2066720368.6362705</v>
      </c>
      <c r="L16">
        <f>SUMIFS(NEMS_commercial_agg!N:N, NEMS_commercial_agg!$A:$A, About!$B$4, NEMS_commercial_agg!$C:$C, Keys!$C$8)*About!$B$13*Keys!$C$3*Keys!$C$2</f>
        <v>2055123410.0462954</v>
      </c>
      <c r="M16">
        <f>SUMIFS(NEMS_commercial_agg!O:O, NEMS_commercial_agg!$A:$A, About!$B$4, NEMS_commercial_agg!$C:$C, Keys!$C$8)*About!$B$13*Keys!$C$3*Keys!$C$2</f>
        <v>2041835967.7332368</v>
      </c>
      <c r="N16">
        <f>SUMIFS(NEMS_commercial_agg!P:P, NEMS_commercial_agg!$A:$A, About!$B$4, NEMS_commercial_agg!$C:$C, Keys!$C$8)*About!$B$13*Keys!$C$3*Keys!$C$2</f>
        <v>2028341310.1188505</v>
      </c>
      <c r="O16">
        <f>SUMIFS(NEMS_commercial_agg!Q:Q, NEMS_commercial_agg!$A:$A, About!$B$4, NEMS_commercial_agg!$C:$C, Keys!$C$8)*About!$B$13*Keys!$C$3*Keys!$C$2</f>
        <v>2016115607.3405259</v>
      </c>
      <c r="P16">
        <f>SUMIFS(NEMS_commercial_agg!R:R, NEMS_commercial_agg!$A:$A, About!$B$4, NEMS_commercial_agg!$C:$C, Keys!$C$8)*About!$B$13*Keys!$C$3*Keys!$C$2</f>
        <v>2003386472.3940213</v>
      </c>
      <c r="Q16">
        <f>SUMIFS(NEMS_commercial_agg!S:S, NEMS_commercial_agg!$A:$A, About!$B$4, NEMS_commercial_agg!$C:$C, Keys!$C$8)*About!$B$13*Keys!$C$3*Keys!$C$2</f>
        <v>1990768452.8989537</v>
      </c>
      <c r="R16">
        <f>SUMIFS(NEMS_commercial_agg!T:T, NEMS_commercial_agg!$A:$A, About!$B$4, NEMS_commercial_agg!$C:$C, Keys!$C$8)*About!$B$13*Keys!$C$3*Keys!$C$2</f>
        <v>1979123444.3840327</v>
      </c>
      <c r="S16">
        <f>SUMIFS(NEMS_commercial_agg!U:U, NEMS_commercial_agg!$A:$A, About!$B$4, NEMS_commercial_agg!$C:$C, Keys!$C$8)*About!$B$13*Keys!$C$3*Keys!$C$2</f>
        <v>1970405659.1376679</v>
      </c>
      <c r="T16">
        <f>SUMIFS(NEMS_commercial_agg!V:V, NEMS_commercial_agg!$A:$A, About!$B$4, NEMS_commercial_agg!$C:$C, Keys!$C$8)*About!$B$13*Keys!$C$3*Keys!$C$2</f>
        <v>1963124184.4318614</v>
      </c>
      <c r="U16">
        <f>SUMIFS(NEMS_commercial_agg!W:W, NEMS_commercial_agg!$A:$A, About!$B$4, NEMS_commercial_agg!$C:$C, Keys!$C$8)*About!$B$13*Keys!$C$3*Keys!$C$2</f>
        <v>1957414160.6805236</v>
      </c>
      <c r="V16">
        <f>SUMIFS(NEMS_commercial_agg!X:X, NEMS_commercial_agg!$A:$A, About!$B$4, NEMS_commercial_agg!$C:$C, Keys!$C$8)*About!$B$13*Keys!$C$3*Keys!$C$2</f>
        <v>1952893372.5715871</v>
      </c>
      <c r="W16">
        <f>SUMIFS(NEMS_commercial_agg!Y:Y, NEMS_commercial_agg!$A:$A, About!$B$4, NEMS_commercial_agg!$C:$C, Keys!$C$8)*About!$B$13*Keys!$C$3*Keys!$C$2</f>
        <v>1949299456.5944123</v>
      </c>
      <c r="X16">
        <f>SUMIFS(NEMS_commercial_agg!Z:Z, NEMS_commercial_agg!$A:$A, About!$B$4, NEMS_commercial_agg!$C:$C, Keys!$C$8)*About!$B$13*Keys!$C$3*Keys!$C$2</f>
        <v>1946406905.7148795</v>
      </c>
      <c r="Y16">
        <f>SUMIFS(NEMS_commercial_agg!AA:AA, NEMS_commercial_agg!$A:$A, About!$B$4, NEMS_commercial_agg!$C:$C, Keys!$C$8)*About!$B$13*Keys!$C$3*Keys!$C$2</f>
        <v>1943870361.0974431</v>
      </c>
      <c r="Z16">
        <f>SUMIFS(NEMS_commercial_agg!AB:AB, NEMS_commercial_agg!$A:$A, About!$B$4, NEMS_commercial_agg!$C:$C, Keys!$C$8)*About!$B$13*Keys!$C$3*Keys!$C$2</f>
        <v>1941475782.1673458</v>
      </c>
      <c r="AA16">
        <f>SUMIFS(NEMS_commercial_agg!AC:AC, NEMS_commercial_agg!$A:$A, About!$B$4, NEMS_commercial_agg!$C:$C, Keys!$C$8)*About!$B$13*Keys!$C$3*Keys!$C$2</f>
        <v>1939021959.8638783</v>
      </c>
      <c r="AB16">
        <f>SUMIFS(NEMS_commercial_agg!AD:AD, NEMS_commercial_agg!$A:$A, About!$B$4, NEMS_commercial_agg!$C:$C, Keys!$C$8)*About!$B$13*Keys!$C$3*Keys!$C$2</f>
        <v>1936295126.6232202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341359014.52169406</v>
      </c>
      <c r="C2">
        <f>Calcs!C6*(About!$B$8/100)</f>
        <v>348126554.45755905</v>
      </c>
      <c r="D2">
        <f>Calcs!D6*(About!$B$8/100)</f>
        <v>355348446.92894989</v>
      </c>
      <c r="E2">
        <f>Calcs!E6*(About!$B$8/100)</f>
        <v>344349772.8033216</v>
      </c>
      <c r="F2">
        <f>Calcs!F6*(About!$B$8/100)</f>
        <v>334676528.77160966</v>
      </c>
      <c r="G2">
        <f>Calcs!G6*(About!$B$8/100)</f>
        <v>323520452.97659719</v>
      </c>
      <c r="H2">
        <f>Calcs!H6*(About!$B$8/100)</f>
        <v>312644128.02720559</v>
      </c>
      <c r="I2">
        <f>Calcs!I6*(About!$B$8/100)</f>
        <v>305231614.32055908</v>
      </c>
      <c r="J2">
        <f>Calcs!J6*(About!$B$8/100)</f>
        <v>298525462.93527102</v>
      </c>
      <c r="K2">
        <f>Calcs!K6*(About!$B$8/100)</f>
        <v>277577035.06337792</v>
      </c>
      <c r="L2">
        <f>Calcs!L6*(About!$B$8/100)</f>
        <v>274373162.06273496</v>
      </c>
      <c r="M2">
        <f>Calcs!M6*(About!$B$8/100)</f>
        <v>272342686.50368887</v>
      </c>
      <c r="N2">
        <f>Calcs!N6*(About!$B$8/100)</f>
        <v>272705293.85784757</v>
      </c>
      <c r="O2">
        <f>Calcs!O6*(About!$B$8/100)</f>
        <v>270869614.41650283</v>
      </c>
      <c r="P2">
        <f>Calcs!P6*(About!$B$8/100)</f>
        <v>273332675.75267279</v>
      </c>
      <c r="Q2">
        <f>Calcs!Q6*(About!$B$8/100)</f>
        <v>276320990.91383839</v>
      </c>
      <c r="R2">
        <f>Calcs!R6*(About!$B$8/100)</f>
        <v>278253887.42633814</v>
      </c>
      <c r="S2">
        <f>Calcs!S6*(About!$B$8/100)</f>
        <v>278049639.61040545</v>
      </c>
      <c r="T2">
        <f>Calcs!T6*(About!$B$8/100)</f>
        <v>292361414.73183924</v>
      </c>
      <c r="U2">
        <f>Calcs!U6*(About!$B$8/100)</f>
        <v>303965071.60410064</v>
      </c>
      <c r="V2">
        <f>Calcs!V6*(About!$B$8/100)</f>
        <v>312006972.79681724</v>
      </c>
      <c r="W2">
        <f>Calcs!W6*(About!$B$8/100)</f>
        <v>316866068.55426109</v>
      </c>
      <c r="X2">
        <f>Calcs!X6*(About!$B$8/100)</f>
        <v>318649299.12736207</v>
      </c>
      <c r="Y2">
        <f>Calcs!Y6*(About!$B$8/100)</f>
        <v>322204805.60911494</v>
      </c>
      <c r="Z2">
        <f>Calcs!Z6*(About!$B$8/100)</f>
        <v>323334581.3877781</v>
      </c>
      <c r="AA2">
        <f>Calcs!AA6*(About!$B$8/100)</f>
        <v>322684935.01838803</v>
      </c>
      <c r="AB2">
        <f>Calcs!AB6*(About!$B$8/100)</f>
        <v>320740905.20146137</v>
      </c>
    </row>
    <row r="3" spans="1:28" x14ac:dyDescent="0.45">
      <c r="A3" t="s">
        <v>273</v>
      </c>
      <c r="B3">
        <f>Calcs!B7*(About!$B$8/100)</f>
        <v>688041015.90014589</v>
      </c>
      <c r="C3">
        <f>Calcs!C7*(About!$B$8/100)</f>
        <v>674135846.28436017</v>
      </c>
      <c r="D3">
        <f>Calcs!D7*(About!$B$8/100)</f>
        <v>655283751.08268332</v>
      </c>
      <c r="E3">
        <f>Calcs!E7*(About!$B$8/100)</f>
        <v>638555690.9803822</v>
      </c>
      <c r="F3">
        <f>Calcs!F7*(About!$B$8/100)</f>
        <v>623994409.16709495</v>
      </c>
      <c r="G3">
        <f>Calcs!G7*(About!$B$8/100)</f>
        <v>614419476.66986704</v>
      </c>
      <c r="H3">
        <f>Calcs!H7*(About!$B$8/100)</f>
        <v>600327772.98199904</v>
      </c>
      <c r="I3">
        <f>Calcs!I7*(About!$B$8/100)</f>
        <v>584500933.63999236</v>
      </c>
      <c r="J3">
        <f>Calcs!J7*(About!$B$8/100)</f>
        <v>572934626.39598215</v>
      </c>
      <c r="K3">
        <f>Calcs!K7*(About!$B$8/100)</f>
        <v>528136546.21524417</v>
      </c>
      <c r="L3">
        <f>Calcs!L7*(About!$B$8/100)</f>
        <v>532643171.42348599</v>
      </c>
      <c r="M3">
        <f>Calcs!M7*(About!$B$8/100)</f>
        <v>538215000.56797409</v>
      </c>
      <c r="N3">
        <f>Calcs!N7*(About!$B$8/100)</f>
        <v>539198451.42302513</v>
      </c>
      <c r="O3">
        <f>Calcs!O7*(About!$B$8/100)</f>
        <v>531228716.51278764</v>
      </c>
      <c r="P3">
        <f>Calcs!P7*(About!$B$8/100)</f>
        <v>561433828.58748591</v>
      </c>
      <c r="Q3">
        <f>Calcs!Q7*(About!$B$8/100)</f>
        <v>587019522.12923396</v>
      </c>
      <c r="R3">
        <f>Calcs!R7*(About!$B$8/100)</f>
        <v>609532833.21920609</v>
      </c>
      <c r="S3">
        <f>Calcs!S7*(About!$B$8/100)</f>
        <v>626328054.69660151</v>
      </c>
      <c r="T3">
        <f>Calcs!T7*(About!$B$8/100)</f>
        <v>638383783.40330946</v>
      </c>
      <c r="U3">
        <f>Calcs!U7*(About!$B$8/100)</f>
        <v>647136126.39711785</v>
      </c>
      <c r="V3">
        <f>Calcs!V7*(About!$B$8/100)</f>
        <v>652888606.65986538</v>
      </c>
      <c r="W3">
        <f>Calcs!W7*(About!$B$8/100)</f>
        <v>656119019.96938205</v>
      </c>
      <c r="X3">
        <f>Calcs!X7*(About!$B$8/100)</f>
        <v>657000898.52342355</v>
      </c>
      <c r="Y3">
        <f>Calcs!Y7*(About!$B$8/100)</f>
        <v>656281451.30390155</v>
      </c>
      <c r="Z3">
        <f>Calcs!Z7*(About!$B$8/100)</f>
        <v>654363304.64830768</v>
      </c>
      <c r="AA3">
        <f>Calcs!AA7*(About!$B$8/100)</f>
        <v>651893695.10047603</v>
      </c>
      <c r="AB3">
        <f>Calcs!AB7*(About!$B$8/100)</f>
        <v>649676698.2750808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55386298.116750874</v>
      </c>
      <c r="C5">
        <f>Calcs!C8*(About!$B$8/100)</f>
        <v>51253402.68222148</v>
      </c>
      <c r="D5">
        <f>Calcs!D8*(About!$B$8/100)</f>
        <v>49083189.255282283</v>
      </c>
      <c r="E5">
        <f>Calcs!E8*(About!$B$8/100)</f>
        <v>46197148.576162376</v>
      </c>
      <c r="F5">
        <f>Calcs!F8*(About!$B$8/100)</f>
        <v>43987882.785316922</v>
      </c>
      <c r="G5">
        <f>Calcs!G8*(About!$B$8/100)</f>
        <v>44292961.663736984</v>
      </c>
      <c r="H5">
        <f>Calcs!H8*(About!$B$8/100)</f>
        <v>33168441.756427173</v>
      </c>
      <c r="I5">
        <f>Calcs!I8*(About!$B$8/100)</f>
        <v>33914924.226410143</v>
      </c>
      <c r="J5">
        <f>Calcs!J8*(About!$B$8/100)</f>
        <v>34205880.301992439</v>
      </c>
      <c r="K5">
        <f>Calcs!K8*(About!$B$8/100)</f>
        <v>34469206.514236324</v>
      </c>
      <c r="L5">
        <f>Calcs!L8*(About!$B$8/100)</f>
        <v>34681534.7478057</v>
      </c>
      <c r="M5">
        <f>Calcs!M8*(About!$B$8/100)</f>
        <v>35036474.455793858</v>
      </c>
      <c r="N5">
        <f>Calcs!N8*(About!$B$8/100)</f>
        <v>35785536.000439316</v>
      </c>
      <c r="O5">
        <f>Calcs!O8*(About!$B$8/100)</f>
        <v>36557112.371733263</v>
      </c>
      <c r="P5">
        <f>Calcs!P8*(About!$B$8/100)</f>
        <v>37337261.754533574</v>
      </c>
      <c r="Q5">
        <f>Calcs!Q8*(About!$B$8/100)</f>
        <v>38036982.595806934</v>
      </c>
      <c r="R5">
        <f>Calcs!R8*(About!$B$8/100)</f>
        <v>38397881.878588252</v>
      </c>
      <c r="S5">
        <f>Calcs!S8*(About!$B$8/100)</f>
        <v>38611198.287901372</v>
      </c>
      <c r="T5">
        <f>Calcs!T8*(About!$B$8/100)</f>
        <v>39218229.524985552</v>
      </c>
      <c r="U5">
        <f>Calcs!U8*(About!$B$8/100)</f>
        <v>39555528.695231356</v>
      </c>
      <c r="V5">
        <f>Calcs!V8*(About!$B$8/100)</f>
        <v>38958697.651482962</v>
      </c>
      <c r="W5">
        <f>Calcs!W8*(About!$B$8/100)</f>
        <v>39015727.130485319</v>
      </c>
      <c r="X5">
        <f>Calcs!X8*(About!$B$8/100)</f>
        <v>39577422.230391726</v>
      </c>
      <c r="Y5">
        <f>Calcs!Y8*(About!$B$8/100)</f>
        <v>40153101.83121755</v>
      </c>
      <c r="Z5">
        <f>Calcs!Z8*(About!$B$8/100)</f>
        <v>40718464.066248983</v>
      </c>
      <c r="AA5">
        <f>Calcs!AA8*(About!$B$8/100)</f>
        <v>41262183.971919276</v>
      </c>
      <c r="AB5">
        <f>Calcs!AB8*(About!$B$8/100)</f>
        <v>41434195.48885975</v>
      </c>
    </row>
    <row r="6" spans="1:28" x14ac:dyDescent="0.45">
      <c r="A6" t="s">
        <v>275</v>
      </c>
      <c r="B6">
        <f>Calcs!B9*(About!$B$8/100)</f>
        <v>1107347828.4562356</v>
      </c>
      <c r="C6">
        <f>Calcs!C9*(About!$B$8/100)</f>
        <v>1125501333.1360211</v>
      </c>
      <c r="D6">
        <f>Calcs!D9*(About!$B$8/100)</f>
        <v>1150925837.4993682</v>
      </c>
      <c r="E6">
        <f>Calcs!E9*(About!$B$8/100)</f>
        <v>1184956578.6975198</v>
      </c>
      <c r="F6">
        <f>Calcs!F9*(About!$B$8/100)</f>
        <v>1173451440.1723335</v>
      </c>
      <c r="G6">
        <f>Calcs!G9*(About!$B$8/100)</f>
        <v>1176312666.7554123</v>
      </c>
      <c r="H6">
        <f>Calcs!H9*(About!$B$8/100)</f>
        <v>1183503040.6891556</v>
      </c>
      <c r="I6">
        <f>Calcs!I9*(About!$B$8/100)</f>
        <v>1214723766.4983604</v>
      </c>
      <c r="J6">
        <f>Calcs!J9*(About!$B$8/100)</f>
        <v>1247746724.8812742</v>
      </c>
      <c r="K6">
        <f>Calcs!K9*(About!$B$8/100)</f>
        <v>1236383611.7547846</v>
      </c>
      <c r="L6">
        <f>Calcs!L9*(About!$B$8/100)</f>
        <v>1211067923.2554207</v>
      </c>
      <c r="M6">
        <f>Calcs!M9*(About!$B$8/100)</f>
        <v>1212531816.619921</v>
      </c>
      <c r="N6">
        <f>Calcs!N9*(About!$B$8/100)</f>
        <v>1203723875.1877933</v>
      </c>
      <c r="O6">
        <f>Calcs!O9*(About!$B$8/100)</f>
        <v>1198320682.6092658</v>
      </c>
      <c r="P6">
        <f>Calcs!P9*(About!$B$8/100)</f>
        <v>1220296350.9676771</v>
      </c>
      <c r="Q6">
        <f>Calcs!Q9*(About!$B$8/100)</f>
        <v>1238290717.0938017</v>
      </c>
      <c r="R6">
        <f>Calcs!R9*(About!$B$8/100)</f>
        <v>1248957272.8219712</v>
      </c>
      <c r="S6">
        <f>Calcs!S9*(About!$B$8/100)</f>
        <v>1250206034.5644798</v>
      </c>
      <c r="T6">
        <f>Calcs!T9*(About!$B$8/100)</f>
        <v>1244485605.7713091</v>
      </c>
      <c r="U6">
        <f>Calcs!U9*(About!$B$8/100)</f>
        <v>1255021918.4424517</v>
      </c>
      <c r="V6">
        <f>Calcs!V9*(About!$B$8/100)</f>
        <v>1261224935.1322374</v>
      </c>
      <c r="W6">
        <f>Calcs!W9*(About!$B$8/100)</f>
        <v>1264088563.0037167</v>
      </c>
      <c r="X6">
        <f>Calcs!X9*(About!$B$8/100)</f>
        <v>1264059168.7237749</v>
      </c>
      <c r="Y6">
        <f>Calcs!Y9*(About!$B$8/100)</f>
        <v>1263238752.3532763</v>
      </c>
      <c r="Z6">
        <f>Calcs!Z9*(About!$B$8/100)</f>
        <v>1264680732.3337297</v>
      </c>
      <c r="AA6">
        <f>Calcs!AA9*(About!$B$8/100)</f>
        <v>1266551091.6213865</v>
      </c>
      <c r="AB6">
        <f>Calcs!AB9*(About!$B$8/100)</f>
        <v>1269745626.8948233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51335015.733623415</v>
      </c>
      <c r="C2">
        <f>Calcs!C6*(About!$B$9/100)</f>
        <v>52352747.078941308</v>
      </c>
      <c r="D2">
        <f>Calcs!D6*(About!$B$9/100)</f>
        <v>53438805.884697035</v>
      </c>
      <c r="E2">
        <f>Calcs!E6*(About!$B$9/100)</f>
        <v>51784778.64279379</v>
      </c>
      <c r="F2">
        <f>Calcs!F6*(About!$B$9/100)</f>
        <v>50330075.19733505</v>
      </c>
      <c r="G2">
        <f>Calcs!G6*(About!$B$9/100)</f>
        <v>48652377.225113891</v>
      </c>
      <c r="H2">
        <f>Calcs!H6*(About!$B$9/100)</f>
        <v>47016749.371010348</v>
      </c>
      <c r="I2">
        <f>Calcs!I6*(About!$B$9/100)</f>
        <v>45902024.135792591</v>
      </c>
      <c r="J2">
        <f>Calcs!J6*(About!$B$9/100)</f>
        <v>44893524.660956122</v>
      </c>
      <c r="K2">
        <f>Calcs!K6*(About!$B$9/100)</f>
        <v>41743211.27050671</v>
      </c>
      <c r="L2">
        <f>Calcs!L6*(About!$B$9/100)</f>
        <v>41261399.266429439</v>
      </c>
      <c r="M2">
        <f>Calcs!M6*(About!$B$9/100)</f>
        <v>40956047.744025916</v>
      </c>
      <c r="N2">
        <f>Calcs!N6*(About!$B$9/100)</f>
        <v>41010578.175152645</v>
      </c>
      <c r="O2">
        <f>Calcs!O6*(About!$B$9/100)</f>
        <v>40734520.918731973</v>
      </c>
      <c r="P2">
        <f>Calcs!P6*(About!$B$9/100)</f>
        <v>41104926.524168618</v>
      </c>
      <c r="Q2">
        <f>Calcs!Q6*(About!$B$9/100)</f>
        <v>41554322.026526771</v>
      </c>
      <c r="R2">
        <f>Calcs!R6*(About!$B$9/100)</f>
        <v>41844999.198241934</v>
      </c>
      <c r="S2">
        <f>Calcs!S6*(About!$B$9/100)</f>
        <v>41814283.545810275</v>
      </c>
      <c r="T2">
        <f>Calcs!T6*(About!$B$9/100)</f>
        <v>43966548.960755661</v>
      </c>
      <c r="U2">
        <f>Calcs!U6*(About!$B$9/100)</f>
        <v>45711556.072812609</v>
      </c>
      <c r="V2">
        <f>Calcs!V6*(About!$B$9/100)</f>
        <v>46920931.266360097</v>
      </c>
      <c r="W2">
        <f>Calcs!W6*(About!$B$9/100)</f>
        <v>47651662.685622819</v>
      </c>
      <c r="X2">
        <f>Calcs!X6*(About!$B$9/100)</f>
        <v>47919832.458889484</v>
      </c>
      <c r="Y2">
        <f>Calcs!Y6*(About!$B$9/100)</f>
        <v>48454524.596542656</v>
      </c>
      <c r="Z2">
        <f>Calcs!Z6*(About!$B$9/100)</f>
        <v>48624425.067618258</v>
      </c>
      <c r="AA2">
        <f>Calcs!AA6*(About!$B$9/100)</f>
        <v>48526728.492531002</v>
      </c>
      <c r="AB2">
        <f>Calcs!AB6*(About!$B$9/100)</f>
        <v>48234377.047298491</v>
      </c>
    </row>
    <row r="3" spans="1:28" x14ac:dyDescent="0.45">
      <c r="A3" t="s">
        <v>273</v>
      </c>
      <c r="B3">
        <f>Calcs!B7*(About!$B$9/100)</f>
        <v>103470524.79660685</v>
      </c>
      <c r="C3">
        <f>Calcs!C7*(About!$B$9/100)</f>
        <v>101379406.44133137</v>
      </c>
      <c r="D3">
        <f>Calcs!D7*(About!$B$9/100)</f>
        <v>98544348.444852591</v>
      </c>
      <c r="E3">
        <f>Calcs!E7*(About!$B$9/100)</f>
        <v>96028711.851080865</v>
      </c>
      <c r="F3">
        <f>Calcs!F7*(About!$B$9/100)</f>
        <v>93838924.562076017</v>
      </c>
      <c r="G3">
        <f>Calcs!G7*(About!$B$9/100)</f>
        <v>92399005.621946976</v>
      </c>
      <c r="H3">
        <f>Calcs!H7*(About!$B$9/100)</f>
        <v>90279835.482134253</v>
      </c>
      <c r="I3">
        <f>Calcs!I7*(About!$B$9/100)</f>
        <v>87899728.286858171</v>
      </c>
      <c r="J3">
        <f>Calcs!J7*(About!$B$9/100)</f>
        <v>86160337.970234632</v>
      </c>
      <c r="K3">
        <f>Calcs!K7*(About!$B$9/100)</f>
        <v>79423412.759290323</v>
      </c>
      <c r="L3">
        <f>Calcs!L7*(About!$B$9/100)</f>
        <v>80101138.163128853</v>
      </c>
      <c r="M3">
        <f>Calcs!M7*(About!$B$9/100)</f>
        <v>80939053.45063968</v>
      </c>
      <c r="N3">
        <f>Calcs!N7*(About!$B$9/100)</f>
        <v>81086948.959384426</v>
      </c>
      <c r="O3">
        <f>Calcs!O7*(About!$B$9/100)</f>
        <v>79888426.437332064</v>
      </c>
      <c r="P3">
        <f>Calcs!P7*(About!$B$9/100)</f>
        <v>84430799.240239114</v>
      </c>
      <c r="Q3">
        <f>Calcs!Q7*(About!$B$9/100)</f>
        <v>88278484.300971046</v>
      </c>
      <c r="R3">
        <f>Calcs!R7*(About!$B$9/100)</f>
        <v>91664131.463794783</v>
      </c>
      <c r="S3">
        <f>Calcs!S7*(About!$B$9/100)</f>
        <v>94189868.069871709</v>
      </c>
      <c r="T3">
        <f>Calcs!T7*(About!$B$9/100)</f>
        <v>96002859.660869569</v>
      </c>
      <c r="U3">
        <f>Calcs!U7*(About!$B$9/100)</f>
        <v>97319074.104254842</v>
      </c>
      <c r="V3">
        <f>Calcs!V7*(About!$B$9/100)</f>
        <v>98184156.472767308</v>
      </c>
      <c r="W3">
        <f>Calcs!W7*(About!$B$9/100)</f>
        <v>98669959.721005842</v>
      </c>
      <c r="X3">
        <f>Calcs!X7*(About!$B$9/100)</f>
        <v>98802580.356527343</v>
      </c>
      <c r="Y3">
        <f>Calcs!Y7*(About!$B$9/100)</f>
        <v>98694386.833689168</v>
      </c>
      <c r="Z3">
        <f>Calcs!Z7*(About!$B$9/100)</f>
        <v>98405927.807984859</v>
      </c>
      <c r="AA3">
        <f>Calcs!AA7*(About!$B$9/100)</f>
        <v>98034537.454718575</v>
      </c>
      <c r="AB3">
        <f>Calcs!AB7*(About!$B$9/100)</f>
        <v>97701136.073558256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8329226.3109983513</v>
      </c>
      <c r="C5">
        <f>Calcs!C8*(About!$B$9/100)</f>
        <v>7707703.974890531</v>
      </c>
      <c r="D5">
        <f>Calcs!D8*(About!$B$9/100)</f>
        <v>7381338.0795197962</v>
      </c>
      <c r="E5">
        <f>Calcs!E8*(About!$B$9/100)</f>
        <v>6947323.0473458553</v>
      </c>
      <c r="F5">
        <f>Calcs!F8*(About!$B$9/100)</f>
        <v>6615084.2919354588</v>
      </c>
      <c r="G5">
        <f>Calcs!G8*(About!$B$9/100)</f>
        <v>6660963.346999038</v>
      </c>
      <c r="H5">
        <f>Calcs!H8*(About!$B$9/100)</f>
        <v>4988010.8829460843</v>
      </c>
      <c r="I5">
        <f>Calcs!I8*(About!$B$9/100)</f>
        <v>5100270.0813596491</v>
      </c>
      <c r="J5">
        <f>Calcs!J8*(About!$B$9/100)</f>
        <v>5144025.2894614162</v>
      </c>
      <c r="K5">
        <f>Calcs!K8*(About!$B$9/100)</f>
        <v>5183625.4015825391</v>
      </c>
      <c r="L5">
        <f>Calcs!L8*(About!$B$9/100)</f>
        <v>5215556.2214738764</v>
      </c>
      <c r="M5">
        <f>Calcs!M8*(About!$B$9/100)</f>
        <v>5268933.559463881</v>
      </c>
      <c r="N5">
        <f>Calcs!N8*(About!$B$9/100)</f>
        <v>5381580.6100587118</v>
      </c>
      <c r="O5">
        <f>Calcs!O8*(About!$B$9/100)</f>
        <v>5497613.5357324816</v>
      </c>
      <c r="P5">
        <f>Calcs!P8*(About!$B$9/100)</f>
        <v>5614935.7072203103</v>
      </c>
      <c r="Q5">
        <f>Calcs!Q8*(About!$B$9/100)</f>
        <v>5720162.6936710496</v>
      </c>
      <c r="R5">
        <f>Calcs!R8*(About!$B$9/100)</f>
        <v>5774436.257782992</v>
      </c>
      <c r="S5">
        <f>Calcs!S8*(About!$B$9/100)</f>
        <v>5806515.6837318651</v>
      </c>
      <c r="T5">
        <f>Calcs!T8*(About!$B$9/100)</f>
        <v>5897803.6145638097</v>
      </c>
      <c r="U5">
        <f>Calcs!U8*(About!$B$9/100)</f>
        <v>5948528.0937042497</v>
      </c>
      <c r="V5">
        <f>Calcs!V8*(About!$B$9/100)</f>
        <v>5858774.1111880159</v>
      </c>
      <c r="W5">
        <f>Calcs!W8*(About!$B$9/100)</f>
        <v>5867350.4460065598</v>
      </c>
      <c r="X5">
        <f>Calcs!X8*(About!$B$9/100)</f>
        <v>5951820.5363353519</v>
      </c>
      <c r="Y5">
        <f>Calcs!Y8*(About!$B$9/100)</f>
        <v>6038393.6751971683</v>
      </c>
      <c r="Z5">
        <f>Calcs!Z8*(About!$B$9/100)</f>
        <v>6123415.2448522178</v>
      </c>
      <c r="AA5">
        <f>Calcs!AA8*(About!$B$9/100)</f>
        <v>6205182.1492691943</v>
      </c>
      <c r="AB5">
        <f>Calcs!AB8*(About!$B$9/100)</f>
        <v>6231049.9703984419</v>
      </c>
    </row>
    <row r="6" spans="1:28" x14ac:dyDescent="0.45">
      <c r="A6" t="s">
        <v>275</v>
      </c>
      <c r="B6">
        <f>Calcs!B9*(About!$B$9/100)</f>
        <v>166527660.84424558</v>
      </c>
      <c r="C6">
        <f>Calcs!C9*(About!$B$9/100)</f>
        <v>169257661.83649409</v>
      </c>
      <c r="D6">
        <f>Calcs!D9*(About!$B$9/100)</f>
        <v>173081106.58524567</v>
      </c>
      <c r="E6">
        <f>Calcs!E9*(About!$B$9/100)</f>
        <v>178198793.71380094</v>
      </c>
      <c r="F6">
        <f>Calcs!F9*(About!$B$9/100)</f>
        <v>176468602.20842788</v>
      </c>
      <c r="G6">
        <f>Calcs!G9*(About!$B$9/100)</f>
        <v>176898885.59164429</v>
      </c>
      <c r="H6">
        <f>Calcs!H9*(About!$B$9/100)</f>
        <v>177980204.50609145</v>
      </c>
      <c r="I6">
        <f>Calcs!I9*(About!$B$9/100)</f>
        <v>182675309.60790446</v>
      </c>
      <c r="J6">
        <f>Calcs!J9*(About!$B$9/100)</f>
        <v>187641442.08439115</v>
      </c>
      <c r="K6">
        <f>Calcs!K9*(About!$B$9/100)</f>
        <v>185932608.96056509</v>
      </c>
      <c r="L6">
        <f>Calcs!L9*(About!$B$9/100)</f>
        <v>182125528.40274444</v>
      </c>
      <c r="M6">
        <f>Calcs!M9*(About!$B$9/100)</f>
        <v>182345674.89280936</v>
      </c>
      <c r="N6">
        <f>Calcs!N9*(About!$B$9/100)</f>
        <v>181021099.32057008</v>
      </c>
      <c r="O6">
        <f>Calcs!O9*(About!$B$9/100)</f>
        <v>180208544.31475264</v>
      </c>
      <c r="P6">
        <f>Calcs!P9*(About!$B$9/100)</f>
        <v>183513338.48436511</v>
      </c>
      <c r="Q6">
        <f>Calcs!Q9*(About!$B$9/100)</f>
        <v>186219407.5462749</v>
      </c>
      <c r="R6">
        <f>Calcs!R9*(About!$B$9/100)</f>
        <v>187823489.41561237</v>
      </c>
      <c r="S6">
        <f>Calcs!S9*(About!$B$9/100)</f>
        <v>188011283.50035056</v>
      </c>
      <c r="T6">
        <f>Calcs!T9*(About!$B$9/100)</f>
        <v>187151021.1677095</v>
      </c>
      <c r="U6">
        <f>Calcs!U9*(About!$B$9/100)</f>
        <v>188735516.53398934</v>
      </c>
      <c r="V6">
        <f>Calcs!V9*(About!$B$9/100)</f>
        <v>189668352.48036754</v>
      </c>
      <c r="W6">
        <f>Calcs!W9*(About!$B$9/100)</f>
        <v>190098996.97951344</v>
      </c>
      <c r="X6">
        <f>Calcs!X9*(About!$B$9/100)</f>
        <v>190094576.54308406</v>
      </c>
      <c r="Y6">
        <f>Calcs!Y9*(About!$B$9/100)</f>
        <v>189971198.85128152</v>
      </c>
      <c r="Z6">
        <f>Calcs!Z9*(About!$B$9/100)</f>
        <v>190188049.91375566</v>
      </c>
      <c r="AA6">
        <f>Calcs!AA9*(About!$B$9/100)</f>
        <v>190469322.47248366</v>
      </c>
      <c r="AB6">
        <f>Calcs!AB9*(About!$B$9/100)</f>
        <v>190949730.22955805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319820300.43736154</v>
      </c>
      <c r="C2">
        <f>Calcs!C13</f>
        <v>318305908.76876622</v>
      </c>
      <c r="D2">
        <f>Calcs!D13</f>
        <v>308899862.94974405</v>
      </c>
      <c r="E2">
        <f>Calcs!E13</f>
        <v>302028450.6715979</v>
      </c>
      <c r="F2">
        <f>Calcs!F13</f>
        <v>299748809.34605771</v>
      </c>
      <c r="G2">
        <f>Calcs!G13</f>
        <v>297859300.64976275</v>
      </c>
      <c r="H2">
        <f>Calcs!H13</f>
        <v>294900954.13436711</v>
      </c>
      <c r="I2">
        <f>Calcs!I13</f>
        <v>288902084.8114816</v>
      </c>
      <c r="J2">
        <f>Calcs!J13</f>
        <v>283786678.88134444</v>
      </c>
      <c r="K2">
        <f>Calcs!K13</f>
        <v>276723885.93622786</v>
      </c>
      <c r="L2">
        <f>Calcs!L13</f>
        <v>270740305.22582495</v>
      </c>
      <c r="M2">
        <f>Calcs!M13</f>
        <v>264652707.34835261</v>
      </c>
      <c r="N2">
        <f>Calcs!N13</f>
        <v>257590187.41417316</v>
      </c>
      <c r="O2">
        <f>Calcs!O13</f>
        <v>252102940.58758253</v>
      </c>
      <c r="P2">
        <f>Calcs!P13</f>
        <v>246707971.4577623</v>
      </c>
      <c r="Q2">
        <f>Calcs!Q13</f>
        <v>241557347.11672747</v>
      </c>
      <c r="R2">
        <f>Calcs!R13</f>
        <v>236360310.9163703</v>
      </c>
      <c r="S2">
        <f>Calcs!S13</f>
        <v>231840341.8402454</v>
      </c>
      <c r="T2">
        <f>Calcs!T13</f>
        <v>227677198.05902842</v>
      </c>
      <c r="U2">
        <f>Calcs!U13</f>
        <v>223619436.49956697</v>
      </c>
      <c r="V2">
        <f>Calcs!V13</f>
        <v>219778991.64610904</v>
      </c>
      <c r="W2">
        <f>Calcs!W13</f>
        <v>216217836.98139703</v>
      </c>
      <c r="X2">
        <f>Calcs!X13</f>
        <v>212764521.63687515</v>
      </c>
      <c r="Y2">
        <f>Calcs!Y13</f>
        <v>209377274.93915337</v>
      </c>
      <c r="Z2">
        <f>Calcs!Z13</f>
        <v>206027703.75076389</v>
      </c>
      <c r="AA2">
        <f>Calcs!AA13</f>
        <v>202696970.31704053</v>
      </c>
      <c r="AB2">
        <f>Calcs!AB13</f>
        <v>199382617.53954867</v>
      </c>
    </row>
    <row r="3" spans="1:28" x14ac:dyDescent="0.45">
      <c r="A3" t="s">
        <v>273</v>
      </c>
      <c r="B3">
        <f>Calcs!B14</f>
        <v>237889172.16463676</v>
      </c>
      <c r="C3">
        <f>Calcs!C14</f>
        <v>240023298.66065446</v>
      </c>
      <c r="D3">
        <f>Calcs!D14</f>
        <v>236387338.99915215</v>
      </c>
      <c r="E3">
        <f>Calcs!E14</f>
        <v>233812572.85050917</v>
      </c>
      <c r="F3">
        <f>Calcs!F14</f>
        <v>235805006.67012498</v>
      </c>
      <c r="G3">
        <f>Calcs!G14</f>
        <v>238153719.76277426</v>
      </c>
      <c r="H3">
        <f>Calcs!H14</f>
        <v>240766434.43168682</v>
      </c>
      <c r="I3">
        <f>Calcs!I14</f>
        <v>241815615.46330965</v>
      </c>
      <c r="J3">
        <f>Calcs!J14</f>
        <v>240745958.6113975</v>
      </c>
      <c r="K3">
        <f>Calcs!K14</f>
        <v>238020217.4144882</v>
      </c>
      <c r="L3">
        <f>Calcs!L14</f>
        <v>235557658.76103041</v>
      </c>
      <c r="M3">
        <f>Calcs!M14</f>
        <v>232945217.10305515</v>
      </c>
      <c r="N3">
        <f>Calcs!N14</f>
        <v>230463547.68399405</v>
      </c>
      <c r="O3">
        <f>Calcs!O14</f>
        <v>228317408.70674005</v>
      </c>
      <c r="P3">
        <f>Calcs!P14</f>
        <v>226294670.67309603</v>
      </c>
      <c r="Q3">
        <f>Calcs!Q14</f>
        <v>224438469.3111383</v>
      </c>
      <c r="R3">
        <f>Calcs!R14</f>
        <v>223834842.12901026</v>
      </c>
      <c r="S3">
        <f>Calcs!S14</f>
        <v>222679186.8318831</v>
      </c>
      <c r="T3">
        <f>Calcs!T14</f>
        <v>221842408.30939442</v>
      </c>
      <c r="U3">
        <f>Calcs!U14</f>
        <v>221346620.44745657</v>
      </c>
      <c r="V3">
        <f>Calcs!V14</f>
        <v>221118383.30396539</v>
      </c>
      <c r="W3">
        <f>Calcs!W14</f>
        <v>221048765.51498181</v>
      </c>
      <c r="X3">
        <f>Calcs!X14</f>
        <v>221095177.37430418</v>
      </c>
      <c r="Y3">
        <f>Calcs!Y14</f>
        <v>221208749.92417544</v>
      </c>
      <c r="Z3">
        <f>Calcs!Z14</f>
        <v>221427977.70673931</v>
      </c>
      <c r="AA3">
        <f>Calcs!AA14</f>
        <v>221732657.91264385</v>
      </c>
      <c r="AB3">
        <f>Calcs!AB14</f>
        <v>221445450.40671951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44655306.952491149</v>
      </c>
      <c r="C5">
        <f>Calcs!C15</f>
        <v>45154916.967549652</v>
      </c>
      <c r="D5">
        <f>Calcs!D15</f>
        <v>44807374.044506222</v>
      </c>
      <c r="E5">
        <f>Calcs!E15</f>
        <v>44515798.363586843</v>
      </c>
      <c r="F5">
        <f>Calcs!F15</f>
        <v>44792631.453897946</v>
      </c>
      <c r="G5">
        <f>Calcs!G15</f>
        <v>45099768.758237191</v>
      </c>
      <c r="H5">
        <f>Calcs!H15</f>
        <v>47284675.288572259</v>
      </c>
      <c r="I5">
        <f>Calcs!I15</f>
        <v>47472779.824296474</v>
      </c>
      <c r="J5">
        <f>Calcs!J15</f>
        <v>47506360.1695709</v>
      </c>
      <c r="K5">
        <f>Calcs!K15</f>
        <v>47214784.488651514</v>
      </c>
      <c r="L5">
        <f>Calcs!L15</f>
        <v>46945595.704581745</v>
      </c>
      <c r="M5">
        <f>Calcs!M15</f>
        <v>46662210.351778068</v>
      </c>
      <c r="N5">
        <f>Calcs!N15</f>
        <v>46534441.233172938</v>
      </c>
      <c r="O5">
        <f>Calcs!O15</f>
        <v>46397389.742703333</v>
      </c>
      <c r="P5">
        <f>Calcs!P15</f>
        <v>46031009.064993769</v>
      </c>
      <c r="Q5">
        <f>Calcs!Q15</f>
        <v>45688653.349756964</v>
      </c>
      <c r="R5">
        <f>Calcs!R15</f>
        <v>45694113.568500772</v>
      </c>
      <c r="S5">
        <f>Calcs!S15</f>
        <v>45722233.69503139</v>
      </c>
      <c r="T5">
        <f>Calcs!T15</f>
        <v>45696297.655998304</v>
      </c>
      <c r="U5">
        <f>Calcs!U15</f>
        <v>45705034.005988389</v>
      </c>
      <c r="V5">
        <f>Calcs!V15</f>
        <v>45655073.004482538</v>
      </c>
      <c r="W5">
        <f>Calcs!W15</f>
        <v>45710767.235669389</v>
      </c>
      <c r="X5">
        <f>Calcs!X15</f>
        <v>45782296.101213291</v>
      </c>
      <c r="Y5">
        <f>Calcs!Y15</f>
        <v>45859558.196438171</v>
      </c>
      <c r="Z5">
        <f>Calcs!Z15</f>
        <v>45941461.477595307</v>
      </c>
      <c r="AA5">
        <f>Calcs!AA15</f>
        <v>46008349.157206967</v>
      </c>
      <c r="AB5">
        <f>Calcs!AB15</f>
        <v>46081516.088374011</v>
      </c>
    </row>
    <row r="6" spans="1:28" x14ac:dyDescent="0.45">
      <c r="A6" t="s">
        <v>275</v>
      </c>
      <c r="B6">
        <f>Calcs!B16</f>
        <v>2005414670.646409</v>
      </c>
      <c r="C6">
        <f>Calcs!C16</f>
        <v>2033825826.8360693</v>
      </c>
      <c r="D6">
        <f>Calcs!D16</f>
        <v>2017726098.8590117</v>
      </c>
      <c r="E6">
        <f>Calcs!E16</f>
        <v>2007261589.6365025</v>
      </c>
      <c r="F6">
        <f>Calcs!F16</f>
        <v>2021866036.7105675</v>
      </c>
      <c r="G6">
        <f>Calcs!G16</f>
        <v>2038554649.279145</v>
      </c>
      <c r="H6">
        <f>Calcs!H16</f>
        <v>2068254963.1142187</v>
      </c>
      <c r="I6">
        <f>Calcs!I16</f>
        <v>2078902662.6755822</v>
      </c>
      <c r="J6">
        <f>Calcs!J16</f>
        <v>2077178325.5962873</v>
      </c>
      <c r="K6">
        <f>Calcs!K16</f>
        <v>2066720368.6362705</v>
      </c>
      <c r="L6">
        <f>Calcs!L16</f>
        <v>2055123410.0462954</v>
      </c>
      <c r="M6">
        <f>Calcs!M16</f>
        <v>2041835967.7332368</v>
      </c>
      <c r="N6">
        <f>Calcs!N16</f>
        <v>2028341310.1188505</v>
      </c>
      <c r="O6">
        <f>Calcs!O16</f>
        <v>2016115607.3405259</v>
      </c>
      <c r="P6">
        <f>Calcs!P16</f>
        <v>2003386472.3940213</v>
      </c>
      <c r="Q6">
        <f>Calcs!Q16</f>
        <v>1990768452.8989537</v>
      </c>
      <c r="R6">
        <f>Calcs!R16</f>
        <v>1979123444.3840327</v>
      </c>
      <c r="S6">
        <f>Calcs!S16</f>
        <v>1970405659.1376679</v>
      </c>
      <c r="T6">
        <f>Calcs!T16</f>
        <v>1963124184.4318614</v>
      </c>
      <c r="U6">
        <f>Calcs!U16</f>
        <v>1957414160.6805236</v>
      </c>
      <c r="V6">
        <f>Calcs!V16</f>
        <v>1952893372.5715871</v>
      </c>
      <c r="W6">
        <f>Calcs!W16</f>
        <v>1949299456.5944123</v>
      </c>
      <c r="X6">
        <f>Calcs!X16</f>
        <v>1946406905.7148795</v>
      </c>
      <c r="Y6">
        <f>Calcs!Y16</f>
        <v>1943870361.0974431</v>
      </c>
      <c r="Z6">
        <f>Calcs!Z16</f>
        <v>1941475782.1673458</v>
      </c>
      <c r="AA6">
        <f>Calcs!AA16</f>
        <v>1939021959.8638783</v>
      </c>
      <c r="AB6">
        <f>Calcs!AB16</f>
        <v>1936295126.6232202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2026-06-11T23:20:59Z</dcterms:modified>
</cp:coreProperties>
</file>