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CDTRtSY\"/>
    </mc:Choice>
  </mc:AlternateContent>
  <xr:revisionPtr revIDLastSave="0" documentId="13_ncr:1_{A574CE67-560C-43C3-A19D-F114DBC07B86}" xr6:coauthVersionLast="47" xr6:coauthVersionMax="47" xr10:uidLastSave="{00000000-0000-0000-0000-000000000000}"/>
  <bookViews>
    <workbookView xWindow="-120" yWindow="-120" windowWidth="29040" windowHeight="17640" tabRatio="742" xr2:uid="{00000000-000D-0000-FFFF-FFFF00000000}"/>
  </bookViews>
  <sheets>
    <sheet name="About" sheetId="1" r:id="rId1"/>
    <sheet name="ICCTRoadmap2017Results-Ref.Only" sheetId="26" r:id="rId2"/>
    <sheet name="ICCTRoadmapVehDefinitions-Ref." sheetId="27" r:id="rId3"/>
    <sheet name="IESSData" sheetId="29" r:id="rId4"/>
    <sheet name="Projections by Veh Type-Updated" sheetId="28" r:id="rId5"/>
    <sheet name="BCDTRtSY-psgr" sheetId="23" r:id="rId6"/>
    <sheet name="BCDTRtSY-frgt" sheetId="24" r:id="rId7"/>
  </sheets>
  <externalReferences>
    <externalReference r:id="rId8"/>
  </externalReferences>
  <definedNames>
    <definedName name="_xlnm._FilterDatabase" localSheetId="1" hidden="1">'ICCTRoadmap2017Results-Ref.Only'!$A$1:$M$1893</definedName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8" l="1"/>
  <c r="E6" i="28"/>
  <c r="F6" i="28"/>
  <c r="G6" i="28"/>
  <c r="H6" i="28"/>
  <c r="I6" i="28"/>
  <c r="C6" i="28"/>
  <c r="D21" i="28" s="1"/>
  <c r="C2" i="28"/>
  <c r="D2" i="28"/>
  <c r="I17" i="28" s="1"/>
  <c r="E2" i="28"/>
  <c r="P17" i="28" s="1"/>
  <c r="F2" i="28"/>
  <c r="S17" i="28" s="1"/>
  <c r="G2" i="28"/>
  <c r="H2" i="28"/>
  <c r="I2" i="28"/>
  <c r="AH17" i="28" s="1"/>
  <c r="AD25" i="28"/>
  <c r="AD21" i="28"/>
  <c r="AD17" i="28"/>
  <c r="Z27" i="28"/>
  <c r="Y27" i="28"/>
  <c r="Z23" i="28"/>
  <c r="Y23" i="28"/>
  <c r="Z19" i="28"/>
  <c r="Y19" i="28"/>
  <c r="T27" i="28"/>
  <c r="T23" i="28"/>
  <c r="T19" i="28"/>
  <c r="P25" i="28"/>
  <c r="O25" i="28"/>
  <c r="P21" i="28"/>
  <c r="O21" i="28"/>
  <c r="J25" i="28"/>
  <c r="J21" i="28"/>
  <c r="F27" i="28"/>
  <c r="E27" i="28"/>
  <c r="F23" i="28"/>
  <c r="E23" i="28"/>
  <c r="E20" i="28"/>
  <c r="E19" i="28"/>
  <c r="AH28" i="28"/>
  <c r="AH26" i="28"/>
  <c r="AH21" i="28"/>
  <c r="AC28" i="28"/>
  <c r="AC24" i="28"/>
  <c r="AC17" i="28"/>
  <c r="X24" i="28"/>
  <c r="X18" i="28"/>
  <c r="S26" i="28"/>
  <c r="S25" i="28"/>
  <c r="S21" i="28"/>
  <c r="N28" i="28"/>
  <c r="N26" i="28"/>
  <c r="N21" i="28"/>
  <c r="N17" i="28"/>
  <c r="I25" i="28"/>
  <c r="I21" i="28"/>
  <c r="D26" i="28"/>
  <c r="D22" i="28"/>
  <c r="D18" i="28"/>
  <c r="I13" i="28"/>
  <c r="H13" i="28"/>
  <c r="G13" i="28"/>
  <c r="F13" i="28"/>
  <c r="E13" i="28"/>
  <c r="D13" i="28"/>
  <c r="C13" i="28"/>
  <c r="E28" i="28" s="1"/>
  <c r="I12" i="28"/>
  <c r="H12" i="28"/>
  <c r="G12" i="28"/>
  <c r="F12" i="28"/>
  <c r="U27" i="28" s="1"/>
  <c r="E12" i="28"/>
  <c r="D12" i="28"/>
  <c r="I27" i="28" s="1"/>
  <c r="C12" i="28"/>
  <c r="I11" i="28"/>
  <c r="H11" i="28"/>
  <c r="G11" i="28"/>
  <c r="F11" i="28"/>
  <c r="E11" i="28"/>
  <c r="O26" i="28" s="1"/>
  <c r="D11" i="28"/>
  <c r="C11" i="28"/>
  <c r="I10" i="28"/>
  <c r="AH25" i="28" s="1"/>
  <c r="H10" i="28"/>
  <c r="G10" i="28"/>
  <c r="F10" i="28"/>
  <c r="E10" i="28"/>
  <c r="D10" i="28"/>
  <c r="C10" i="28"/>
  <c r="I9" i="28"/>
  <c r="AH24" i="28" s="1"/>
  <c r="H9" i="28"/>
  <c r="G9" i="28"/>
  <c r="Y24" i="28" s="1"/>
  <c r="F9" i="28"/>
  <c r="E9" i="28"/>
  <c r="D9" i="28"/>
  <c r="C9" i="28"/>
  <c r="I8" i="28"/>
  <c r="H8" i="28"/>
  <c r="G8" i="28"/>
  <c r="F8" i="28"/>
  <c r="U23" i="28" s="1"/>
  <c r="E8" i="28"/>
  <c r="O23" i="28" s="1"/>
  <c r="D8" i="28"/>
  <c r="I23" i="28" s="1"/>
  <c r="C8" i="28"/>
  <c r="I7" i="28"/>
  <c r="AH22" i="28" s="1"/>
  <c r="H7" i="28"/>
  <c r="G7" i="28"/>
  <c r="F7" i="28"/>
  <c r="E7" i="28"/>
  <c r="O22" i="28" s="1"/>
  <c r="D7" i="28"/>
  <c r="C7" i="28"/>
  <c r="I5" i="28"/>
  <c r="AH20" i="28" s="1"/>
  <c r="H5" i="28"/>
  <c r="G5" i="28"/>
  <c r="F5" i="28"/>
  <c r="E5" i="28"/>
  <c r="D5" i="28"/>
  <c r="C5" i="28"/>
  <c r="G20" i="28" s="1"/>
  <c r="I4" i="28"/>
  <c r="H4" i="28"/>
  <c r="G4" i="28"/>
  <c r="F4" i="28"/>
  <c r="U19" i="28" s="1"/>
  <c r="E4" i="28"/>
  <c r="J19" i="28" s="1"/>
  <c r="D4" i="28"/>
  <c r="I19" i="28" s="1"/>
  <c r="C4" i="28"/>
  <c r="G19" i="28" s="1"/>
  <c r="I3" i="28"/>
  <c r="AH18" i="28" s="1"/>
  <c r="H3" i="28"/>
  <c r="G3" i="28"/>
  <c r="F3" i="28"/>
  <c r="T18" i="28" s="1"/>
  <c r="E3" i="28"/>
  <c r="O18" i="28" s="1"/>
  <c r="D3" i="28"/>
  <c r="H18" i="28" s="1"/>
  <c r="C3" i="28"/>
  <c r="T22" i="29"/>
  <c r="T21" i="29"/>
  <c r="P21" i="29"/>
  <c r="N21" i="29"/>
  <c r="S20" i="29"/>
  <c r="T19" i="29"/>
  <c r="R19" i="29"/>
  <c r="P19" i="29"/>
  <c r="N19" i="29"/>
  <c r="Q18" i="29"/>
  <c r="P18" i="29"/>
  <c r="T17" i="29"/>
  <c r="O17" i="29"/>
  <c r="T13" i="29"/>
  <c r="S13" i="29"/>
  <c r="R13" i="29"/>
  <c r="Q13" i="29"/>
  <c r="P13" i="29"/>
  <c r="O13" i="29"/>
  <c r="N13" i="29"/>
  <c r="T12" i="29"/>
  <c r="S12" i="29"/>
  <c r="R12" i="29"/>
  <c r="Q12" i="29"/>
  <c r="P12" i="29"/>
  <c r="O12" i="29"/>
  <c r="N12" i="29"/>
  <c r="T11" i="29"/>
  <c r="T18" i="29" s="1"/>
  <c r="S11" i="29"/>
  <c r="S21" i="29" s="1"/>
  <c r="R11" i="29"/>
  <c r="R20" i="29" s="1"/>
  <c r="Q11" i="29"/>
  <c r="Q19" i="29" s="1"/>
  <c r="P11" i="29"/>
  <c r="P20" i="29" s="1"/>
  <c r="O11" i="29"/>
  <c r="O18" i="29" s="1"/>
  <c r="N11" i="29"/>
  <c r="N18" i="29" s="1"/>
  <c r="M13" i="29"/>
  <c r="M12" i="29"/>
  <c r="M11" i="29"/>
  <c r="M17" i="29" s="1"/>
  <c r="O17" i="28" l="1"/>
  <c r="K17" i="28"/>
  <c r="E17" i="28"/>
  <c r="J17" i="28"/>
  <c r="AB17" i="28"/>
  <c r="AA17" i="28"/>
  <c r="X17" i="28"/>
  <c r="Y17" i="28"/>
  <c r="T17" i="28"/>
  <c r="Z17" i="28"/>
  <c r="U17" i="28"/>
  <c r="AG18" i="28"/>
  <c r="AF18" i="28"/>
  <c r="AE18" i="28"/>
  <c r="AD18" i="28"/>
  <c r="AC18" i="28"/>
  <c r="AH19" i="28"/>
  <c r="AE19" i="28"/>
  <c r="AD19" i="28"/>
  <c r="W20" i="28"/>
  <c r="V20" i="28"/>
  <c r="U20" i="28"/>
  <c r="T20" i="28"/>
  <c r="AB21" i="28"/>
  <c r="AA21" i="28"/>
  <c r="U21" i="28"/>
  <c r="X21" i="28"/>
  <c r="Z21" i="28"/>
  <c r="Y21" i="28"/>
  <c r="T21" i="28"/>
  <c r="AG22" i="28"/>
  <c r="AF22" i="28"/>
  <c r="AE22" i="28"/>
  <c r="AD22" i="28"/>
  <c r="AH23" i="28"/>
  <c r="AE23" i="28"/>
  <c r="AD23" i="28"/>
  <c r="H25" i="28"/>
  <c r="G25" i="28"/>
  <c r="F25" i="28"/>
  <c r="AG26" i="28"/>
  <c r="AF26" i="28"/>
  <c r="AE26" i="28"/>
  <c r="AC26" i="28"/>
  <c r="AD26" i="28"/>
  <c r="R27" i="28"/>
  <c r="Q27" i="28"/>
  <c r="N27" i="28"/>
  <c r="P27" i="28"/>
  <c r="K27" i="28"/>
  <c r="W28" i="28"/>
  <c r="V28" i="28"/>
  <c r="U28" i="28"/>
  <c r="T28" i="28"/>
  <c r="S28" i="28"/>
  <c r="D17" i="28"/>
  <c r="D25" i="28"/>
  <c r="J23" i="28"/>
  <c r="AC22" i="28"/>
  <c r="S20" i="28"/>
  <c r="E25" i="28"/>
  <c r="J27" i="28"/>
  <c r="H17" i="28"/>
  <c r="G17" i="28"/>
  <c r="F17" i="28"/>
  <c r="M18" i="28"/>
  <c r="L18" i="28"/>
  <c r="K18" i="28"/>
  <c r="J18" i="28"/>
  <c r="I18" i="28"/>
  <c r="R19" i="28"/>
  <c r="Q19" i="28"/>
  <c r="K19" i="28"/>
  <c r="N19" i="28"/>
  <c r="P19" i="28"/>
  <c r="G21" i="28"/>
  <c r="E21" i="28"/>
  <c r="H21" i="28"/>
  <c r="M22" i="28"/>
  <c r="L22" i="28"/>
  <c r="K22" i="28"/>
  <c r="I22" i="28"/>
  <c r="J22" i="28"/>
  <c r="R23" i="28"/>
  <c r="Q23" i="28"/>
  <c r="N23" i="28"/>
  <c r="P23" i="28"/>
  <c r="K23" i="28"/>
  <c r="W24" i="28"/>
  <c r="V24" i="28"/>
  <c r="U24" i="28"/>
  <c r="S24" i="28"/>
  <c r="T24" i="28"/>
  <c r="AB25" i="28"/>
  <c r="AA25" i="28"/>
  <c r="T25" i="28"/>
  <c r="Z25" i="28"/>
  <c r="U25" i="28"/>
  <c r="X25" i="28"/>
  <c r="Y25" i="28"/>
  <c r="M26" i="28"/>
  <c r="L26" i="28"/>
  <c r="K26" i="28"/>
  <c r="J26" i="28"/>
  <c r="I26" i="28"/>
  <c r="AH27" i="28"/>
  <c r="AE27" i="28"/>
  <c r="AD27" i="28"/>
  <c r="O19" i="28"/>
  <c r="E18" i="28"/>
  <c r="Y18" i="28"/>
  <c r="O20" i="28"/>
  <c r="E22" i="28"/>
  <c r="Y22" i="28"/>
  <c r="O24" i="28"/>
  <c r="E26" i="28"/>
  <c r="Y26" i="28"/>
  <c r="O28" i="28"/>
  <c r="F21" i="28"/>
  <c r="O27" i="28"/>
  <c r="AB20" i="28"/>
  <c r="AA20" i="28"/>
  <c r="AG21" i="28"/>
  <c r="AF21" i="28"/>
  <c r="H24" i="28"/>
  <c r="G24" i="28"/>
  <c r="M25" i="28"/>
  <c r="L25" i="28"/>
  <c r="AG25" i="28"/>
  <c r="AF25" i="28"/>
  <c r="AB28" i="28"/>
  <c r="AA28" i="28"/>
  <c r="N18" i="28"/>
  <c r="N22" i="28"/>
  <c r="X20" i="28"/>
  <c r="F20" i="28"/>
  <c r="AE21" i="28"/>
  <c r="AB19" i="28"/>
  <c r="AA19" i="28"/>
  <c r="X19" i="28"/>
  <c r="M20" i="28"/>
  <c r="L20" i="28"/>
  <c r="AG20" i="28"/>
  <c r="AF20" i="28"/>
  <c r="R21" i="28"/>
  <c r="Q21" i="28"/>
  <c r="W22" i="28"/>
  <c r="V22" i="28"/>
  <c r="H23" i="28"/>
  <c r="G23" i="28"/>
  <c r="AB23" i="28"/>
  <c r="AA23" i="28"/>
  <c r="X23" i="28"/>
  <c r="M24" i="28"/>
  <c r="L24" i="28"/>
  <c r="AG24" i="28"/>
  <c r="AF24" i="28"/>
  <c r="R25" i="28"/>
  <c r="Q25" i="28"/>
  <c r="W26" i="28"/>
  <c r="V26" i="28"/>
  <c r="H27" i="28"/>
  <c r="G27" i="28"/>
  <c r="AB27" i="28"/>
  <c r="AA27" i="28"/>
  <c r="X27" i="28"/>
  <c r="M28" i="28"/>
  <c r="L28" i="28"/>
  <c r="AG28" i="28"/>
  <c r="AF28" i="28"/>
  <c r="D19" i="28"/>
  <c r="D23" i="28"/>
  <c r="D27" i="28"/>
  <c r="N24" i="28"/>
  <c r="S22" i="28"/>
  <c r="X26" i="28"/>
  <c r="AC20" i="28"/>
  <c r="AC25" i="28"/>
  <c r="F19" i="28"/>
  <c r="H20" i="28"/>
  <c r="E24" i="28"/>
  <c r="J20" i="28"/>
  <c r="J24" i="28"/>
  <c r="J28" i="28"/>
  <c r="T22" i="28"/>
  <c r="T26" i="28"/>
  <c r="Y20" i="28"/>
  <c r="Y28" i="28"/>
  <c r="AD20" i="28"/>
  <c r="AD24" i="28"/>
  <c r="AD28" i="28"/>
  <c r="M17" i="28"/>
  <c r="L17" i="28"/>
  <c r="AG17" i="28"/>
  <c r="AF17" i="28"/>
  <c r="R18" i="28"/>
  <c r="Q18" i="28"/>
  <c r="W19" i="28"/>
  <c r="V19" i="28"/>
  <c r="S19" i="28"/>
  <c r="M21" i="28"/>
  <c r="L21" i="28"/>
  <c r="R22" i="28"/>
  <c r="Q22" i="28"/>
  <c r="W23" i="28"/>
  <c r="V23" i="28"/>
  <c r="S23" i="28"/>
  <c r="AB24" i="28"/>
  <c r="AA24" i="28"/>
  <c r="R26" i="28"/>
  <c r="Q26" i="28"/>
  <c r="W27" i="28"/>
  <c r="V27" i="28"/>
  <c r="S27" i="28"/>
  <c r="H28" i="28"/>
  <c r="G28" i="28"/>
  <c r="K21" i="28"/>
  <c r="K25" i="28"/>
  <c r="AE17" i="28"/>
  <c r="AE25" i="28"/>
  <c r="R17" i="28"/>
  <c r="Q17" i="28"/>
  <c r="W18" i="28"/>
  <c r="V18" i="28"/>
  <c r="W17" i="28"/>
  <c r="V17" i="28"/>
  <c r="G18" i="28"/>
  <c r="AB18" i="28"/>
  <c r="AA18" i="28"/>
  <c r="M19" i="28"/>
  <c r="L19" i="28"/>
  <c r="AG19" i="28"/>
  <c r="AF19" i="28"/>
  <c r="AC19" i="28"/>
  <c r="R20" i="28"/>
  <c r="Q20" i="28"/>
  <c r="W21" i="28"/>
  <c r="V21" i="28"/>
  <c r="H22" i="28"/>
  <c r="G22" i="28"/>
  <c r="AB22" i="28"/>
  <c r="AA22" i="28"/>
  <c r="M23" i="28"/>
  <c r="L23" i="28"/>
  <c r="AG23" i="28"/>
  <c r="AF23" i="28"/>
  <c r="AC23" i="28"/>
  <c r="R24" i="28"/>
  <c r="Q24" i="28"/>
  <c r="W25" i="28"/>
  <c r="V25" i="28"/>
  <c r="H26" i="28"/>
  <c r="G26" i="28"/>
  <c r="AB26" i="28"/>
  <c r="AA26" i="28"/>
  <c r="M27" i="28"/>
  <c r="L27" i="28"/>
  <c r="AG27" i="28"/>
  <c r="AF27" i="28"/>
  <c r="AC27" i="28"/>
  <c r="R28" i="28"/>
  <c r="Q28" i="28"/>
  <c r="D20" i="28"/>
  <c r="D24" i="28"/>
  <c r="D28" i="28"/>
  <c r="I20" i="28"/>
  <c r="I24" i="28"/>
  <c r="I28" i="28"/>
  <c r="N20" i="28"/>
  <c r="N25" i="28"/>
  <c r="S18" i="28"/>
  <c r="X22" i="28"/>
  <c r="X28" i="28"/>
  <c r="AC21" i="28"/>
  <c r="F18" i="28"/>
  <c r="H19" i="28"/>
  <c r="F22" i="28"/>
  <c r="F24" i="28"/>
  <c r="F26" i="28"/>
  <c r="F28" i="28"/>
  <c r="K20" i="28"/>
  <c r="K24" i="28"/>
  <c r="K28" i="28"/>
  <c r="P18" i="28"/>
  <c r="P20" i="28"/>
  <c r="P22" i="28"/>
  <c r="P24" i="28"/>
  <c r="P26" i="28"/>
  <c r="P28" i="28"/>
  <c r="U18" i="28"/>
  <c r="U22" i="28"/>
  <c r="U26" i="28"/>
  <c r="Z18" i="28"/>
  <c r="Z20" i="28"/>
  <c r="Z22" i="28"/>
  <c r="Z24" i="28"/>
  <c r="Z26" i="28"/>
  <c r="Z28" i="28"/>
  <c r="AE20" i="28"/>
  <c r="AE24" i="28"/>
  <c r="AE28" i="28"/>
  <c r="N17" i="29"/>
  <c r="M19" i="29"/>
  <c r="R18" i="29"/>
  <c r="S19" i="29"/>
  <c r="T20" i="29"/>
  <c r="N22" i="29"/>
  <c r="M20" i="29"/>
  <c r="S18" i="29"/>
  <c r="O22" i="29"/>
  <c r="P17" i="29"/>
  <c r="M21" i="29"/>
  <c r="N20" i="29"/>
  <c r="O21" i="29"/>
  <c r="P22" i="29"/>
  <c r="Q17" i="29"/>
  <c r="M22" i="29"/>
  <c r="O20" i="29"/>
  <c r="Q22" i="29"/>
  <c r="M18" i="29"/>
  <c r="R17" i="29"/>
  <c r="O19" i="29"/>
  <c r="Q21" i="29"/>
  <c r="R22" i="29"/>
  <c r="S17" i="29"/>
  <c r="Q20" i="29"/>
  <c r="R21" i="29"/>
  <c r="S22" i="29"/>
  <c r="O93" i="26" l="1"/>
  <c r="B4" i="24" l="1"/>
  <c r="B6" i="23"/>
  <c r="AE6" i="23" l="1"/>
  <c r="F4" i="24"/>
  <c r="P6" i="23"/>
  <c r="P4" i="24"/>
  <c r="K6" i="23"/>
  <c r="Q6" i="23"/>
  <c r="L6" i="23"/>
  <c r="L4" i="24"/>
  <c r="B4" i="23"/>
  <c r="F6" i="23"/>
  <c r="AI21" i="28"/>
  <c r="AF6" i="23" s="1"/>
  <c r="AI25" i="28"/>
  <c r="AF4" i="24" s="1"/>
  <c r="AI27" i="28"/>
  <c r="AI28" i="28"/>
  <c r="Z6" i="23"/>
  <c r="Z4" i="24"/>
  <c r="B2" i="24"/>
  <c r="K4" i="24"/>
  <c r="AE4" i="24"/>
  <c r="Q4" i="24"/>
  <c r="H2" i="23"/>
  <c r="AI18" i="28"/>
  <c r="AJ18" i="28"/>
  <c r="AK18" i="28"/>
  <c r="G4" i="24"/>
  <c r="H4" i="24"/>
  <c r="E4" i="24"/>
  <c r="I4" i="24"/>
  <c r="AJ17" i="28"/>
  <c r="AK17" i="28"/>
  <c r="AI17" i="28"/>
  <c r="M4" i="23"/>
  <c r="N4" i="23"/>
  <c r="AI19" i="28"/>
  <c r="AF4" i="23" s="1"/>
  <c r="AJ19" i="28"/>
  <c r="AK19" i="28"/>
  <c r="AI20" i="28"/>
  <c r="AJ20" i="28"/>
  <c r="AK20" i="28"/>
  <c r="AA6" i="23"/>
  <c r="AB6" i="23"/>
  <c r="AC6" i="23"/>
  <c r="Y6" i="23"/>
  <c r="G6" i="23"/>
  <c r="H6" i="23"/>
  <c r="E6" i="23"/>
  <c r="I6" i="23"/>
  <c r="AI22" i="28"/>
  <c r="AJ22" i="28"/>
  <c r="AK22" i="28"/>
  <c r="AI23" i="28"/>
  <c r="AJ23" i="28"/>
  <c r="AK23" i="28"/>
  <c r="AI24" i="28"/>
  <c r="AJ24" i="28"/>
  <c r="AK24" i="28"/>
  <c r="AA4" i="24"/>
  <c r="AB4" i="24"/>
  <c r="AC4" i="24"/>
  <c r="Y4" i="24"/>
  <c r="AI26" i="28"/>
  <c r="AJ26" i="28"/>
  <c r="AK26" i="28"/>
  <c r="B6" i="24"/>
  <c r="O4" i="23"/>
  <c r="R4" i="23"/>
  <c r="S4" i="23"/>
  <c r="V6" i="23"/>
  <c r="W6" i="23"/>
  <c r="X6" i="23"/>
  <c r="T6" i="23"/>
  <c r="C6" i="23"/>
  <c r="D6" i="23"/>
  <c r="V4" i="24"/>
  <c r="W4" i="24"/>
  <c r="X4" i="24"/>
  <c r="T4" i="24"/>
  <c r="C4" i="24"/>
  <c r="D4" i="24"/>
  <c r="B7" i="24"/>
  <c r="K4" i="23"/>
  <c r="U4" i="24"/>
  <c r="U6" i="23"/>
  <c r="AE4" i="23"/>
  <c r="B5" i="24"/>
  <c r="B3" i="24"/>
  <c r="B7" i="23"/>
  <c r="B5" i="23"/>
  <c r="D4" i="23"/>
  <c r="B3" i="23"/>
  <c r="G4" i="23"/>
  <c r="J4" i="24"/>
  <c r="J6" i="23"/>
  <c r="N4" i="24"/>
  <c r="N6" i="23"/>
  <c r="O4" i="24"/>
  <c r="O6" i="23"/>
  <c r="S4" i="24"/>
  <c r="S6" i="23"/>
  <c r="X3" i="24"/>
  <c r="X4" i="23"/>
  <c r="AC4" i="23"/>
  <c r="AD4" i="24"/>
  <c r="AD6" i="23"/>
  <c r="AK28" i="28"/>
  <c r="AK27" i="28"/>
  <c r="AK25" i="28"/>
  <c r="AH4" i="24" s="1"/>
  <c r="AK21" i="28"/>
  <c r="AH6" i="23" s="1"/>
  <c r="C4" i="23"/>
  <c r="G7" i="23"/>
  <c r="I5" i="23"/>
  <c r="F4" i="23"/>
  <c r="M4" i="24"/>
  <c r="M6" i="23"/>
  <c r="R4" i="24"/>
  <c r="R6" i="23"/>
  <c r="W4" i="23"/>
  <c r="Y5" i="23"/>
  <c r="AJ28" i="28"/>
  <c r="AJ27" i="28"/>
  <c r="AJ25" i="28"/>
  <c r="AG4" i="24" s="1"/>
  <c r="AJ21" i="28"/>
  <c r="AG6" i="23" s="1"/>
  <c r="T4" i="23"/>
  <c r="Y4" i="23"/>
  <c r="F5" i="23" l="1"/>
  <c r="N7" i="24"/>
  <c r="S7" i="24"/>
  <c r="O7" i="24"/>
  <c r="C7" i="24"/>
  <c r="Z7" i="24"/>
  <c r="X7" i="24"/>
  <c r="M7" i="24"/>
  <c r="J7" i="24"/>
  <c r="AG7" i="24"/>
  <c r="R7" i="24"/>
  <c r="T7" i="24"/>
  <c r="AD7" i="24"/>
  <c r="W7" i="24"/>
  <c r="W6" i="24"/>
  <c r="AD6" i="24"/>
  <c r="T3" i="24"/>
  <c r="I3" i="24"/>
  <c r="F3" i="24"/>
  <c r="AB3" i="24"/>
  <c r="W3" i="24"/>
  <c r="R2" i="24"/>
  <c r="AH2" i="24"/>
  <c r="D2" i="24"/>
  <c r="O2" i="24"/>
  <c r="AG2" i="24"/>
  <c r="F2" i="24"/>
  <c r="G2" i="24"/>
  <c r="I2" i="24"/>
  <c r="C2" i="24"/>
  <c r="K2" i="24"/>
  <c r="Y2" i="24"/>
  <c r="AB2" i="24"/>
  <c r="W2" i="24"/>
  <c r="N2" i="24"/>
  <c r="T2" i="24"/>
  <c r="X2" i="24"/>
  <c r="H2" i="24"/>
  <c r="AC2" i="24"/>
  <c r="J2" i="24"/>
  <c r="H7" i="23"/>
  <c r="AB5" i="23"/>
  <c r="I4" i="23"/>
  <c r="AB4" i="23"/>
  <c r="AG4" i="23"/>
  <c r="Q4" i="23"/>
  <c r="J4" i="23"/>
  <c r="G3" i="23"/>
  <c r="R2" i="23"/>
  <c r="AE2" i="24"/>
  <c r="X7" i="23"/>
  <c r="O3" i="24"/>
  <c r="R7" i="23"/>
  <c r="Q2" i="23"/>
  <c r="AB7" i="24"/>
  <c r="AE2" i="23"/>
  <c r="M2" i="23"/>
  <c r="E2" i="23"/>
  <c r="W2" i="23"/>
  <c r="AB5" i="24"/>
  <c r="E5" i="23"/>
  <c r="P3" i="23"/>
  <c r="AH2" i="23"/>
  <c r="AG2" i="23"/>
  <c r="W5" i="24"/>
  <c r="Z2" i="23"/>
  <c r="Z3" i="24"/>
  <c r="H4" i="23"/>
  <c r="O2" i="23"/>
  <c r="X3" i="23"/>
  <c r="U2" i="23"/>
  <c r="S2" i="23"/>
  <c r="AD2" i="23"/>
  <c r="M2" i="24"/>
  <c r="L4" i="23"/>
  <c r="O6" i="24"/>
  <c r="AH6" i="24"/>
  <c r="AD5" i="24"/>
  <c r="I5" i="24"/>
  <c r="T6" i="24"/>
  <c r="G6" i="24"/>
  <c r="J6" i="24"/>
  <c r="AB3" i="23"/>
  <c r="Y3" i="24"/>
  <c r="T5" i="23"/>
  <c r="AH7" i="24"/>
  <c r="AC3" i="24"/>
  <c r="X5" i="24"/>
  <c r="Z5" i="23"/>
  <c r="P5" i="24"/>
  <c r="G7" i="24"/>
  <c r="V7" i="24"/>
  <c r="V6" i="24"/>
  <c r="S2" i="24"/>
  <c r="R3" i="23"/>
  <c r="F7" i="24"/>
  <c r="F6" i="24"/>
  <c r="L2" i="24"/>
  <c r="AH4" i="23"/>
  <c r="B2" i="23"/>
  <c r="W3" i="23"/>
  <c r="M6" i="24"/>
  <c r="AC5" i="24"/>
  <c r="N6" i="24"/>
  <c r="D6" i="24"/>
  <c r="S5" i="24"/>
  <c r="AC6" i="24"/>
  <c r="AD3" i="23"/>
  <c r="E6" i="24"/>
  <c r="AD4" i="23"/>
  <c r="W5" i="23"/>
  <c r="AC3" i="23"/>
  <c r="S6" i="24"/>
  <c r="H5" i="24"/>
  <c r="C6" i="24"/>
  <c r="Q2" i="24"/>
  <c r="AD2" i="24"/>
  <c r="U4" i="23"/>
  <c r="R6" i="24"/>
  <c r="AF2" i="24"/>
  <c r="AG6" i="24"/>
  <c r="AC5" i="23"/>
  <c r="H3" i="23"/>
  <c r="G5" i="23"/>
  <c r="X6" i="24"/>
  <c r="AH5" i="24"/>
  <c r="J3" i="24"/>
  <c r="AD5" i="23"/>
  <c r="M5" i="23"/>
  <c r="E5" i="24"/>
  <c r="T3" i="23"/>
  <c r="K6" i="24"/>
  <c r="P6" i="24"/>
  <c r="U3" i="24"/>
  <c r="AA5" i="24"/>
  <c r="AA3" i="23"/>
  <c r="V5" i="24"/>
  <c r="Y7" i="23"/>
  <c r="T5" i="24"/>
  <c r="AC7" i="23"/>
  <c r="R3" i="24"/>
  <c r="Q7" i="23"/>
  <c r="AA7" i="24"/>
  <c r="AG5" i="24"/>
  <c r="M3" i="24"/>
  <c r="AG5" i="23"/>
  <c r="L5" i="23"/>
  <c r="L2" i="23"/>
  <c r="F2" i="23"/>
  <c r="I6" i="24"/>
  <c r="V2" i="23"/>
  <c r="K3" i="24"/>
  <c r="E3" i="24"/>
  <c r="U5" i="23"/>
  <c r="Z3" i="23"/>
  <c r="AE5" i="24"/>
  <c r="P7" i="24"/>
  <c r="J3" i="23"/>
  <c r="V3" i="24"/>
  <c r="U6" i="24"/>
  <c r="O5" i="24"/>
  <c r="K7" i="24"/>
  <c r="P7" i="23"/>
  <c r="Q3" i="24"/>
  <c r="S5" i="23"/>
  <c r="S3" i="23"/>
  <c r="D7" i="24"/>
  <c r="AF5" i="24"/>
  <c r="H3" i="24"/>
  <c r="AF5" i="23"/>
  <c r="AH3" i="23"/>
  <c r="G2" i="23"/>
  <c r="I2" i="23"/>
  <c r="C2" i="23"/>
  <c r="K7" i="23"/>
  <c r="D5" i="23"/>
  <c r="E2" i="24"/>
  <c r="C3" i="23"/>
  <c r="U2" i="24"/>
  <c r="AE3" i="24"/>
  <c r="E7" i="23"/>
  <c r="AA3" i="24"/>
  <c r="Z7" i="23"/>
  <c r="V2" i="24"/>
  <c r="O5" i="23"/>
  <c r="N5" i="24"/>
  <c r="AH3" i="24"/>
  <c r="L3" i="24"/>
  <c r="N3" i="23"/>
  <c r="N7" i="23"/>
  <c r="AG3" i="23"/>
  <c r="AD7" i="23"/>
  <c r="Q7" i="24"/>
  <c r="C5" i="23"/>
  <c r="F7" i="23"/>
  <c r="I3" i="23"/>
  <c r="Z2" i="24"/>
  <c r="AA2" i="24"/>
  <c r="Z5" i="24"/>
  <c r="V7" i="23"/>
  <c r="H6" i="24"/>
  <c r="P2" i="24"/>
  <c r="O7" i="23"/>
  <c r="R5" i="23"/>
  <c r="Q3" i="23"/>
  <c r="I7" i="24"/>
  <c r="M5" i="24"/>
  <c r="AD3" i="24"/>
  <c r="AH7" i="23"/>
  <c r="M3" i="23"/>
  <c r="Y3" i="23"/>
  <c r="M7" i="23"/>
  <c r="AF3" i="23"/>
  <c r="Y2" i="23"/>
  <c r="Y5" i="24"/>
  <c r="Q6" i="24"/>
  <c r="D2" i="23"/>
  <c r="D5" i="24"/>
  <c r="P5" i="23"/>
  <c r="AE7" i="23"/>
  <c r="C7" i="23"/>
  <c r="AA7" i="23"/>
  <c r="U5" i="24"/>
  <c r="U7" i="23"/>
  <c r="R5" i="24"/>
  <c r="Q5" i="23"/>
  <c r="E7" i="24"/>
  <c r="AB6" i="24"/>
  <c r="F5" i="24"/>
  <c r="AG3" i="24"/>
  <c r="AG7" i="23"/>
  <c r="L3" i="23"/>
  <c r="K5" i="23"/>
  <c r="L7" i="23"/>
  <c r="AE3" i="23"/>
  <c r="AC2" i="23"/>
  <c r="K3" i="23"/>
  <c r="C5" i="24"/>
  <c r="E3" i="23"/>
  <c r="AF7" i="24"/>
  <c r="H5" i="23"/>
  <c r="C3" i="24"/>
  <c r="V5" i="23"/>
  <c r="P4" i="23"/>
  <c r="D3" i="23"/>
  <c r="AB7" i="23"/>
  <c r="Q5" i="24"/>
  <c r="AC7" i="24"/>
  <c r="Y6" i="24"/>
  <c r="L5" i="24"/>
  <c r="AF3" i="24"/>
  <c r="AF7" i="23"/>
  <c r="G3" i="24"/>
  <c r="N5" i="23"/>
  <c r="J2" i="23"/>
  <c r="AB2" i="23"/>
  <c r="J7" i="23"/>
  <c r="T2" i="23"/>
  <c r="Z6" i="24"/>
  <c r="AF6" i="24"/>
  <c r="E4" i="23"/>
  <c r="AE6" i="24"/>
  <c r="D3" i="24"/>
  <c r="AE5" i="23"/>
  <c r="L7" i="24"/>
  <c r="AA5" i="23"/>
  <c r="D7" i="23"/>
  <c r="V4" i="23"/>
  <c r="O3" i="23"/>
  <c r="K2" i="23"/>
  <c r="W7" i="23"/>
  <c r="X5" i="23"/>
  <c r="J5" i="24"/>
  <c r="S3" i="24"/>
  <c r="S7" i="23"/>
  <c r="Y7" i="24"/>
  <c r="AA6" i="24"/>
  <c r="N3" i="24"/>
  <c r="AH5" i="23"/>
  <c r="AF2" i="23"/>
  <c r="J5" i="23"/>
  <c r="N2" i="23"/>
  <c r="AA2" i="23"/>
  <c r="I7" i="23"/>
  <c r="X2" i="23"/>
  <c r="U3" i="23"/>
  <c r="K5" i="24"/>
  <c r="T7" i="23"/>
  <c r="G5" i="24"/>
  <c r="F3" i="23"/>
  <c r="AE7" i="24"/>
  <c r="H7" i="24"/>
  <c r="Z4" i="23"/>
  <c r="L6" i="24"/>
  <c r="AA4" i="23"/>
  <c r="V3" i="23"/>
  <c r="U7" i="24"/>
  <c r="P2" i="23"/>
  <c r="P3" i="24"/>
</calcChain>
</file>

<file path=xl/sharedStrings.xml><?xml version="1.0" encoding="utf-8"?>
<sst xmlns="http://schemas.openxmlformats.org/spreadsheetml/2006/main" count="7754" uniqueCount="158">
  <si>
    <t>BCDTRtSY BAU Cargo Dist Transported Relative to Start Year</t>
  </si>
  <si>
    <t>Sources: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</si>
  <si>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</si>
  <si>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</si>
  <si>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</si>
  <si>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</si>
  <si>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</si>
  <si>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</si>
  <si>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</si>
  <si>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</si>
  <si>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</si>
  <si>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</si>
  <si>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</si>
  <si>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</si>
  <si>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</si>
  <si>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</si>
  <si>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</si>
  <si>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</si>
  <si>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</si>
  <si>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</si>
  <si>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</si>
  <si>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</si>
  <si>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</si>
  <si>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</si>
  <si>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</si>
  <si>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</si>
  <si>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</si>
  <si>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</si>
  <si>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</si>
  <si>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</si>
  <si>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</si>
  <si>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</si>
  <si>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</si>
  <si>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</si>
  <si>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</si>
  <si>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</si>
  <si>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</si>
  <si>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</si>
  <si>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</si>
  <si>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</si>
  <si>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</si>
  <si>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</si>
  <si>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</si>
  <si>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</si>
  <si>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</si>
  <si>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</si>
  <si>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</si>
  <si>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</si>
  <si>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</si>
  <si>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</si>
  <si>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</si>
  <si>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</si>
  <si>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</si>
  <si>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</si>
  <si>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</si>
  <si>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</si>
  <si>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</si>
  <si>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</si>
  <si>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</si>
  <si>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</si>
  <si>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</si>
  <si>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</si>
  <si>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</si>
  <si>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</si>
  <si>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</si>
  <si>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</si>
  <si>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</si>
  <si>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</si>
  <si>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</si>
  <si>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</si>
  <si>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</si>
  <si>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</si>
  <si>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</si>
  <si>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</si>
  <si>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</si>
  <si>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</si>
  <si>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</si>
  <si>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</si>
  <si>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</si>
  <si>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</si>
  <si>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</si>
  <si>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</si>
  <si>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</si>
  <si>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</si>
  <si>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</si>
  <si>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</si>
  <si>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</si>
  <si>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</si>
  <si>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</si>
  <si>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</si>
  <si>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</si>
  <si>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</si>
  <si>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</si>
  <si>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</si>
  <si>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</si>
  <si>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</si>
  <si>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Freight rail</t>
  </si>
  <si>
    <t>Passenger rail</t>
  </si>
  <si>
    <t>Interpolated Values</t>
  </si>
  <si>
    <t>Global Transportation Roadmap Model (Aug 2017)</t>
  </si>
  <si>
    <t>https://www.theicct.org/transportation-roadmap</t>
  </si>
  <si>
    <t>Click on "Roadmap model baseline results (August 2017)" link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</si>
  <si>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</si>
  <si>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</si>
  <si>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</si>
  <si>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Cargo Dist Transported Relative to Start Year (dimensionless)</t>
  </si>
  <si>
    <t>National Transportation Development Policy Committee (reference only)</t>
  </si>
  <si>
    <t>the start year (2016) by 2032 (source listed for reference).</t>
  </si>
  <si>
    <t>against is listed above.</t>
  </si>
  <si>
    <t>Total</t>
  </si>
  <si>
    <t>The ICCT (reference only - changed to Niti Aayog's IESS for low-GDP baseline)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</si>
  <si>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</si>
  <si>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</si>
  <si>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</si>
  <si>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</si>
  <si>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Notes - to be updated</t>
  </si>
  <si>
    <t>IESS Data- Low GDP, trajectory 2</t>
  </si>
  <si>
    <t>Total Domestic Passenger Transport Demand</t>
  </si>
  <si>
    <t>Billion Passenger KM Year</t>
  </si>
  <si>
    <t>Modal Shares for Passenger Transport Demand</t>
  </si>
  <si>
    <t>ROAD</t>
  </si>
  <si>
    <t>RAIL</t>
  </si>
  <si>
    <t>AIR</t>
  </si>
  <si>
    <t>Public Private share of Passenger Km in Road Transport</t>
  </si>
  <si>
    <t>BUS</t>
  </si>
  <si>
    <t>ONMI-BUS</t>
  </si>
  <si>
    <t>CAR</t>
  </si>
  <si>
    <t>2W</t>
  </si>
  <si>
    <t>3W</t>
  </si>
  <si>
    <t>TAXI</t>
  </si>
  <si>
    <t>Passenger - Tab XIIa</t>
  </si>
  <si>
    <t>Freight - Tab XIIb</t>
  </si>
  <si>
    <t>Calculation of Volume of Freight for chosen scenario</t>
  </si>
  <si>
    <t>Billion-tonne-km</t>
  </si>
  <si>
    <t>Type</t>
  </si>
  <si>
    <t>Technology</t>
  </si>
  <si>
    <t>HCV</t>
  </si>
  <si>
    <t>DIESEL</t>
  </si>
  <si>
    <t>LCV</t>
  </si>
  <si>
    <t>ELECTRIC</t>
  </si>
  <si>
    <t>Assigned IESS Veh Type for Scaling</t>
  </si>
  <si>
    <t>Bus, Omnibus</t>
  </si>
  <si>
    <t>Passenger air</t>
  </si>
  <si>
    <t>Passenger 2W</t>
  </si>
  <si>
    <t>Freight air</t>
  </si>
  <si>
    <t>Freight rail (diesel + electric)</t>
  </si>
  <si>
    <t>Passenger 3W</t>
  </si>
  <si>
    <t>Modal Shares (in Billion PKm)</t>
  </si>
  <si>
    <t>Road</t>
  </si>
  <si>
    <t>Rail</t>
  </si>
  <si>
    <t>Air</t>
  </si>
  <si>
    <t>Omnibus</t>
  </si>
  <si>
    <t>Car</t>
  </si>
  <si>
    <t>Taxi</t>
  </si>
  <si>
    <t>Road Modal Shares (in Billion PKm)</t>
  </si>
  <si>
    <t>We alternately scale future demand as per the IESS (level 2, low GDP scenario).</t>
  </si>
  <si>
    <t>Taxis</t>
  </si>
  <si>
    <t>In India, we repurpose the passenger ship vehicle type to be taxis.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</si>
</sst>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%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0.0"/>
    <numFmt numFmtId="174" formatCode="#,##0.0_);\(#,##0.0\);&quot;-&quot;_);@"/>
    <numFmt numFmtId="175" formatCode="#,##0_);\(#,##0\);&quot;-&quot;_);@"/>
    <numFmt numFmtId="176" formatCode="0%;\ \(0%\);\ \-"/>
    <numFmt numFmtId="177" formatCode="&quot;$&quot;#,##0\ ;\(&quot;$&quot;#,##0\)"/>
    <numFmt numFmtId="178" formatCode="0.00_)"/>
    <numFmt numFmtId="179" formatCode="mm/dd/yy"/>
    <numFmt numFmtId="180" formatCode="0.0_ ;\-0.0\ 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0"/>
      <color theme="9" tint="0.79998168889431442"/>
      <name val="Cambria"/>
      <family val="2"/>
      <scheme val="major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libri"/>
      <family val="1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4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9" fontId="14" fillId="0" borderId="8" applyNumberFormat="0" applyFill="0">
      <alignment horizontal="right"/>
    </xf>
    <xf numFmtId="169" fontId="15" fillId="0" borderId="8" applyNumberFormat="0" applyFill="0">
      <alignment horizontal="right"/>
    </xf>
    <xf numFmtId="170" fontId="16" fillId="0" borderId="8">
      <alignment horizontal="right" vertical="center"/>
    </xf>
    <xf numFmtId="49" fontId="17" fillId="0" borderId="8">
      <alignment horizontal="left" vertical="center"/>
    </xf>
    <xf numFmtId="169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9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3" fillId="0" borderId="0"/>
    <xf numFmtId="176" fontId="47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9" fillId="32" borderId="22" applyNumberFormat="0" applyAlignment="0" applyProtection="0"/>
    <xf numFmtId="172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53" fillId="0" borderId="0" applyNumberFormat="0" applyFill="0" applyBorder="0" applyAlignment="0" applyProtection="0"/>
    <xf numFmtId="0" fontId="44" fillId="0" borderId="0"/>
    <xf numFmtId="165" fontId="44" fillId="0" borderId="0" applyFont="0" applyFill="0" applyBorder="0" applyAlignment="0" applyProtection="0"/>
    <xf numFmtId="0" fontId="4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9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0" borderId="0"/>
    <xf numFmtId="0" fontId="44" fillId="56" borderId="0" applyNumberFormat="0" applyBorder="0" applyAlignment="0" applyProtection="0"/>
    <xf numFmtId="0" fontId="57" fillId="55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0" borderId="0" applyNumberFormat="0" applyBorder="0" applyAlignment="0" applyProtection="0"/>
    <xf numFmtId="0" fontId="63" fillId="31" borderId="0" applyNumberFormat="0" applyBorder="0" applyAlignment="0" applyProtection="0"/>
    <xf numFmtId="0" fontId="64" fillId="33" borderId="23" applyNumberFormat="0" applyAlignment="0" applyProtection="0"/>
    <xf numFmtId="0" fontId="65" fillId="33" borderId="22" applyNumberFormat="0" applyAlignment="0" applyProtection="0"/>
    <xf numFmtId="0" fontId="66" fillId="0" borderId="24" applyNumberFormat="0" applyFill="0" applyAlignment="0" applyProtection="0"/>
    <xf numFmtId="0" fontId="67" fillId="34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5" borderId="0" applyNumberFormat="0" applyBorder="0" applyAlignment="0" applyProtection="0"/>
    <xf numFmtId="0" fontId="44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57" fillId="54" borderId="0" applyNumberFormat="0" applyBorder="0" applyAlignment="0" applyProtection="0"/>
    <xf numFmtId="0" fontId="44" fillId="57" borderId="0" applyNumberFormat="0" applyBorder="0" applyAlignment="0" applyProtection="0"/>
    <xf numFmtId="0" fontId="57" fillId="58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4" fontId="4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12" fillId="9" borderId="0" applyNumberFormat="0" applyBorder="0" applyAlignment="0">
      <protection locked="0"/>
    </xf>
    <xf numFmtId="4" fontId="72" fillId="0" borderId="38" applyFill="0">
      <alignment vertical="center"/>
      <protection locked="0"/>
    </xf>
    <xf numFmtId="4" fontId="72" fillId="0" borderId="38" applyFill="0">
      <alignment vertical="center"/>
      <protection locked="0"/>
    </xf>
    <xf numFmtId="0" fontId="73" fillId="0" borderId="0" applyFill="0" applyBorder="0" applyAlignment="0"/>
    <xf numFmtId="0" fontId="9" fillId="21" borderId="6" applyNumberFormat="0" applyAlignment="0" applyProtection="0"/>
    <xf numFmtId="0" fontId="9" fillId="21" borderId="6" applyNumberFormat="0" applyAlignment="0" applyProtection="0"/>
    <xf numFmtId="0" fontId="9" fillId="21" borderId="6" applyNumberFormat="0" applyAlignment="0" applyProtection="0"/>
    <xf numFmtId="0" fontId="29" fillId="0" borderId="14" applyNumberFormat="0" applyFill="0" applyAlignment="0" applyProtection="0"/>
    <xf numFmtId="0" fontId="10" fillId="22" borderId="7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4" fillId="0" borderId="0"/>
    <xf numFmtId="0" fontId="14" fillId="0" borderId="0"/>
    <xf numFmtId="0" fontId="74" fillId="0" borderId="27">
      <alignment horizontal="right" wrapText="1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3" fontId="75" fillId="0" borderId="0" applyFont="0" applyFill="0" applyBorder="0" applyAlignment="0" applyProtection="0"/>
    <xf numFmtId="0" fontId="76" fillId="0" borderId="0" applyNumberFormat="0" applyAlignment="0">
      <alignment horizontal="left"/>
    </xf>
    <xf numFmtId="177" fontId="75" fillId="0" borderId="0" applyFont="0" applyFill="0" applyBorder="0" applyAlignment="0" applyProtection="0"/>
    <xf numFmtId="3" fontId="77" fillId="0" borderId="0">
      <alignment horizontal="right"/>
    </xf>
    <xf numFmtId="0" fontId="77" fillId="0" borderId="0">
      <alignment horizontal="left"/>
    </xf>
    <xf numFmtId="0" fontId="75" fillId="0" borderId="0" applyFont="0" applyFill="0" applyBorder="0" applyAlignment="0" applyProtection="0"/>
    <xf numFmtId="0" fontId="78" fillId="0" borderId="0" applyNumberFormat="0" applyAlignment="0">
      <alignment horizontal="left"/>
    </xf>
    <xf numFmtId="4" fontId="79" fillId="0" borderId="0" applyFill="0" applyBorder="0">
      <protection locked="0"/>
    </xf>
    <xf numFmtId="2" fontId="75" fillId="0" borderId="0" applyFont="0" applyFill="0" applyBorder="0" applyAlignment="0" applyProtection="0"/>
    <xf numFmtId="0" fontId="80" fillId="0" borderId="0">
      <alignment wrapText="1"/>
    </xf>
    <xf numFmtId="38" fontId="81" fillId="62" borderId="0" applyNumberFormat="0" applyBorder="0" applyAlignment="0" applyProtection="0"/>
    <xf numFmtId="0" fontId="82" fillId="0" borderId="35" applyNumberFormat="0" applyAlignment="0" applyProtection="0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78" fontId="83" fillId="0" borderId="37" applyNumberFormat="0" applyFill="0" applyBorder="0">
      <alignment horizontal="left" vertical="center"/>
    </xf>
    <xf numFmtId="178" fontId="25" fillId="0" borderId="0"/>
    <xf numFmtId="173" fontId="84" fillId="0" borderId="34">
      <alignment horizontal="right"/>
    </xf>
    <xf numFmtId="0" fontId="30" fillId="24" borderId="0" applyNumberFormat="0" applyBorder="0" applyAlignment="0" applyProtection="0"/>
    <xf numFmtId="37" fontId="85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1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53" fillId="0" borderId="0" applyNumberFormat="0" applyFill="0" applyBorder="0" applyAlignment="0" applyProtection="0"/>
    <xf numFmtId="0" fontId="86" fillId="0" borderId="0"/>
    <xf numFmtId="0" fontId="87" fillId="0" borderId="0"/>
    <xf numFmtId="0" fontId="88" fillId="0" borderId="0"/>
    <xf numFmtId="0" fontId="53" fillId="0" borderId="0" applyNumberFormat="0" applyFill="0" applyBorder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4" fillId="0" borderId="0"/>
    <xf numFmtId="0" fontId="14" fillId="0" borderId="0"/>
    <xf numFmtId="0" fontId="14" fillId="0" borderId="39"/>
    <xf numFmtId="0" fontId="14" fillId="0" borderId="39"/>
    <xf numFmtId="10" fontId="1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9" fontId="33" fillId="0" borderId="0" applyNumberFormat="0" applyFill="0" applyBorder="0" applyAlignment="0" applyProtection="0">
      <alignment horizontal="left"/>
    </xf>
    <xf numFmtId="0" fontId="77" fillId="0" borderId="0" applyBorder="0">
      <alignment horizontal="left" vertical="center" wrapText="1"/>
    </xf>
    <xf numFmtId="0" fontId="89" fillId="0" borderId="0" applyBorder="0">
      <alignment horizontal="left" vertical="center" wrapText="1"/>
    </xf>
    <xf numFmtId="0" fontId="90" fillId="0" borderId="0" applyBorder="0">
      <alignment horizontal="left" vertical="center" wrapText="1"/>
    </xf>
    <xf numFmtId="0" fontId="14" fillId="0" borderId="0"/>
    <xf numFmtId="0" fontId="80" fillId="0" borderId="0">
      <alignment vertical="top"/>
    </xf>
    <xf numFmtId="0" fontId="80" fillId="0" borderId="0"/>
    <xf numFmtId="0" fontId="91" fillId="0" borderId="0"/>
    <xf numFmtId="0" fontId="91" fillId="0" borderId="0">
      <alignment vertical="top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0">
      <alignment horizontal="center" vertical="center"/>
    </xf>
    <xf numFmtId="0" fontId="93" fillId="64" borderId="0" applyNumberFormat="0" applyFill="0">
      <alignment horizontal="left" vertical="center"/>
    </xf>
    <xf numFmtId="40" fontId="94" fillId="0" borderId="0" applyBorder="0">
      <alignment horizontal="right"/>
    </xf>
    <xf numFmtId="0" fontId="14" fillId="0" borderId="0"/>
    <xf numFmtId="0" fontId="14" fillId="0" borderId="0"/>
    <xf numFmtId="0" fontId="95" fillId="0" borderId="0"/>
    <xf numFmtId="0" fontId="96" fillId="0" borderId="0"/>
    <xf numFmtId="0" fontId="95" fillId="0" borderId="0"/>
    <xf numFmtId="0" fontId="97" fillId="0" borderId="0">
      <alignment vertical="center"/>
    </xf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36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8" fillId="4" borderId="0" applyNumberFormat="0" applyBorder="0" applyAlignment="0" applyProtection="0"/>
    <xf numFmtId="0" fontId="19" fillId="5" borderId="0" applyNumberFormat="0" applyBorder="0" applyAlignment="0" applyProtection="0"/>
    <xf numFmtId="0" fontId="40" fillId="0" borderId="0" applyNumberFormat="0" applyFill="0" applyBorder="0" applyAlignment="0" applyProtection="0"/>
    <xf numFmtId="0" fontId="44" fillId="56" borderId="0" applyNumberFormat="0" applyBorder="0" applyAlignment="0" applyProtection="0"/>
    <xf numFmtId="171" fontId="43" fillId="0" borderId="0" applyFont="0" applyFill="0" applyBorder="0" applyAlignment="0" applyProtection="0"/>
    <xf numFmtId="0" fontId="1" fillId="0" borderId="0"/>
    <xf numFmtId="0" fontId="44" fillId="56" borderId="0" applyNumberFormat="0" applyBorder="0" applyAlignment="0" applyProtection="0"/>
    <xf numFmtId="0" fontId="43" fillId="0" borderId="0"/>
    <xf numFmtId="0" fontId="1" fillId="0" borderId="0"/>
    <xf numFmtId="174" fontId="43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" fillId="0" borderId="0"/>
    <xf numFmtId="0" fontId="1" fillId="56" borderId="0" applyNumberFormat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98" fillId="65" borderId="0"/>
    <xf numFmtId="173" fontId="99" fillId="59" borderId="0">
      <alignment horizontal="left"/>
    </xf>
    <xf numFmtId="1" fontId="99" fillId="59" borderId="29">
      <alignment horizontal="left"/>
    </xf>
    <xf numFmtId="180" fontId="51" fillId="59" borderId="0" applyBorder="0" applyProtection="0">
      <alignment horizontal="left"/>
    </xf>
    <xf numFmtId="9" fontId="1" fillId="0" borderId="0" applyFont="0" applyFill="0" applyBorder="0" applyAlignment="0" applyProtection="0"/>
    <xf numFmtId="173" fontId="99" fillId="59" borderId="27">
      <alignment horizontal="left"/>
    </xf>
    <xf numFmtId="9" fontId="99" fillId="59" borderId="0">
      <alignment horizontal="left"/>
    </xf>
    <xf numFmtId="0" fontId="1" fillId="0" borderId="0"/>
    <xf numFmtId="167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4" fontId="72" fillId="0" borderId="40" applyFill="0">
      <alignment vertical="center"/>
      <protection locked="0"/>
    </xf>
    <xf numFmtId="4" fontId="72" fillId="0" borderId="4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4" fillId="0" borderId="13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3" fontId="99" fillId="59" borderId="13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4" fontId="72" fillId="0" borderId="50" applyFill="0">
      <alignment vertical="center"/>
      <protection locked="0"/>
    </xf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5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8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  <xf numFmtId="0" fontId="2" fillId="0" borderId="0" xfId="0" applyFont="1" applyAlignment="1">
      <alignment wrapText="1"/>
    </xf>
    <xf numFmtId="0" fontId="2" fillId="28" borderId="0" xfId="0" applyFont="1" applyFill="1"/>
    <xf numFmtId="0" fontId="46" fillId="60" borderId="0" xfId="156" applyFont="1" applyFill="1" applyBorder="1"/>
    <xf numFmtId="0" fontId="0" fillId="60" borderId="0" xfId="0" applyFill="1"/>
    <xf numFmtId="0" fontId="43" fillId="60" borderId="0" xfId="1177" applyFill="1" applyBorder="1"/>
    <xf numFmtId="0" fontId="45" fillId="60" borderId="0" xfId="1177" applyNumberFormat="1" applyFont="1" applyFill="1" applyBorder="1" applyAlignment="1">
      <alignment horizontal="right" vertical="center"/>
    </xf>
    <xf numFmtId="0" fontId="46" fillId="60" borderId="0" xfId="1177" applyFont="1" applyFill="1" applyBorder="1" applyAlignment="1">
      <alignment horizontal="right"/>
    </xf>
    <xf numFmtId="0" fontId="100" fillId="60" borderId="0" xfId="1177" applyNumberFormat="1" applyFont="1" applyFill="1" applyBorder="1" applyAlignment="1">
      <alignment horizontal="right" vertical="center"/>
    </xf>
    <xf numFmtId="175" fontId="48" fillId="60" borderId="0" xfId="1144" applyNumberFormat="1" applyFont="1" applyFill="1" applyBorder="1" applyAlignment="1">
      <alignment vertical="center"/>
    </xf>
    <xf numFmtId="0" fontId="46" fillId="60" borderId="0" xfId="1586" applyNumberFormat="1" applyFont="1" applyFill="1" applyBorder="1" applyAlignment="1">
      <alignment vertical="center"/>
    </xf>
    <xf numFmtId="0" fontId="45" fillId="60" borderId="0" xfId="1636" applyNumberFormat="1" applyFont="1" applyFill="1" applyBorder="1" applyAlignment="1">
      <alignment horizontal="right" vertical="center"/>
    </xf>
    <xf numFmtId="0" fontId="100" fillId="60" borderId="0" xfId="1636" applyNumberFormat="1" applyFont="1" applyFill="1" applyBorder="1" applyAlignment="1">
      <alignment horizontal="right" vertical="center"/>
    </xf>
    <xf numFmtId="9" fontId="43" fillId="60" borderId="0" xfId="988" applyNumberFormat="1" applyFont="1" applyFill="1" applyBorder="1" applyAlignment="1">
      <alignment vertical="center"/>
    </xf>
    <xf numFmtId="9" fontId="43" fillId="60" borderId="13" xfId="988" applyNumberFormat="1" applyFont="1" applyFill="1" applyBorder="1" applyAlignment="1">
      <alignment vertical="center"/>
    </xf>
    <xf numFmtId="9" fontId="101" fillId="60" borderId="0" xfId="988" applyNumberFormat="1" applyFont="1" applyFill="1" applyBorder="1" applyAlignment="1">
      <alignment vertical="center"/>
    </xf>
    <xf numFmtId="9" fontId="102" fillId="60" borderId="13" xfId="988" applyNumberFormat="1" applyFont="1" applyFill="1" applyBorder="1" applyAlignment="1">
      <alignment vertical="center"/>
    </xf>
    <xf numFmtId="9" fontId="70" fillId="60" borderId="13" xfId="988" applyNumberFormat="1" applyFont="1" applyFill="1" applyBorder="1" applyAlignment="1">
      <alignment vertical="center"/>
    </xf>
    <xf numFmtId="0" fontId="43" fillId="60" borderId="0" xfId="1702" applyFill="1" applyBorder="1" applyAlignment="1">
      <alignment vertical="center"/>
    </xf>
    <xf numFmtId="0" fontId="43" fillId="60" borderId="13" xfId="1702" applyFill="1" applyBorder="1" applyAlignment="1">
      <alignment vertical="center"/>
    </xf>
    <xf numFmtId="0" fontId="71" fillId="60" borderId="0" xfId="0" applyFont="1" applyFill="1"/>
    <xf numFmtId="0" fontId="71" fillId="60" borderId="33" xfId="1737" applyFont="1" applyFill="1" applyBorder="1" applyAlignment="1">
      <alignment horizontal="left" vertical="center" indent="1"/>
    </xf>
    <xf numFmtId="0" fontId="71" fillId="60" borderId="0" xfId="1702" applyFont="1" applyFill="1" applyBorder="1" applyAlignment="1">
      <alignment vertical="center"/>
    </xf>
    <xf numFmtId="0" fontId="43" fillId="0" borderId="0" xfId="1772" applyFill="1" applyBorder="1" applyAlignment="1">
      <alignment vertical="center"/>
    </xf>
    <xf numFmtId="0" fontId="43" fillId="60" borderId="0" xfId="1772" applyFill="1" applyBorder="1" applyAlignment="1">
      <alignment vertical="center"/>
    </xf>
    <xf numFmtId="168" fontId="43" fillId="60" borderId="0" xfId="988" applyNumberFormat="1" applyFont="1" applyFill="1" applyBorder="1" applyAlignment="1">
      <alignment horizontal="right" vertical="center"/>
    </xf>
    <xf numFmtId="168" fontId="48" fillId="60" borderId="0" xfId="988" applyNumberFormat="1" applyFont="1" applyFill="1" applyBorder="1" applyAlignment="1">
      <alignment vertical="center"/>
    </xf>
    <xf numFmtId="168" fontId="48" fillId="60" borderId="0" xfId="1144" applyNumberFormat="1" applyFont="1" applyFill="1" applyBorder="1" applyAlignment="1">
      <alignment vertical="center"/>
    </xf>
    <xf numFmtId="168" fontId="48" fillId="60" borderId="32" xfId="1144" applyNumberFormat="1" applyFont="1" applyFill="1" applyBorder="1" applyAlignment="1">
      <alignment vertical="center"/>
    </xf>
    <xf numFmtId="0" fontId="0" fillId="61" borderId="0" xfId="0" applyFill="1"/>
    <xf numFmtId="0" fontId="45" fillId="60" borderId="30" xfId="1833" applyFont="1" applyFill="1" applyBorder="1" applyAlignment="1">
      <alignment vertical="center"/>
    </xf>
    <xf numFmtId="0" fontId="43" fillId="60" borderId="0" xfId="1833" applyNumberFormat="1" applyFill="1" applyBorder="1" applyAlignment="1">
      <alignment vertical="center"/>
    </xf>
    <xf numFmtId="0" fontId="43" fillId="60" borderId="0" xfId="1833" applyFill="1" applyBorder="1" applyAlignment="1">
      <alignment vertical="center"/>
    </xf>
    <xf numFmtId="0" fontId="43" fillId="60" borderId="13" xfId="1833" applyFill="1" applyBorder="1" applyAlignment="1">
      <alignment vertical="center"/>
    </xf>
    <xf numFmtId="0" fontId="45" fillId="60" borderId="31" xfId="1833" applyNumberFormat="1" applyFont="1" applyFill="1" applyBorder="1" applyAlignment="1">
      <alignment horizontal="right" vertical="center"/>
    </xf>
    <xf numFmtId="9" fontId="43" fillId="60" borderId="0" xfId="1833" applyNumberFormat="1" applyFill="1" applyBorder="1" applyAlignment="1">
      <alignment vertical="center"/>
    </xf>
    <xf numFmtId="0" fontId="43" fillId="60" borderId="0" xfId="1833" applyFill="1"/>
    <xf numFmtId="0" fontId="46" fillId="60" borderId="0" xfId="1833" applyFont="1" applyFill="1"/>
    <xf numFmtId="0" fontId="46" fillId="60" borderId="13" xfId="1833" applyNumberFormat="1" applyFont="1" applyFill="1" applyBorder="1" applyAlignment="1">
      <alignment vertical="center"/>
    </xf>
    <xf numFmtId="0" fontId="46" fillId="60" borderId="13" xfId="1833" applyFont="1" applyFill="1" applyBorder="1"/>
    <xf numFmtId="175" fontId="48" fillId="60" borderId="0" xfId="988" applyNumberFormat="1" applyFont="1" applyFill="1" applyBorder="1" applyAlignment="1">
      <alignment vertical="center"/>
    </xf>
    <xf numFmtId="0" fontId="100" fillId="60" borderId="30" xfId="1833" applyNumberFormat="1" applyFont="1" applyFill="1" applyBorder="1" applyAlignment="1">
      <alignment horizontal="right" vertical="center"/>
    </xf>
    <xf numFmtId="175" fontId="101" fillId="60" borderId="0" xfId="988" applyNumberFormat="1" applyFont="1" applyFill="1" applyBorder="1" applyAlignment="1">
      <alignment vertical="center"/>
    </xf>
    <xf numFmtId="0" fontId="100" fillId="60" borderId="31" xfId="1833" applyNumberFormat="1" applyFont="1" applyFill="1" applyBorder="1" applyAlignment="1">
      <alignment horizontal="right" vertical="center"/>
    </xf>
    <xf numFmtId="0" fontId="101" fillId="60" borderId="0" xfId="1833" applyFont="1" applyFill="1"/>
    <xf numFmtId="175" fontId="45" fillId="60" borderId="13" xfId="988" applyNumberFormat="1" applyFont="1" applyFill="1" applyBorder="1" applyAlignment="1">
      <alignment horizontal="right"/>
    </xf>
    <xf numFmtId="175" fontId="100" fillId="60" borderId="13" xfId="988" applyNumberFormat="1" applyFont="1" applyFill="1" applyBorder="1" applyAlignment="1">
      <alignment horizontal="right"/>
    </xf>
    <xf numFmtId="0" fontId="45" fillId="0" borderId="0" xfId="1636" applyNumberFormat="1" applyFont="1" applyFill="1" applyBorder="1" applyAlignment="1">
      <alignment horizontal="right" vertical="center"/>
    </xf>
    <xf numFmtId="168" fontId="48" fillId="0" borderId="0" xfId="988" applyNumberFormat="1" applyFont="1" applyFill="1" applyBorder="1" applyAlignment="1">
      <alignment vertical="center"/>
    </xf>
    <xf numFmtId="168" fontId="48" fillId="0" borderId="0" xfId="1144" applyNumberFormat="1" applyFont="1" applyFill="1" applyBorder="1" applyAlignment="1">
      <alignment vertical="center"/>
    </xf>
    <xf numFmtId="0" fontId="0" fillId="0" borderId="0" xfId="0" applyFill="1"/>
  </cellXfs>
  <cellStyles count="1843">
    <cellStyle name="20% - Accent1 2" xfId="8" xr:uid="{00000000-0005-0000-0000-000000000000}"/>
    <cellStyle name="20% - Accent1 2 2" xfId="583" xr:uid="{C3F43205-F120-478B-BE4A-E50669CD6B22}"/>
    <cellStyle name="20% - Accent1 3" xfId="925" xr:uid="{11EFE054-69AC-4F82-9777-B21CB6BE86F5}"/>
    <cellStyle name="20% - Accent1 4" xfId="929" xr:uid="{BF457B6A-32CB-4500-99A6-A387D525F992}"/>
    <cellStyle name="20% - Accent1 5" xfId="943" xr:uid="{D59E89BF-C3E4-470B-83F1-624A24E381E7}"/>
    <cellStyle name="20% - Accent2 2" xfId="9" xr:uid="{00000000-0005-0000-0000-000001000000}"/>
    <cellStyle name="20% - Accent2 2 2" xfId="931" xr:uid="{84C68702-546E-4415-86AE-AC1270FFFE35}"/>
    <cellStyle name="20% - Accent2 3" xfId="945" xr:uid="{2BD6ABA8-1CBE-4AF1-9EB7-C22DFC913B07}"/>
    <cellStyle name="20% - Accent2 4" xfId="906" xr:uid="{F3210C19-AC02-46EC-95EE-4AE30085DBE8}"/>
    <cellStyle name="20% - Accent3 2" xfId="10" xr:uid="{00000000-0005-0000-0000-000002000000}"/>
    <cellStyle name="20% - Accent3 2 2" xfId="933" xr:uid="{C59EAE5E-1F98-4416-80E6-1679E5566533}"/>
    <cellStyle name="20% - Accent3 3" xfId="947" xr:uid="{464BBA85-B800-4503-824B-E295912FA761}"/>
    <cellStyle name="20% - Accent3 4" xfId="910" xr:uid="{92E8A342-4437-4A6B-BC36-C170ECB177A1}"/>
    <cellStyle name="20% - Accent4 2" xfId="11" xr:uid="{00000000-0005-0000-0000-000003000000}"/>
    <cellStyle name="20% - Accent4 2 2" xfId="935" xr:uid="{7DF74B97-0E33-4E06-987E-2EB200F0F1F9}"/>
    <cellStyle name="20% - Accent4 3" xfId="949" xr:uid="{77816328-0FAE-4E13-833A-E71C2CE2CED6}"/>
    <cellStyle name="20% - Accent4 4" xfId="914" xr:uid="{58D1F747-96FF-4FCF-B487-B2A544F3C960}"/>
    <cellStyle name="20% - Accent5 2" xfId="12" xr:uid="{00000000-0005-0000-0000-000004000000}"/>
    <cellStyle name="20% - Accent5 2 2" xfId="937" xr:uid="{9C218FDF-BC90-4008-A54B-DFCC13C5AA85}"/>
    <cellStyle name="20% - Accent5 3" xfId="951" xr:uid="{D42D0371-797B-4BE4-9732-EB1215F6A93B}"/>
    <cellStyle name="20% - Accent5 4" xfId="918" xr:uid="{AA28AD87-7F85-44D0-8E5B-A495B409275D}"/>
    <cellStyle name="20% - Accent6 10" xfId="1191" xr:uid="{D1E19546-0FD8-44EC-AAC3-BED7B2CB0CCE}"/>
    <cellStyle name="20% - Accent6 2" xfId="13" xr:uid="{00000000-0005-0000-0000-000005000000}"/>
    <cellStyle name="20% - Accent6 2 2" xfId="376" xr:uid="{3032ECA4-47A0-44A5-8AC1-30BEF5653127}"/>
    <cellStyle name="20% - Accent6 3" xfId="883" xr:uid="{B237F5E3-1AD2-478A-AC1E-DB249C72C18B}"/>
    <cellStyle name="20% - Accent6 3 2" xfId="1127" xr:uid="{90C88682-5C0E-40E5-8135-FA0990E05368}"/>
    <cellStyle name="20% - Accent6 4" xfId="886" xr:uid="{7C3B50C6-2B4E-4083-BB85-4516C8224A0E}"/>
    <cellStyle name="20% - Accent6 4 2" xfId="990" xr:uid="{4285A2ED-88DE-4D53-8B3A-04BEF82116AC}"/>
    <cellStyle name="20% - Accent6 5" xfId="926" xr:uid="{4426E97E-40E1-4DB4-971C-E009C15FC192}"/>
    <cellStyle name="20% - Accent6 6" xfId="939" xr:uid="{4B2F8F16-53AC-4FE8-95E6-DCA4CB772D9D}"/>
    <cellStyle name="20% - Accent6 7" xfId="953" xr:uid="{224C719C-4AB3-4048-8F5F-93BD4D75DE65}"/>
    <cellStyle name="20% - Accent6 8" xfId="1130" xr:uid="{0BC6FDA6-742F-40BB-A8FB-61BB8D483658}"/>
    <cellStyle name="20% - Accent6 9" xfId="1179" xr:uid="{C32CAC35-A5A5-4A17-BAEE-0FF89922D73B}"/>
    <cellStyle name="20% - Colore 1" xfId="996" xr:uid="{D5EB94AD-0447-44B5-ACDE-CAB98B201E44}"/>
    <cellStyle name="20% - Colore 2" xfId="997" xr:uid="{0B39DA93-54A8-431B-A896-0C4D14A85120}"/>
    <cellStyle name="20% - Colore 3" xfId="998" xr:uid="{21CA6250-A6F4-49A0-B75B-185CB6DFA62C}"/>
    <cellStyle name="20% - Colore 4" xfId="999" xr:uid="{E12D01C2-CC35-4687-8720-3999A5C47CD1}"/>
    <cellStyle name="20% - Colore 5" xfId="1000" xr:uid="{DA2BC514-A7BB-46B2-A9B4-A41DB4703470}"/>
    <cellStyle name="20% - Colore 6" xfId="1001" xr:uid="{94C95C83-A87C-4CBB-AD6B-970041565C00}"/>
    <cellStyle name="40% - Accent1 2" xfId="14" xr:uid="{00000000-0005-0000-0000-000006000000}"/>
    <cellStyle name="40% - Accent1 2 2" xfId="930" xr:uid="{0547DDB2-B75F-4717-A1B9-9FD05496727B}"/>
    <cellStyle name="40% - Accent1 3" xfId="944" xr:uid="{F946BAA4-D701-473F-B747-3BDF2D7AF26B}"/>
    <cellStyle name="40% - Accent1 4" xfId="903" xr:uid="{D4A28AF4-713F-4E18-B623-7E760ECEB3F2}"/>
    <cellStyle name="40% - Accent2 2" xfId="15" xr:uid="{00000000-0005-0000-0000-000007000000}"/>
    <cellStyle name="40% - Accent2 2 2" xfId="932" xr:uid="{A60E69BD-E202-4BB4-9350-048AAFA2B253}"/>
    <cellStyle name="40% - Accent2 3" xfId="946" xr:uid="{FA820FDA-5E8E-4567-8294-D2FBC073A8DD}"/>
    <cellStyle name="40% - Accent2 4" xfId="907" xr:uid="{CF70A925-ADF9-4BF9-A2BD-6FD2AC7BF0B9}"/>
    <cellStyle name="40% - Accent3 2" xfId="16" xr:uid="{00000000-0005-0000-0000-000008000000}"/>
    <cellStyle name="40% - Accent3 2 2" xfId="934" xr:uid="{5B462DC4-2DE9-4A27-89EC-060DD10B0974}"/>
    <cellStyle name="40% - Accent3 3" xfId="948" xr:uid="{6F88A0A5-CB97-4B3D-9FD1-642785194AC3}"/>
    <cellStyle name="40% - Accent3 4" xfId="911" xr:uid="{AEE79FE6-6B0A-4DB7-AA42-0F489DA86E77}"/>
    <cellStyle name="40% - Accent4 2" xfId="17" xr:uid="{00000000-0005-0000-0000-000009000000}"/>
    <cellStyle name="40% - Accent4 2 2" xfId="936" xr:uid="{3BF93773-310B-41C4-9657-B5F88EDAD8E7}"/>
    <cellStyle name="40% - Accent4 3" xfId="950" xr:uid="{B65E1AD5-E500-41A6-B17E-9EFBF2ED6D0D}"/>
    <cellStyle name="40% - Accent4 4" xfId="915" xr:uid="{0D1A5EED-FBA3-41DD-A7A4-623AA036FA28}"/>
    <cellStyle name="40% - Accent5 2" xfId="18" xr:uid="{00000000-0005-0000-0000-00000A000000}"/>
    <cellStyle name="40% - Accent5 2 2" xfId="938" xr:uid="{D4A7286F-36A8-4565-B9BE-647132E0ADCA}"/>
    <cellStyle name="40% - Accent5 3" xfId="952" xr:uid="{45476913-859F-4A77-8C30-1E40DF57255B}"/>
    <cellStyle name="40% - Accent5 4" xfId="919" xr:uid="{4285581A-4568-4696-A0C0-E4C74D05EC26}"/>
    <cellStyle name="40% - Accent6 2" xfId="19" xr:uid="{00000000-0005-0000-0000-00000B000000}"/>
    <cellStyle name="40% - Accent6 2 2" xfId="940" xr:uid="{E8C85146-F740-43EA-A4D0-BE031DBE3F7C}"/>
    <cellStyle name="40% - Accent6 3" xfId="954" xr:uid="{D8DF9035-EB4A-45B4-9BA0-44DC2B0DA351}"/>
    <cellStyle name="40% - Accent6 4" xfId="921" xr:uid="{F8111F3B-7A7E-4899-ADD5-A89F0C8CD20A}"/>
    <cellStyle name="40% - Colore 1" xfId="1002" xr:uid="{F5039477-B3E6-4EC2-A42D-83C33B31139C}"/>
    <cellStyle name="40% - Colore 2" xfId="1003" xr:uid="{CD293A40-5876-4BC9-8832-B12F1E20BC39}"/>
    <cellStyle name="40% - Colore 3" xfId="1004" xr:uid="{ECFB4424-9739-4537-BACC-832697483797}"/>
    <cellStyle name="40% - Colore 4" xfId="1005" xr:uid="{02DC87D3-1CC6-45B9-837F-6C4AAD676A9C}"/>
    <cellStyle name="40% - Colore 5" xfId="1006" xr:uid="{D86F76CB-F897-485C-8AF1-6375D0D97A0F}"/>
    <cellStyle name="40% - Colore 6" xfId="1007" xr:uid="{1313858C-6248-4CEE-8949-D5D2398DF1AC}"/>
    <cellStyle name="60% - Accent1 2" xfId="20" xr:uid="{00000000-0005-0000-0000-00000C000000}"/>
    <cellStyle name="60% - Accent1 3" xfId="904" xr:uid="{7E3354BC-1E5F-4EBF-A0D8-626AD0BC4DAF}"/>
    <cellStyle name="60% - Accent2 2" xfId="21" xr:uid="{00000000-0005-0000-0000-00000D000000}"/>
    <cellStyle name="60% - Accent2 3" xfId="908" xr:uid="{1A26500A-258E-4E9F-9D07-46A1883DCAA1}"/>
    <cellStyle name="60% - Accent3 2" xfId="22" xr:uid="{00000000-0005-0000-0000-00000E000000}"/>
    <cellStyle name="60% - Accent3 3" xfId="912" xr:uid="{19049804-AD59-4716-A461-79B3B87CC456}"/>
    <cellStyle name="60% - Accent4 2" xfId="23" xr:uid="{00000000-0005-0000-0000-00000F000000}"/>
    <cellStyle name="60% - Accent4 3" xfId="916" xr:uid="{1F0BC998-0654-41FA-90FB-E34A4430B68E}"/>
    <cellStyle name="60% - Accent5 2" xfId="24" xr:uid="{00000000-0005-0000-0000-000010000000}"/>
    <cellStyle name="60% - Accent5 3" xfId="920" xr:uid="{BA80376A-9CEA-40DA-99AB-4D1EE1985D49}"/>
    <cellStyle name="60% - Accent6 2" xfId="25" xr:uid="{00000000-0005-0000-0000-000011000000}"/>
    <cellStyle name="60% - Accent6 3" xfId="922" xr:uid="{8244063F-098A-4B82-91E1-D4A8FCE5B813}"/>
    <cellStyle name="60% - Colore 1" xfId="1008" xr:uid="{F45DE82E-F751-4E7F-9ED9-285B0B2F6A30}"/>
    <cellStyle name="60% - Colore 2" xfId="1009" xr:uid="{34984A5B-C5EA-4AAB-B805-B6F9D9FC96F1}"/>
    <cellStyle name="60% - Colore 3" xfId="1010" xr:uid="{90EF0CE4-6AFD-4968-B837-AB0D4E0E657F}"/>
    <cellStyle name="60% - Colore 4" xfId="1011" xr:uid="{F76E021F-8D5C-405C-BBA0-C5326D6F93EB}"/>
    <cellStyle name="60% - Colore 5" xfId="1012" xr:uid="{1E59EA95-E74A-4029-B1A2-B69857555F6C}"/>
    <cellStyle name="60% - Colore 6" xfId="1013" xr:uid="{B5188EDD-1078-4A13-8FA2-91D8B203F0F2}"/>
    <cellStyle name="A - a heading" xfId="1182" xr:uid="{C973D396-5C35-4596-A932-F45673970155}"/>
    <cellStyle name="A - bold" xfId="1185" xr:uid="{7D0C9F5C-D3C0-4FE8-8B76-68274F3EF923}"/>
    <cellStyle name="A - bottom border" xfId="1187" xr:uid="{C5FD8AFB-4F62-48E3-9246-79FB02033E54}"/>
    <cellStyle name="A - bottom border 2" xfId="1532" xr:uid="{9BCA9BE7-9BD5-4E44-98FA-A9BB9AC7484B}"/>
    <cellStyle name="A - header" xfId="1184" xr:uid="{C95CA3E5-E19B-46A6-B63E-2D5DA9FB841F}"/>
    <cellStyle name="A - header 2" xfId="1199" xr:uid="{6585E03C-E86D-46C6-9B02-F9C163A9BEAE}"/>
    <cellStyle name="A - header 2 2" xfId="1203" xr:uid="{DB9512AC-F226-45F6-90F8-D5A40206AA5F}"/>
    <cellStyle name="A - normal" xfId="1183" xr:uid="{BB56CD67-3762-44A0-87D7-D39A6CAD02A0}"/>
    <cellStyle name="A - percent" xfId="1188" xr:uid="{C819F50D-EB98-4286-8BD9-2B8492273B2F}"/>
    <cellStyle name="Accent1 2" xfId="26" xr:uid="{00000000-0005-0000-0000-000012000000}"/>
    <cellStyle name="Accent1 3" xfId="902" xr:uid="{4D104E2E-4A04-43C2-8FED-C710A7D867F3}"/>
    <cellStyle name="Accent2 2" xfId="27" xr:uid="{00000000-0005-0000-0000-000013000000}"/>
    <cellStyle name="Accent2 3" xfId="905" xr:uid="{D52F10FB-8C1B-41B4-B37D-CAFFA55661FF}"/>
    <cellStyle name="Accent3 2" xfId="28" xr:uid="{00000000-0005-0000-0000-000014000000}"/>
    <cellStyle name="Accent3 3" xfId="909" xr:uid="{E468DF32-F3BC-4DEF-A15A-B080DFCAFFAD}"/>
    <cellStyle name="Accent4 2" xfId="29" xr:uid="{00000000-0005-0000-0000-000015000000}"/>
    <cellStyle name="Accent4 3" xfId="913" xr:uid="{DFDEAB67-C82B-4D1D-9DCC-0ADC6053DDE9}"/>
    <cellStyle name="Accent5 2" xfId="30" xr:uid="{00000000-0005-0000-0000-000016000000}"/>
    <cellStyle name="Accent5 3" xfId="917" xr:uid="{98C681F6-223C-4B15-9553-9B21A63072B8}"/>
    <cellStyle name="Accent6 2" xfId="31" xr:uid="{00000000-0005-0000-0000-000017000000}"/>
    <cellStyle name="Accent6 3" xfId="887" xr:uid="{9C32BBF0-5B3C-40AF-8E69-DB7F05DE7B6A}"/>
    <cellStyle name="Bad 2" xfId="32" xr:uid="{00000000-0005-0000-0000-000018000000}"/>
    <cellStyle name="Bad 3" xfId="893" xr:uid="{7EE4180D-DDE9-4570-98F6-536756E9A64F}"/>
    <cellStyle name="Best" xfId="1014" xr:uid="{085723E3-9EA4-42F2-973E-7B49EE56609B}"/>
    <cellStyle name="Body: normal cell" xfId="4" xr:uid="{00000000-0005-0000-0000-000019000000}"/>
    <cellStyle name="Body: normal cell 2" xfId="33" xr:uid="{00000000-0005-0000-0000-00001A000000}"/>
    <cellStyle name="BORDERS" xfId="1015" xr:uid="{72262ED6-BF89-47A3-8529-6491916BE981}"/>
    <cellStyle name="BORDERS 2" xfId="1016" xr:uid="{3EAC1AF6-F7E7-4E3D-95D8-D62225F2CD71}"/>
    <cellStyle name="BORDERS 2 2" xfId="1429" xr:uid="{E2B5AAE0-B980-437F-B646-D29DE5EFCECB}"/>
    <cellStyle name="BORDERS 2 3" xfId="1591" xr:uid="{165D4A24-BA91-412E-B222-DDD0CBBE5434}"/>
    <cellStyle name="BORDERS 2 4" xfId="1712" xr:uid="{0163F2C1-3CC7-4EF3-8B8A-8C723E272C58}"/>
    <cellStyle name="BORDERS 3" xfId="1430" xr:uid="{7489A468-4A55-4E4D-9C1D-8248D7D8363A}"/>
    <cellStyle name="BORDERS 4" xfId="965" xr:uid="{0244144F-B91A-40B1-8237-F6B478DC7B0A}"/>
    <cellStyle name="BORDERS 5" xfId="1705" xr:uid="{A3CA0AEB-D19C-40FE-9445-F316444B03B2}"/>
    <cellStyle name="Calc Currency (0)" xfId="1017" xr:uid="{CF590611-6B70-4017-998F-6C2BAE0684D6}"/>
    <cellStyle name="Calcolo" xfId="1018" xr:uid="{6C12A28C-E8C6-4920-825E-15D9957C2A48}"/>
    <cellStyle name="Calcolo 2" xfId="1019" xr:uid="{C4625E44-7912-4E48-A76B-2FEEF4A88EA9}"/>
    <cellStyle name="Calcolo 2 2" xfId="1427" xr:uid="{8773D23C-249E-4DE6-A029-5A502C78D13A}"/>
    <cellStyle name="Calcolo 2 3" xfId="1597" xr:uid="{ADF9CF7C-81F9-453B-BBC7-244633CE3673}"/>
    <cellStyle name="Calcolo 2 4" xfId="1706" xr:uid="{93CCC25F-7AF0-4E64-9CA1-CC916801B4CF}"/>
    <cellStyle name="Calcolo 3" xfId="1020" xr:uid="{067F20FF-391B-43C2-8FFB-59C9F28BA898}"/>
    <cellStyle name="Calcolo 3 2" xfId="1426" xr:uid="{1CCBA582-53D9-4452-9D6A-D08F6BB2EC23}"/>
    <cellStyle name="Calcolo 3 3" xfId="1589" xr:uid="{562818DC-E948-4190-AB8E-C30CE134DDE5}"/>
    <cellStyle name="Calcolo 3 4" xfId="1293" xr:uid="{6D733B39-52B4-4A64-BC58-6738DF05D634}"/>
    <cellStyle name="Calcolo 4" xfId="1428" xr:uid="{E3E2CB39-BD5E-4836-990F-FC0EBE44483F}"/>
    <cellStyle name="Calcolo 5" xfId="1599" xr:uid="{4BD323D3-CD2D-4025-8D3C-71C287DDD000}"/>
    <cellStyle name="Calcolo 6" xfId="1704" xr:uid="{BC27F4E8-DE54-4B52-9629-2ED63301502E}"/>
    <cellStyle name="Calculation 2" xfId="34" xr:uid="{00000000-0005-0000-0000-00001B000000}"/>
    <cellStyle name="Calculation 3" xfId="896" xr:uid="{5FA8299E-E63C-4C63-8A23-E54FBD52FB12}"/>
    <cellStyle name="Cella collegata" xfId="1021" xr:uid="{5596B944-BE89-4AEF-BAAC-6E6C591CAA84}"/>
    <cellStyle name="Cella da controllare" xfId="1022" xr:uid="{2B3FADF2-F861-4849-9DD6-E9BAE0367894}"/>
    <cellStyle name="Check Cell 2" xfId="35" xr:uid="{00000000-0005-0000-0000-00001C000000}"/>
    <cellStyle name="Check Cell 3" xfId="898" xr:uid="{8B05110B-02A1-40D5-91C8-04BACB58C62D}"/>
    <cellStyle name="Colore 1" xfId="1023" xr:uid="{3A3C07B7-402F-45FB-888E-23CE61F5429E}"/>
    <cellStyle name="Colore 2" xfId="1024" xr:uid="{7200F59F-ED03-4FA6-A9AB-6017B7D6170C}"/>
    <cellStyle name="Colore 3" xfId="1025" xr:uid="{BC762FBD-7D78-4F4B-A7FC-EB3A4BFFE20F}"/>
    <cellStyle name="Colore 4" xfId="1026" xr:uid="{F7F8BDD2-CF29-4C95-BE68-456F91526188}"/>
    <cellStyle name="Colore 5" xfId="1027" xr:uid="{D9E9C198-9D05-43C9-9BDF-76E5A39FF4B2}"/>
    <cellStyle name="Colore 6" xfId="1028" xr:uid="{86000CAD-4157-48A0-AB59-D9B7B49A4ED7}"/>
    <cellStyle name="Column - Style5" xfId="1029" xr:uid="{62227E5A-0D32-480C-9672-37BDC396792F}"/>
    <cellStyle name="Column - Style6" xfId="1030" xr:uid="{4C0DF6C2-0B52-4BDF-9D81-E84B21B71ED3}"/>
    <cellStyle name="Column heading" xfId="36" xr:uid="{00000000-0005-0000-0000-00001D000000}"/>
    <cellStyle name="Column headings" xfId="1031" xr:uid="{6E377DFB-BC0A-4107-A749-AD1A7688CB65}"/>
    <cellStyle name="Column headings 2" xfId="1436" xr:uid="{F65B3D66-4FB1-4083-92FA-8D06773F4D41}"/>
    <cellStyle name="Comma 2" xfId="37" xr:uid="{00000000-0005-0000-0000-00001E000000}"/>
    <cellStyle name="Comma 2 2" xfId="38" xr:uid="{00000000-0005-0000-0000-00001F000000}"/>
    <cellStyle name="Comma 2 2 2" xfId="1032" xr:uid="{3208B136-2A89-410E-ABBD-629350E02862}"/>
    <cellStyle name="Comma 2 3" xfId="992" xr:uid="{F77B6449-8B19-4A95-A088-E4687C3395A0}"/>
    <cellStyle name="Comma 2 4" xfId="1144" xr:uid="{E30E5E05-07A5-44D7-97EB-F82A0CBD12E2}"/>
    <cellStyle name="Comma 2 5" xfId="586" xr:uid="{61904198-6B17-41AE-80A4-8117AA542014}"/>
    <cellStyle name="Comma 3" xfId="39" xr:uid="{00000000-0005-0000-0000-000020000000}"/>
    <cellStyle name="Comma 3 2" xfId="1034" xr:uid="{BE790792-4656-44C7-AA20-F3CD273B998C}"/>
    <cellStyle name="Comma 3 3" xfId="1033" xr:uid="{BD6BE6CD-5526-42C8-8DE8-61ABF18A1F72}"/>
    <cellStyle name="Comma 3 4" xfId="988" xr:uid="{69764A40-F673-42BD-9A0B-4C1F87769BBE}"/>
    <cellStyle name="Comma 4" xfId="40" xr:uid="{00000000-0005-0000-0000-000021000000}"/>
    <cellStyle name="Comma 4 2" xfId="1133" xr:uid="{70601E19-56BB-4779-A93C-75A35FBE00C0}"/>
    <cellStyle name="Comma 4 3" xfId="1035" xr:uid="{5AEEB3D8-373D-4567-8E10-79CAD5F536F7}"/>
    <cellStyle name="Comma 5" xfId="41" xr:uid="{00000000-0005-0000-0000-000022000000}"/>
    <cellStyle name="Comma 5 2" xfId="1036" xr:uid="{317130A5-394B-40DD-A8F9-01D44068CDDC}"/>
    <cellStyle name="Comma 6" xfId="42" xr:uid="{00000000-0005-0000-0000-000023000000}"/>
    <cellStyle name="Comma 6 2" xfId="994" xr:uid="{37A38B21-1663-46C5-8E5A-F6387E73DFB9}"/>
    <cellStyle name="Comma 7" xfId="43" xr:uid="{00000000-0005-0000-0000-000024000000}"/>
    <cellStyle name="Comma 7 2" xfId="1180" xr:uid="{45196976-3AB7-4B11-AA0F-B0C100B69338}"/>
    <cellStyle name="Comma 8" xfId="44" xr:uid="{00000000-0005-0000-0000-000025000000}"/>
    <cellStyle name="Comma 8 2" xfId="1190" xr:uid="{78207DDF-300F-4BC8-BFAF-AC1D44DFA4CC}"/>
    <cellStyle name="Comma 9" xfId="158" xr:uid="{495A5215-F837-4FC2-9052-4289BC6C7493}"/>
    <cellStyle name="Comma0" xfId="1037" xr:uid="{0987B91B-C437-448C-A633-5F7A7250A783}"/>
    <cellStyle name="Copied" xfId="1038" xr:uid="{44319DE2-8B45-4FD2-B540-E1B6DBD53D06}"/>
    <cellStyle name="Corner heading" xfId="45" xr:uid="{00000000-0005-0000-0000-000026000000}"/>
    <cellStyle name="Currency 2" xfId="46" xr:uid="{00000000-0005-0000-0000-000027000000}"/>
    <cellStyle name="Currency 2 2" xfId="1128" xr:uid="{1364F621-2857-4AC8-B9CF-DA4FA3805C47}"/>
    <cellStyle name="Currency 3" xfId="47" xr:uid="{00000000-0005-0000-0000-000028000000}"/>
    <cellStyle name="Currency 3 2" xfId="48" xr:uid="{00000000-0005-0000-0000-000029000000}"/>
    <cellStyle name="Currency0" xfId="1039" xr:uid="{55EDAC99-072E-446F-890E-A1CD5BCF352F}"/>
    <cellStyle name="Data" xfId="49" xr:uid="{00000000-0005-0000-0000-00002A000000}"/>
    <cellStyle name="Data (Number)" xfId="1040" xr:uid="{5F901F42-5249-4251-8F57-232BAA442C57}"/>
    <cellStyle name="Data (Text)" xfId="1041" xr:uid="{6492E28C-8E11-49B8-85C0-55F3E1CCDB3B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Date" xfId="1042" xr:uid="{8DA96FF9-F609-4226-BA9B-5D7A830B04A1}"/>
    <cellStyle name="Entered" xfId="1043" xr:uid="{32A8AB19-1152-4B93-8348-2F9EF71A9397}"/>
    <cellStyle name="Excel Built-in Normal" xfId="372" xr:uid="{56773E95-2F07-4808-9CA0-B1BE613CFC7A}"/>
    <cellStyle name="Explanatory Text 2" xfId="54" xr:uid="{00000000-0005-0000-0000-00002F000000}"/>
    <cellStyle name="Explanatory Text 3" xfId="900" xr:uid="{7C2B094C-8B4E-4BDC-B356-A72945825C34}"/>
    <cellStyle name="FIGURES" xfId="1044" xr:uid="{EF2844AE-EF00-46D1-BA7B-0AF52E6D1708}"/>
    <cellStyle name="Fixed" xfId="1045" xr:uid="{33B9C820-556D-4D9F-9E24-8145FEBCD1D8}"/>
    <cellStyle name="Font: Calibri, 9pt regular" xfId="6" xr:uid="{00000000-0005-0000-0000-000030000000}"/>
    <cellStyle name="Font: Calibri, 9pt regular 2" xfId="55" xr:uid="{00000000-0005-0000-0000-000031000000}"/>
    <cellStyle name="Footnote Text" xfId="1046" xr:uid="{5FE99F25-9DC0-45AA-A10B-75641EAF2022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Good 3" xfId="882" xr:uid="{B5EE0459-1A7A-4339-AB5A-F22E524DBCFC}"/>
    <cellStyle name="Grey" xfId="1047" xr:uid="{853F8AD7-3FA3-4364-99B7-931F6DDB7FE6}"/>
    <cellStyle name="Header: bottom row" xfId="5" xr:uid="{00000000-0005-0000-0000-000035000000}"/>
    <cellStyle name="Header: bottom row 2" xfId="58" xr:uid="{00000000-0005-0000-0000-000036000000}"/>
    <cellStyle name="Header1" xfId="1048" xr:uid="{77E5ADBE-0798-4B12-9173-0373087FFB61}"/>
    <cellStyle name="Header2" xfId="1049" xr:uid="{A66F11B6-3309-4481-A2B8-CA503E96D02F}"/>
    <cellStyle name="Header2 2" xfId="1050" xr:uid="{C394A9A2-BCD3-438D-9073-957F1A92911F}"/>
    <cellStyle name="Header2 3" xfId="1051" xr:uid="{AFB6896A-0788-4D05-B8F4-FC343C903861}"/>
    <cellStyle name="Heading 1 2" xfId="59" xr:uid="{00000000-0005-0000-0000-000037000000}"/>
    <cellStyle name="Heading 1 3" xfId="889" xr:uid="{3CE6AA00-15EC-4A20-A9FD-AB7ED5632B3B}"/>
    <cellStyle name="Heading 2 2" xfId="60" xr:uid="{00000000-0005-0000-0000-000038000000}"/>
    <cellStyle name="Heading 2 3" xfId="890" xr:uid="{33685A18-526D-4D47-8A63-46906ACEC920}"/>
    <cellStyle name="Heading 3 2" xfId="61" xr:uid="{00000000-0005-0000-0000-000039000000}"/>
    <cellStyle name="Heading 3 3" xfId="891" xr:uid="{F96455BC-9A90-487A-B66C-8D75C3C66338}"/>
    <cellStyle name="Heading 4 2" xfId="62" xr:uid="{00000000-0005-0000-0000-00003A000000}"/>
    <cellStyle name="Heading 4 3" xfId="892" xr:uid="{78749603-A743-482D-99D2-4267EC22D44E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10" xfId="391" hidden="1" xr:uid="{036AA174-A892-4FA4-9EDC-42039DDE7D4F}"/>
    <cellStyle name="Hyperlink 10" xfId="758" hidden="1" xr:uid="{12615D37-816B-4D54-8A48-1618278A1E1E}"/>
    <cellStyle name="Hyperlink 10" xfId="1216" hidden="1" xr:uid="{6AE6ABE0-A318-4D32-89C7-573FDC98056C}"/>
    <cellStyle name="Hyperlink 10" xfId="1491" hidden="1" xr:uid="{8866925F-E403-4465-9633-517C908C0F34}"/>
    <cellStyle name="Hyperlink 10" xfId="1557" hidden="1" xr:uid="{CF78AA9B-B651-4A7C-8B74-188978FDC397}"/>
    <cellStyle name="Hyperlink 10" xfId="1613" hidden="1" xr:uid="{2DF2C8D7-4F69-4530-925E-D6E9684D9CD5}"/>
    <cellStyle name="Hyperlink 10" xfId="1654" hidden="1" xr:uid="{E05223C7-7ED3-46F5-854B-348FF75AE38E}"/>
    <cellStyle name="Hyperlink 10" xfId="1685" hidden="1" xr:uid="{9F244DC9-8703-4DD6-AA45-F3A15620783A}"/>
    <cellStyle name="Hyperlink 10" xfId="1723" hidden="1" xr:uid="{05D1B5DA-F853-47D2-86F0-CCF128C438D5}"/>
    <cellStyle name="Hyperlink 10" xfId="1465" hidden="1" xr:uid="{6CAB029C-2918-445F-8A06-0419A3B91755}"/>
    <cellStyle name="Hyperlink 10" xfId="1792" hidden="1" xr:uid="{6FC67644-950B-46D2-A59C-809B35A144F9}"/>
    <cellStyle name="Hyperlink 10" xfId="1822" xr:uid="{142B9AD4-5690-437F-8EE5-3BAEB599C5C5}"/>
    <cellStyle name="Hyperlink 100" xfId="561" hidden="1" xr:uid="{61C9254B-1649-43B8-90BF-A98DFAD526CA}"/>
    <cellStyle name="Hyperlink 100" xfId="860" hidden="1" xr:uid="{448FC6A8-0788-4092-B61B-CE7BDBBF1AB2}"/>
    <cellStyle name="Hyperlink 100" xfId="1313" hidden="1" xr:uid="{2EB0D283-C688-4D86-AED9-ED63188B2F2D}"/>
    <cellStyle name="Hyperlink 100" xfId="1451" hidden="1" xr:uid="{B44C076B-A143-470C-8B1D-FE105A7B5005}"/>
    <cellStyle name="Hyperlink 100" xfId="606" hidden="1" xr:uid="{39A0BFE5-B7EB-46E3-A276-A76FA1DC15D8}"/>
    <cellStyle name="Hyperlink 100" xfId="730" hidden="1" xr:uid="{34215461-6E03-4A8B-9482-E53C82DBE2BC}"/>
    <cellStyle name="Hyperlink 100" xfId="968" hidden="1" xr:uid="{6B2E9B42-FD46-4446-AF60-65A674FD6361}"/>
    <cellStyle name="Hyperlink 100" xfId="1073" hidden="1" xr:uid="{62696093-68A4-437C-BA6C-822131A9BEDC}"/>
    <cellStyle name="Hyperlink 100" xfId="1318" hidden="1" xr:uid="{4C9AD453-FC58-4BB9-8EEA-71FD5EFFDE4B}"/>
    <cellStyle name="Hyperlink 100" xfId="1324" hidden="1" xr:uid="{212D4077-8ECF-4CA4-B8D4-C7F5AD24951C}"/>
    <cellStyle name="Hyperlink 100" xfId="729" hidden="1" xr:uid="{52C38E7B-0D5C-4A94-AA79-77F875E58083}"/>
    <cellStyle name="Hyperlink 100" xfId="1573" xr:uid="{73F626FD-81E8-4E76-8122-0D2D874D94AA}"/>
    <cellStyle name="Hyperlink 101" xfId="563" hidden="1" xr:uid="{D1C3D984-2158-42F4-A121-F813FC331FE9}"/>
    <cellStyle name="Hyperlink 101" xfId="861" hidden="1" xr:uid="{7C40786D-22B0-410B-869C-335D8E2ECFC1}"/>
    <cellStyle name="Hyperlink 101" xfId="1315" hidden="1" xr:uid="{5445EA32-BC5D-4548-92F0-5E5C776D7269}"/>
    <cellStyle name="Hyperlink 101" xfId="1450" hidden="1" xr:uid="{F7A5F23B-B156-489B-9E56-99318890F8C2}"/>
    <cellStyle name="Hyperlink 101" xfId="617" hidden="1" xr:uid="{8450028F-82F1-4454-BE5A-ADA83A1A49D7}"/>
    <cellStyle name="Hyperlink 101" xfId="595" hidden="1" xr:uid="{DAD4FC5C-D448-46E0-8BAD-BFBC8D5C1C75}"/>
    <cellStyle name="Hyperlink 101" xfId="1356" hidden="1" xr:uid="{2A475D32-0193-456F-8A2E-11C921879AC4}"/>
    <cellStyle name="Hyperlink 101" xfId="1156" hidden="1" xr:uid="{C05CF141-854E-4E89-BFCF-DB2795062D59}"/>
    <cellStyle name="Hyperlink 101" xfId="1400" hidden="1" xr:uid="{5D1D7255-81C0-4857-A080-592446543DD9}"/>
    <cellStyle name="Hyperlink 101" xfId="1345" hidden="1" xr:uid="{FC97334C-49F3-4C6E-96A3-158E2F318F48}"/>
    <cellStyle name="Hyperlink 101" xfId="818" hidden="1" xr:uid="{138E8C5F-2B2C-4F76-8898-E02BE5AD65B2}"/>
    <cellStyle name="Hyperlink 101" xfId="1617" xr:uid="{3EC3B66B-2D1B-4B0F-85C3-A75006B4E7BD}"/>
    <cellStyle name="Hyperlink 102" xfId="565" hidden="1" xr:uid="{FBE4B4C4-869F-4742-B3E2-16B7FD7C152C}"/>
    <cellStyle name="Hyperlink 102" xfId="863" hidden="1" xr:uid="{14CA8F01-C282-4ADD-9850-B8915646129D}"/>
    <cellStyle name="Hyperlink 102" xfId="1317" hidden="1" xr:uid="{D5071939-88EA-4E75-B1E7-EE2395F40FA7}"/>
    <cellStyle name="Hyperlink 102" xfId="358" hidden="1" xr:uid="{8AF40DDE-ECDB-4BBA-82B2-BBB22BE0E0BC}"/>
    <cellStyle name="Hyperlink 102" xfId="625" hidden="1" xr:uid="{147FABC9-ADAA-49FE-87B5-26A7D773188F}"/>
    <cellStyle name="Hyperlink 102" xfId="521" hidden="1" xr:uid="{74EE3E84-DF6A-4EA2-85C2-576842218BA8}"/>
    <cellStyle name="Hyperlink 102" xfId="1337" hidden="1" xr:uid="{F3791522-47DA-41B2-A7A7-2C51FF920083}"/>
    <cellStyle name="Hyperlink 102" xfId="1169" hidden="1" xr:uid="{0EC4F934-B59A-4503-B607-AA044B492389}"/>
    <cellStyle name="Hyperlink 102" xfId="970" hidden="1" xr:uid="{E87BD31E-00D3-43EE-91FB-DF432D6F705E}"/>
    <cellStyle name="Hyperlink 102" xfId="1357" hidden="1" xr:uid="{7DFD1181-554E-4F00-930F-DDE44F5DB5BC}"/>
    <cellStyle name="Hyperlink 102" xfId="1370" hidden="1" xr:uid="{8F4118DC-C2BD-4DA2-B99F-C78BD69D9537}"/>
    <cellStyle name="Hyperlink 102" xfId="1380" xr:uid="{C7AC74C9-C9B5-4EF8-9E42-51157527B642}"/>
    <cellStyle name="Hyperlink 103" xfId="567" hidden="1" xr:uid="{3B801674-9DF4-4E59-AE5E-66D0B4212E36}"/>
    <cellStyle name="Hyperlink 103" xfId="865" hidden="1" xr:uid="{35EA8B0B-2289-4951-A2E9-D8EC7E92DFF9}"/>
    <cellStyle name="Hyperlink 103" xfId="1319" hidden="1" xr:uid="{08EF39E5-359C-468A-A90F-D5ACAA3A0706}"/>
    <cellStyle name="Hyperlink 103" xfId="361" hidden="1" xr:uid="{77743F29-012F-4803-90E8-61CD68A2A814}"/>
    <cellStyle name="Hyperlink 103" xfId="876" hidden="1" xr:uid="{92A91439-4094-4025-A5D4-33E83C5C41C7}"/>
    <cellStyle name="Hyperlink 103" xfId="724" hidden="1" xr:uid="{16D683A0-2580-4D10-8620-186E8F86CFB9}"/>
    <cellStyle name="Hyperlink 103" xfId="871" hidden="1" xr:uid="{52834DD7-B1BC-42EC-AC0A-99FEA0C509EC}"/>
    <cellStyle name="Hyperlink 103" xfId="1513" hidden="1" xr:uid="{A6B57891-1B6A-43DD-B89B-B91B8B398FDA}"/>
    <cellStyle name="Hyperlink 103" xfId="980" hidden="1" xr:uid="{4A4D965E-609F-48E4-B012-FE55C4E4768A}"/>
    <cellStyle name="Hyperlink 103" xfId="1386" hidden="1" xr:uid="{28DEFE92-73DD-4A1F-9FF5-539D9347B375}"/>
    <cellStyle name="Hyperlink 103" xfId="1382" hidden="1" xr:uid="{3F98D540-B52A-4B24-94E9-DD74890B9D4D}"/>
    <cellStyle name="Hyperlink 103" xfId="1442" xr:uid="{C2E208FF-D133-4BD9-AD33-E4FF830476C6}"/>
    <cellStyle name="Hyperlink 104" xfId="569" hidden="1" xr:uid="{6F24DCC1-F458-40F8-91FB-439B304AC75D}"/>
    <cellStyle name="Hyperlink 104" xfId="867" hidden="1" xr:uid="{55A1D625-EAAF-48AE-8C81-51674E1E75E8}"/>
    <cellStyle name="Hyperlink 104" xfId="1321" hidden="1" xr:uid="{73F06F36-408C-4DEA-917E-E743E1B1604C}"/>
    <cellStyle name="Hyperlink 104" xfId="365" hidden="1" xr:uid="{5742B4A7-EDC1-42C9-80DE-F612ADD609C5}"/>
    <cellStyle name="Hyperlink 104" xfId="640" hidden="1" xr:uid="{AF00A334-90C3-4584-99E3-8FC5B7D511BD}"/>
    <cellStyle name="Hyperlink 104" xfId="734" hidden="1" xr:uid="{36C713E9-6C6A-4F85-A7CA-706ECD7FF26E}"/>
    <cellStyle name="Hyperlink 104" xfId="957" hidden="1" xr:uid="{2BF54F09-3184-47B2-A876-C0FBA51E42F0}"/>
    <cellStyle name="Hyperlink 104" xfId="1226" hidden="1" xr:uid="{D79A0D5D-FFE9-4D6D-A247-C96130EA10B4}"/>
    <cellStyle name="Hyperlink 104" xfId="1146" hidden="1" xr:uid="{CBE98547-3E41-45A6-85DB-12F075E3E668}"/>
    <cellStyle name="Hyperlink 104" xfId="1401" hidden="1" xr:uid="{B896C2DD-83FA-4DB9-B0AE-588CBD97C024}"/>
    <cellStyle name="Hyperlink 104" xfId="1390" hidden="1" xr:uid="{42E35B6A-1F91-4F93-933B-3DC6AAD28DFF}"/>
    <cellStyle name="Hyperlink 104" xfId="1449" xr:uid="{AB47C5F6-6891-4DF3-A512-C9562931C5F4}"/>
    <cellStyle name="Hyperlink 105" xfId="570" hidden="1" xr:uid="{84222311-A56F-435E-A71A-C4A3C0E66CFD}"/>
    <cellStyle name="Hyperlink 105" xfId="868" hidden="1" xr:uid="{89FDD5FF-45F0-443C-9213-D424ADA3B5C5}"/>
    <cellStyle name="Hyperlink 105" xfId="1323" hidden="1" xr:uid="{30B044C3-B086-4FAF-90C6-A8C57B96D06E}"/>
    <cellStyle name="Hyperlink 105" xfId="369" hidden="1" xr:uid="{408EC029-03A6-4198-B281-A8EAABCD2979}"/>
    <cellStyle name="Hyperlink 105" xfId="651" hidden="1" xr:uid="{8BE54E03-C902-4120-A1BF-342439772843}"/>
    <cellStyle name="Hyperlink 105" xfId="743" hidden="1" xr:uid="{66C68F4C-A5C6-4B92-A624-60B609CD1EC7}"/>
    <cellStyle name="Hyperlink 105" xfId="967" hidden="1" xr:uid="{D19CE2FA-9ADE-4224-B92B-1FC8F00C55BD}"/>
    <cellStyle name="Hyperlink 105" xfId="1241" hidden="1" xr:uid="{89E6EB6D-3BCC-4C6B-8ADE-4DD978D0A2D8}"/>
    <cellStyle name="Hyperlink 105" xfId="1160" hidden="1" xr:uid="{BCF86F4C-B9B2-43AE-93D9-840C50B0AF29}"/>
    <cellStyle name="Hyperlink 105" xfId="1408" hidden="1" xr:uid="{A9520EE0-DE82-4CB7-9AB7-854052811E42}"/>
    <cellStyle name="Hyperlink 105" xfId="1397" hidden="1" xr:uid="{FF7A06E5-DF36-4896-B80C-5A74471D8C46}"/>
    <cellStyle name="Hyperlink 105" xfId="1461" xr:uid="{27BABB8E-A8BD-4CB9-BE91-A65F6F5CC8EB}"/>
    <cellStyle name="Hyperlink 106" xfId="572" hidden="1" xr:uid="{EDC44FD7-CAAB-4A44-95DD-E9B04E214DF1}"/>
    <cellStyle name="Hyperlink 106" xfId="870" hidden="1" xr:uid="{807549BB-BE43-4402-A34A-F7C7475AAF71}"/>
    <cellStyle name="Hyperlink 106" xfId="1325" hidden="1" xr:uid="{248F047C-9F79-4AFF-AC61-C7AFA798686C}"/>
    <cellStyle name="Hyperlink 106" xfId="377" hidden="1" xr:uid="{70FF8386-31BF-481D-9DD4-7548AF51F83D}"/>
    <cellStyle name="Hyperlink 106" xfId="661" hidden="1" xr:uid="{C0DFFCEA-41C5-4A51-9FE2-7601BA8D2518}"/>
    <cellStyle name="Hyperlink 106" xfId="752" hidden="1" xr:uid="{8459F7CE-8435-455F-9CC8-0087E23EB116}"/>
    <cellStyle name="Hyperlink 106" xfId="971" hidden="1" xr:uid="{68AEF0B8-A435-4BA4-AC3B-DFA5D0A30E6B}"/>
    <cellStyle name="Hyperlink 106" xfId="1262" hidden="1" xr:uid="{D28CCCB1-3927-4AE4-A446-4A5666AECF3B}"/>
    <cellStyle name="Hyperlink 106" xfId="1213" hidden="1" xr:uid="{1750FC3F-FF05-4B76-A8B6-6BD9CBA73727}"/>
    <cellStyle name="Hyperlink 106" xfId="1417" hidden="1" xr:uid="{6F68D5A7-C4DC-42B5-A9AF-12008C135B40}"/>
    <cellStyle name="Hyperlink 106" xfId="1403" hidden="1" xr:uid="{9EE9AA03-D739-42E5-BF07-EDCC8779DAAE}"/>
    <cellStyle name="Hyperlink 106" xfId="1482" xr:uid="{CFC9C175-4D6D-4E26-A05C-E519513B6DB6}"/>
    <cellStyle name="Hyperlink 107" xfId="574" hidden="1" xr:uid="{1DDCC44C-E576-4B8A-823D-D39C8AEA8DDD}"/>
    <cellStyle name="Hyperlink 107" xfId="872" hidden="1" xr:uid="{3B63456E-3B46-45CE-9ABD-3A039BBF6C30}"/>
    <cellStyle name="Hyperlink 107" xfId="1326" hidden="1" xr:uid="{1D465BEB-7653-4C93-B66C-E50DC5BA18BB}"/>
    <cellStyle name="Hyperlink 107" xfId="657" hidden="1" xr:uid="{694EB7FC-94A1-4948-A084-759A2BA1CB82}"/>
    <cellStyle name="Hyperlink 107" xfId="670" hidden="1" xr:uid="{438B8A65-9676-4439-AC95-CC323377A0FE}"/>
    <cellStyle name="Hyperlink 107" xfId="759" hidden="1" xr:uid="{C561CBD4-5809-4BD2-8103-F7157E3429B5}"/>
    <cellStyle name="Hyperlink 107" xfId="979" hidden="1" xr:uid="{32B06D09-68B4-4E04-ACB2-60B6B1FBD022}"/>
    <cellStyle name="Hyperlink 107" xfId="1270" hidden="1" xr:uid="{06CFE94C-F728-4423-A6AC-19FDDF14CE4B}"/>
    <cellStyle name="Hyperlink 107" xfId="1575" hidden="1" xr:uid="{485E55F4-63DC-4860-B90E-662B4FE4D9DE}"/>
    <cellStyle name="Hyperlink 107" xfId="1432" hidden="1" xr:uid="{2D199325-98C6-45EA-9C1E-DFC15554D61F}"/>
    <cellStyle name="Hyperlink 107" xfId="1404" hidden="1" xr:uid="{894AC523-0884-4846-AB2F-AD417D8074C8}"/>
    <cellStyle name="Hyperlink 107" xfId="1486" xr:uid="{237F5A1D-DC59-4FCB-B5C2-C4A34218F002}"/>
    <cellStyle name="Hyperlink 108" xfId="576" hidden="1" xr:uid="{3B6FFEEE-2586-4A43-B263-97C7C607F4B2}"/>
    <cellStyle name="Hyperlink 108" xfId="874" hidden="1" xr:uid="{45AFB963-1A64-4B0C-8863-5D135342FB4D}"/>
    <cellStyle name="Hyperlink 108" xfId="1328" hidden="1" xr:uid="{CAA23509-80C2-4FB0-9349-AA7BA86302AF}"/>
    <cellStyle name="Hyperlink 108" xfId="388" hidden="1" xr:uid="{B7BF475B-10F8-4284-A2A9-F3837F23B9F2}"/>
    <cellStyle name="Hyperlink 108" xfId="681" hidden="1" xr:uid="{0EBC949D-0AB4-4AA3-A617-C19C82697310}"/>
    <cellStyle name="Hyperlink 108" xfId="764" hidden="1" xr:uid="{7F2048EB-45E0-429D-9C9F-8D7DF0341D24}"/>
    <cellStyle name="Hyperlink 108" xfId="982" hidden="1" xr:uid="{89AF327D-F958-4D1A-B200-8C088F78E3DC}"/>
    <cellStyle name="Hyperlink 108" xfId="1283" hidden="1" xr:uid="{ADF6D95D-15AB-4693-9EE4-0BA441537FB4}"/>
    <cellStyle name="Hyperlink 108" xfId="1249" hidden="1" xr:uid="{E9FF1A61-0DE7-4C41-ABD3-E95890E3F55C}"/>
    <cellStyle name="Hyperlink 108" xfId="1440" hidden="1" xr:uid="{2B6E3176-A6C5-4CE6-9547-57410804E60C}"/>
    <cellStyle name="Hyperlink 108" xfId="1406" hidden="1" xr:uid="{3FD563C0-A7C7-4FF1-8FB8-9AE254889C65}"/>
    <cellStyle name="Hyperlink 108" xfId="1490" xr:uid="{29FB07B7-B216-4016-A0CC-E0BBD6CE0441}"/>
    <cellStyle name="Hyperlink 109" xfId="578" hidden="1" xr:uid="{97262ABF-27A9-493B-B5FE-9CD4C29691D1}"/>
    <cellStyle name="Hyperlink 109" xfId="875" hidden="1" xr:uid="{DE26A125-1870-42F0-BAD7-A95391673476}"/>
    <cellStyle name="Hyperlink 109" xfId="1329" hidden="1" xr:uid="{2C698097-A9DA-4EA8-9E10-0FBDE491D393}"/>
    <cellStyle name="Hyperlink 109" xfId="396" hidden="1" xr:uid="{10814663-250F-47B9-88A1-BF4C2BB66191}"/>
    <cellStyle name="Hyperlink 109" xfId="684" hidden="1" xr:uid="{0167E0B9-F171-42BB-8520-BB259C4324D7}"/>
    <cellStyle name="Hyperlink 109" xfId="773" hidden="1" xr:uid="{79D5FEFF-4F28-4980-BEF6-C7ED89805566}"/>
    <cellStyle name="Hyperlink 109" xfId="989" hidden="1" xr:uid="{8B458C1B-0B97-4DA4-8471-014A5CE07819}"/>
    <cellStyle name="Hyperlink 109" xfId="1297" hidden="1" xr:uid="{DAE0DA86-6258-4FA4-812E-8A4D50104AA3}"/>
    <cellStyle name="Hyperlink 109" xfId="1268" hidden="1" xr:uid="{2DC265A5-0875-4CAF-B5BC-8DB08B473BD2}"/>
    <cellStyle name="Hyperlink 109" xfId="1446" hidden="1" xr:uid="{D1DEAEF2-9793-400C-9336-3CDC282B765A}"/>
    <cellStyle name="Hyperlink 109" xfId="1425" hidden="1" xr:uid="{CB77455B-29EB-41E5-9A77-0B2970E54AC6}"/>
    <cellStyle name="Hyperlink 109" xfId="1497" xr:uid="{6BA9D610-C0D8-469E-9E68-77EF2B47D3EC}"/>
    <cellStyle name="Hyperlink 11" xfId="393" hidden="1" xr:uid="{B26FE943-1EAB-4E71-9745-31F00917199D}"/>
    <cellStyle name="Hyperlink 11" xfId="755" hidden="1" xr:uid="{77DDBDEB-B7FB-4816-B50E-644BE9B38092}"/>
    <cellStyle name="Hyperlink 11" xfId="1214" hidden="1" xr:uid="{D8FE7713-563D-4617-A219-BBF9416B49CC}"/>
    <cellStyle name="Hyperlink 11" xfId="1493" hidden="1" xr:uid="{7F3B9C88-56DD-47E3-916D-D62F5D67E060}"/>
    <cellStyle name="Hyperlink 11" xfId="1559" hidden="1" xr:uid="{ADC2B235-71CA-4107-9301-5A34EE9F2300}"/>
    <cellStyle name="Hyperlink 11" xfId="1615" hidden="1" xr:uid="{0976EECD-ECB1-4543-B617-789172C533D7}"/>
    <cellStyle name="Hyperlink 11" xfId="1655" hidden="1" xr:uid="{A163A1D7-703A-447C-98EF-C1C4DDBCBEA2}"/>
    <cellStyle name="Hyperlink 11" xfId="1686" hidden="1" xr:uid="{03008E82-A4FC-48B8-AA43-9CE7A7B11E9E}"/>
    <cellStyle name="Hyperlink 11" xfId="1724" hidden="1" xr:uid="{B95655D5-942B-4ACF-940F-92C852009850}"/>
    <cellStyle name="Hyperlink 11" xfId="1751" hidden="1" xr:uid="{57ADF6DE-FBC1-4220-BD23-EDDEB8A7DA8B}"/>
    <cellStyle name="Hyperlink 11" xfId="1793" hidden="1" xr:uid="{D4D29555-3CE6-4D16-9AC2-5526E20A32AC}"/>
    <cellStyle name="Hyperlink 11" xfId="1823" xr:uid="{E2D3A677-6364-4F1F-9204-1D04614D3B6F}"/>
    <cellStyle name="Hyperlink 110" xfId="580" hidden="1" xr:uid="{91764EE3-B755-41A9-874A-974DA9D4A29B}"/>
    <cellStyle name="Hyperlink 110" xfId="877" hidden="1" xr:uid="{28B9D0D3-7D17-4946-94B2-21CF3003C5E5}"/>
    <cellStyle name="Hyperlink 110" xfId="1330" hidden="1" xr:uid="{AFC53DC4-2143-4510-A56C-584C904396B0}"/>
    <cellStyle name="Hyperlink 110" xfId="404" hidden="1" xr:uid="{F78AEE71-E238-4A19-B945-8958939EAC7F}"/>
    <cellStyle name="Hyperlink 110" xfId="689" hidden="1" xr:uid="{3009DF08-CB9B-4621-96A9-F3F7420446AD}"/>
    <cellStyle name="Hyperlink 110" xfId="782" hidden="1" xr:uid="{46078B9F-D1CC-4074-825C-B6A4412FBE20}"/>
    <cellStyle name="Hyperlink 110" xfId="1148" hidden="1" xr:uid="{CA8A8E10-EB6A-4930-87AF-751C12ACE333}"/>
    <cellStyle name="Hyperlink 110" xfId="1312" hidden="1" xr:uid="{532BAA14-678E-4073-B228-2A0136E5C1B5}"/>
    <cellStyle name="Hyperlink 110" xfId="1289" hidden="1" xr:uid="{2F04A80B-20B1-4207-B6D8-8AE614376AF9}"/>
    <cellStyle name="Hyperlink 110" xfId="1626" hidden="1" xr:uid="{52EE1974-BF7D-456E-A549-56980787C30C}"/>
    <cellStyle name="Hyperlink 110" xfId="1441" hidden="1" xr:uid="{086DCB89-FAF2-4161-A51F-88F862908952}"/>
    <cellStyle name="Hyperlink 110" xfId="1515" xr:uid="{354ED6DA-88F8-4628-9E15-07EAA892E56B}"/>
    <cellStyle name="Hyperlink 111" xfId="582" hidden="1" xr:uid="{DDD59CA1-6AC4-497A-A92A-A660BDC8E0FB}"/>
    <cellStyle name="Hyperlink 111" xfId="879" hidden="1" xr:uid="{93993C56-C552-4567-8A87-B298367D9486}"/>
    <cellStyle name="Hyperlink 111" xfId="1332" hidden="1" xr:uid="{C3DD763C-A8D5-49A7-9F3C-EB5F77B938CF}"/>
    <cellStyle name="Hyperlink 111" xfId="412" hidden="1" xr:uid="{058B85A4-BE29-45E4-A5BC-100E0EE0DD87}"/>
    <cellStyle name="Hyperlink 111" xfId="695" hidden="1" xr:uid="{5BDD7570-EB34-4035-9462-676B2D23EBC4}"/>
    <cellStyle name="Hyperlink 111" xfId="795" hidden="1" xr:uid="{F91531B8-F818-4070-8E92-E2D6E6FEDB08}"/>
    <cellStyle name="Hyperlink 111" xfId="1154" hidden="1" xr:uid="{2B86C72B-AE37-45C6-BDCF-A943FA765A44}"/>
    <cellStyle name="Hyperlink 111" xfId="1327" hidden="1" xr:uid="{7474015B-3214-46EF-805C-3D3E636F8728}"/>
    <cellStyle name="Hyperlink 111" xfId="1316" hidden="1" xr:uid="{69927737-9E1B-4B46-A111-5C9D046D62F1}"/>
    <cellStyle name="Hyperlink 111" xfId="1478" hidden="1" xr:uid="{807A5FAD-C2EC-4930-AC4B-571B67C474F7}"/>
    <cellStyle name="Hyperlink 111" xfId="1458" hidden="1" xr:uid="{C3E6EBAF-4014-418B-8318-B03215568466}"/>
    <cellStyle name="Hyperlink 111" xfId="1521" xr:uid="{E49E6312-6725-475A-A7A3-FE0EBF631BC2}"/>
    <cellStyle name="Hyperlink 112" xfId="1126" xr:uid="{92AC573D-186D-47E2-A02C-2769EDB777F1}"/>
    <cellStyle name="Hyperlink 113" xfId="373" xr:uid="{FD4A7E15-D993-4057-82E2-9D18AB3B7265}"/>
    <cellStyle name="Hyperlink 12" xfId="395" hidden="1" xr:uid="{6C7DEE6F-2DBE-4D31-B510-8E82C509F153}"/>
    <cellStyle name="Hyperlink 12" xfId="751" hidden="1" xr:uid="{E7FF653C-EF5A-4A67-9B6F-568516116C59}"/>
    <cellStyle name="Hyperlink 12" xfId="162" hidden="1" xr:uid="{CB2B0F1E-25B0-4782-954A-37ACCF87551B}"/>
    <cellStyle name="Hyperlink 12" xfId="1494" hidden="1" xr:uid="{DE784F67-F72F-4AAF-A6BB-A9618BB8A4A6}"/>
    <cellStyle name="Hyperlink 12" xfId="1560" hidden="1" xr:uid="{07D2A837-ABFF-4157-B69F-BAD29236302D}"/>
    <cellStyle name="Hyperlink 12" xfId="740" hidden="1" xr:uid="{D79F0EEC-B910-44CF-91A7-3D90BD28FCBF}"/>
    <cellStyle name="Hyperlink 12" xfId="974" hidden="1" xr:uid="{CBCCFD5C-499D-4797-B2E4-F25069925A41}"/>
    <cellStyle name="Hyperlink 12" xfId="1687" hidden="1" xr:uid="{D1C62D58-9F47-4854-AD05-29E5A2EFE67B}"/>
    <cellStyle name="Hyperlink 12" xfId="1725" hidden="1" xr:uid="{1E2CF6AB-5273-4B5A-BBF4-5691020D5D3C}"/>
    <cellStyle name="Hyperlink 12" xfId="1752" hidden="1" xr:uid="{D7AA0016-A603-4708-B9A2-F9540D5EFF1B}"/>
    <cellStyle name="Hyperlink 12" xfId="1794" hidden="1" xr:uid="{DE20F81C-18F7-4DF3-9FC3-2913A1E69B35}"/>
    <cellStyle name="Hyperlink 12" xfId="1580" xr:uid="{A8E25FAA-A877-4894-8A26-586E26746F9B}"/>
    <cellStyle name="Hyperlink 13" xfId="397" hidden="1" xr:uid="{9A79306B-1D19-4514-B535-CCA95B2BCB9E}"/>
    <cellStyle name="Hyperlink 13" xfId="749" hidden="1" xr:uid="{9F117751-B557-4789-ACFF-4178520F03CA}"/>
    <cellStyle name="Hyperlink 13" xfId="1077" hidden="1" xr:uid="{6EB97B66-20E2-4336-B3A8-A3B926CFB2A6}"/>
    <cellStyle name="Hyperlink 13" xfId="1495" hidden="1" xr:uid="{A78D89CC-8160-4651-91E3-DEB5A6215D5F}"/>
    <cellStyle name="Hyperlink 13" xfId="1564" hidden="1" xr:uid="{4E6B0218-4D99-4B8F-9726-474669AB9DE3}"/>
    <cellStyle name="Hyperlink 13" xfId="1618" hidden="1" xr:uid="{6F51A058-FD1B-4860-8C30-14C0179547D7}"/>
    <cellStyle name="Hyperlink 13" xfId="1656" hidden="1" xr:uid="{A84EB973-33E7-469F-B1DF-25C70E94C3F5}"/>
    <cellStyle name="Hyperlink 13" xfId="1691" hidden="1" xr:uid="{7257E5E7-C591-403C-B5C1-DD704645A0FC}"/>
    <cellStyle name="Hyperlink 13" xfId="1726" hidden="1" xr:uid="{551841D0-8972-44BF-8BCA-2454959629E6}"/>
    <cellStyle name="Hyperlink 13" xfId="1753" hidden="1" xr:uid="{BF7FEC86-3988-486E-B162-8A28B18591FE}"/>
    <cellStyle name="Hyperlink 13" xfId="1795" hidden="1" xr:uid="{02E517D8-43F3-49D6-895D-6420E3FC557A}"/>
    <cellStyle name="Hyperlink 13" xfId="1824" xr:uid="{770C8C31-7124-4D8B-832A-04E30E5817C8}"/>
    <cellStyle name="Hyperlink 14" xfId="399" hidden="1" xr:uid="{A16F37EB-7084-4071-85DB-E8A201735744}"/>
    <cellStyle name="Hyperlink 14" xfId="745" hidden="1" xr:uid="{387EE7BA-1D0D-45A2-814E-586758022F08}"/>
    <cellStyle name="Hyperlink 14" xfId="165" hidden="1" xr:uid="{57445520-E145-4F72-A10C-5B624926BBFA}"/>
    <cellStyle name="Hyperlink 14" xfId="164" hidden="1" xr:uid="{444BEEBA-C417-4CA4-A3B7-C1E57979D7AD}"/>
    <cellStyle name="Hyperlink 14" xfId="167" hidden="1" xr:uid="{529CE8BE-9712-4AB9-93D9-43BA02C51977}"/>
    <cellStyle name="Hyperlink 14" xfId="168" hidden="1" xr:uid="{B82DFC11-A771-4FAF-8114-ABE42984967D}"/>
    <cellStyle name="Hyperlink 14" xfId="171" hidden="1" xr:uid="{1778F835-28E1-4747-8B59-BE9002CB4486}"/>
    <cellStyle name="Hyperlink 14" xfId="172" hidden="1" xr:uid="{C9C7D070-0EB9-4914-9391-E3B0E3B65501}"/>
    <cellStyle name="Hyperlink 14" xfId="166" hidden="1" xr:uid="{074BBBAE-6E97-4113-A710-CDED3CE51E83}"/>
    <cellStyle name="Hyperlink 14" xfId="1754" hidden="1" xr:uid="{7BE2C3E5-81E0-4FFA-A5F8-C70BC1CE0CB8}"/>
    <cellStyle name="Hyperlink 14" xfId="176" hidden="1" xr:uid="{8409B12D-CCCC-4F78-9AAF-26CC3CD8FEDA}"/>
    <cellStyle name="Hyperlink 14" xfId="198" xr:uid="{A62D1D4C-33C8-4222-BE1E-AAC3B0649BAA}"/>
    <cellStyle name="Hyperlink 15" xfId="401" hidden="1" xr:uid="{5454830D-B855-4D44-8D96-13A6F633D875}"/>
    <cellStyle name="Hyperlink 15" xfId="742" hidden="1" xr:uid="{7123CAD0-D20D-4707-923A-56242D74C2D9}"/>
    <cellStyle name="Hyperlink 15" xfId="169" hidden="1" xr:uid="{39E46974-CBAF-4DA0-9AC8-29514B3C61DE}"/>
    <cellStyle name="Hyperlink 15" xfId="170" hidden="1" xr:uid="{1BF490AC-6F32-420C-B6FF-77F3E3DD9811}"/>
    <cellStyle name="Hyperlink 15" xfId="174" hidden="1" xr:uid="{EE894166-DF97-4981-80E7-C5384C47F627}"/>
    <cellStyle name="Hyperlink 15" xfId="178" hidden="1" xr:uid="{9F04B0F6-6D7F-4D30-ACE9-F3488C1FE807}"/>
    <cellStyle name="Hyperlink 15" xfId="183" hidden="1" xr:uid="{EF59D393-6DF1-4363-95F0-40F3BB283D41}"/>
    <cellStyle name="Hyperlink 15" xfId="189" hidden="1" xr:uid="{5541C6A1-9E45-4DCB-A85A-84DB6C1CA841}"/>
    <cellStyle name="Hyperlink 15" xfId="191" hidden="1" xr:uid="{D74F5B1B-C2B4-40E0-9D80-03568295065C}"/>
    <cellStyle name="Hyperlink 15" xfId="1758" hidden="1" xr:uid="{5174D993-81C5-4464-9D51-327FA451FB50}"/>
    <cellStyle name="Hyperlink 15" xfId="217" hidden="1" xr:uid="{0E414497-C960-409A-A20A-DF847DC2C172}"/>
    <cellStyle name="Hyperlink 15" xfId="244" xr:uid="{E78D035E-58FD-4B29-A02A-91D22D37A5BC}"/>
    <cellStyle name="Hyperlink 16" xfId="403" hidden="1" xr:uid="{B9D35314-8AF6-46EF-B12B-5381D22CB2A4}"/>
    <cellStyle name="Hyperlink 16" xfId="738" hidden="1" xr:uid="{1E6636D5-8A6D-419F-9E22-A52686D00DBB}"/>
    <cellStyle name="Hyperlink 16" xfId="173" hidden="1" xr:uid="{25B8BDE8-8F7D-4402-A1A4-2CDF71DE58E9}"/>
    <cellStyle name="Hyperlink 16" xfId="175" hidden="1" xr:uid="{4D0BD8DF-7287-4DDC-9672-6EA3AE5DB444}"/>
    <cellStyle name="Hyperlink 16" xfId="182" hidden="1" xr:uid="{3195A401-754B-414D-91F4-15A5C39A0258}"/>
    <cellStyle name="Hyperlink 16" xfId="186" hidden="1" xr:uid="{F9406AF5-C8DC-40D8-B7C2-41D484A96713}"/>
    <cellStyle name="Hyperlink 16" xfId="193" hidden="1" xr:uid="{2605380F-8E37-4352-9283-0715994A558F}"/>
    <cellStyle name="Hyperlink 16" xfId="202" hidden="1" xr:uid="{96FEC7D8-CF89-451F-9C1C-5D4EB93B2FF8}"/>
    <cellStyle name="Hyperlink 16" xfId="212" hidden="1" xr:uid="{BEE46015-CEFF-4268-97E7-29F01F9B1B25}"/>
    <cellStyle name="Hyperlink 16" xfId="179" hidden="1" xr:uid="{2E4BB7B4-FB71-413A-91B7-3E6B31E000F5}"/>
    <cellStyle name="Hyperlink 16" xfId="247" hidden="1" xr:uid="{5D718510-2C38-4357-A159-508B87D71D5C}"/>
    <cellStyle name="Hyperlink 16" xfId="305" xr:uid="{46D45266-3E64-4EE7-990D-5B6E8C782BCA}"/>
    <cellStyle name="Hyperlink 17" xfId="405" hidden="1" xr:uid="{2484B55D-6FF3-4D0D-B2E5-91C1B4E6ED22}"/>
    <cellStyle name="Hyperlink 17" xfId="735" hidden="1" xr:uid="{BAD00518-1AD7-49C4-B53E-C101A2A44261}"/>
    <cellStyle name="Hyperlink 17" xfId="177" hidden="1" xr:uid="{A4F67004-D7F5-4F0D-A90B-BD0D02827175}"/>
    <cellStyle name="Hyperlink 17" xfId="180" hidden="1" xr:uid="{EC4FAA0A-B5BA-4300-B11B-80D09565F32A}"/>
    <cellStyle name="Hyperlink 17" xfId="187" hidden="1" xr:uid="{A8C190F6-BA36-4827-B987-13E245A06755}"/>
    <cellStyle name="Hyperlink 17" xfId="197" hidden="1" xr:uid="{A7FACA19-441C-404A-9328-4D7B664F0F84}"/>
    <cellStyle name="Hyperlink 17" xfId="206" hidden="1" xr:uid="{60B4BD39-6EF2-4EC9-B3FD-1C05E3D3D721}"/>
    <cellStyle name="Hyperlink 17" xfId="220" hidden="1" xr:uid="{18158F9F-AC39-4442-8148-C4C7981003DB}"/>
    <cellStyle name="Hyperlink 17" xfId="232" hidden="1" xr:uid="{5B18DB56-0A30-4093-A7A5-CAAE155A4FAA}"/>
    <cellStyle name="Hyperlink 17" xfId="209" hidden="1" xr:uid="{4F7D6AA9-57AC-4E07-A639-6C6B2707DCF8}"/>
    <cellStyle name="Hyperlink 17" xfId="287" hidden="1" xr:uid="{CF37939E-6273-46EC-A5CF-39381D8AA498}"/>
    <cellStyle name="Hyperlink 17" xfId="342" xr:uid="{D664A6F4-C66D-42B1-B83A-AD6CCF81BF34}"/>
    <cellStyle name="Hyperlink 18" xfId="407" hidden="1" xr:uid="{AE9F1656-774E-4668-9E7B-19EE1F402FE6}"/>
    <cellStyle name="Hyperlink 18" xfId="731" hidden="1" xr:uid="{2DFF7E6F-508C-4A9B-989D-A40E6FC1C28D}"/>
    <cellStyle name="Hyperlink 18" xfId="181" hidden="1" xr:uid="{8E92D386-594F-48F1-8003-3495A1389E62}"/>
    <cellStyle name="Hyperlink 18" xfId="185" hidden="1" xr:uid="{DBF362BC-A950-47FF-99B1-89BFD7C729A0}"/>
    <cellStyle name="Hyperlink 18" xfId="194" hidden="1" xr:uid="{9AFE73E2-448B-4B01-99FB-76626F073BBF}"/>
    <cellStyle name="Hyperlink 18" xfId="204" hidden="1" xr:uid="{4F00B9EA-E966-488F-A763-4402572D8AC8}"/>
    <cellStyle name="Hyperlink 18" xfId="218" hidden="1" xr:uid="{550BC2A6-DE79-4977-BF30-8D88879B2488}"/>
    <cellStyle name="Hyperlink 18" xfId="236" hidden="1" xr:uid="{BA84C4CE-8515-4963-A518-1CB6B83179B1}"/>
    <cellStyle name="Hyperlink 18" xfId="258" hidden="1" xr:uid="{4D4497DF-D611-4C8E-9BB8-D0E2A34FDFC0}"/>
    <cellStyle name="Hyperlink 18" xfId="238" hidden="1" xr:uid="{DCD6BCB1-1F72-470A-A933-BBA40F4598B3}"/>
    <cellStyle name="Hyperlink 18" xfId="327" hidden="1" xr:uid="{24B69F3E-F718-4DE1-AB85-F913B03F2A62}"/>
    <cellStyle name="Hyperlink 18" xfId="386" xr:uid="{6C99F02D-1734-4E97-8D4D-4A83D8127CBC}"/>
    <cellStyle name="Hyperlink 19" xfId="409" hidden="1" xr:uid="{69BE4760-6713-4797-8ED8-559ED7C2E3F2}"/>
    <cellStyle name="Hyperlink 19" xfId="727" hidden="1" xr:uid="{F02D3B1C-3EFF-4B06-BE65-894C1DB78763}"/>
    <cellStyle name="Hyperlink 19" xfId="184" hidden="1" xr:uid="{1EBCC700-76E8-463F-81E8-732C08CBE7D8}"/>
    <cellStyle name="Hyperlink 19" xfId="190" hidden="1" xr:uid="{BE94CB53-D208-4A35-BADD-0C1A2502C707}"/>
    <cellStyle name="Hyperlink 19" xfId="201" hidden="1" xr:uid="{8AF4AFA4-DA11-42EF-94E8-8FB8C7AF404C}"/>
    <cellStyle name="Hyperlink 19" xfId="213" hidden="1" xr:uid="{12831322-D02E-4E66-B897-3497B106F0C2}"/>
    <cellStyle name="Hyperlink 19" xfId="228" hidden="1" xr:uid="{857B872E-1147-4304-949A-8B939F9F2AD8}"/>
    <cellStyle name="Hyperlink 19" xfId="252" hidden="1" xr:uid="{AA2BF39A-DBF7-4F57-A163-1E26FFA5BE3F}"/>
    <cellStyle name="Hyperlink 19" xfId="273" hidden="1" xr:uid="{11BB77B1-61BD-4107-B213-BB5B1F004428}"/>
    <cellStyle name="Hyperlink 19" xfId="263" hidden="1" xr:uid="{914D2F9B-BEC1-4EC3-BD25-6EE7C6CCDABB}"/>
    <cellStyle name="Hyperlink 19" xfId="359" hidden="1" xr:uid="{CBFB5134-7C53-4CDB-9114-28C07CB18DC5}"/>
    <cellStyle name="Hyperlink 19" xfId="473" xr:uid="{AD4FF955-39A6-4D18-97B5-6C55E6BED4BE}"/>
    <cellStyle name="Hyperlink 2" xfId="72" xr:uid="{00000000-0005-0000-0000-000045000000}"/>
    <cellStyle name="Hyperlink 2 2" xfId="1052" xr:uid="{6103DF39-1206-45BF-8329-68CD7CCA25F0}"/>
    <cellStyle name="Hyperlink 2 3" xfId="374" hidden="1" xr:uid="{6444C9CA-799E-449F-8E45-1A798D652014}"/>
    <cellStyle name="Hyperlink 2 3" xfId="584" hidden="1" xr:uid="{45E4CC26-180C-4833-B1B5-187175004566}"/>
    <cellStyle name="Hyperlink 2 3" xfId="786" hidden="1" xr:uid="{69EDF640-7C4F-4C47-BAA5-48A3716F7557}"/>
    <cellStyle name="Hyperlink 2 3" xfId="881" hidden="1" xr:uid="{D5FC3FB0-9B29-4374-9A72-2C86D0BC8E22}"/>
    <cellStyle name="Hyperlink 2 3" xfId="333" hidden="1" xr:uid="{9275149F-0C3A-4F96-95BF-5093E5AF5B5E}"/>
    <cellStyle name="Hyperlink 2 3" xfId="1242" hidden="1" xr:uid="{85B74780-EC39-4341-9CAE-55C9F2CDDEF5}"/>
    <cellStyle name="Hyperlink 2 3" xfId="1333" hidden="1" xr:uid="{31954AFD-CF25-4544-B092-2A7CC85607B0}"/>
    <cellStyle name="Hyperlink 2 3" xfId="478" hidden="1" xr:uid="{80CE922F-F83D-4A90-BA30-A55D491462FE}"/>
    <cellStyle name="Hyperlink 2 3" xfId="1477" hidden="1" xr:uid="{FB81029B-4EF8-4382-B1FF-A440DAC64E9E}"/>
    <cellStyle name="Hyperlink 2 3" xfId="420" hidden="1" xr:uid="{9D6014D6-6F49-4A5E-A7DB-F3C026282E6C}"/>
    <cellStyle name="Hyperlink 2 3" xfId="650" hidden="1" xr:uid="{6DFB2F49-4342-444A-A25B-202B8AC7F4DB}"/>
    <cellStyle name="Hyperlink 2 3" xfId="1536" hidden="1" xr:uid="{4B99B86A-0A40-4702-88BC-A36BB09581D6}"/>
    <cellStyle name="Hyperlink 2 3" xfId="698" hidden="1" xr:uid="{6BB7A1D3-6178-4C4B-B6B6-498411F275F5}"/>
    <cellStyle name="Hyperlink 2 3" xfId="709" hidden="1" xr:uid="{92BEC31E-9BFB-4A37-B335-E9D1E01DDF43}"/>
    <cellStyle name="Hyperlink 2 3" xfId="581" hidden="1" xr:uid="{9FC911C6-5428-42F2-806C-8EAFDB0CEF93}"/>
    <cellStyle name="Hyperlink 2 3" xfId="810" hidden="1" xr:uid="{CF2F2A6D-3FF6-4C41-B627-59BC997C2AF2}"/>
    <cellStyle name="Hyperlink 2 3" xfId="737" hidden="1" xr:uid="{616FC75E-1816-4959-BE87-8DACD4E443B9}"/>
    <cellStyle name="Hyperlink 2 3" xfId="1642" hidden="1" xr:uid="{763ADF02-5574-44A8-A96D-3A02C0E537C1}"/>
    <cellStyle name="Hyperlink 2 3" xfId="1162" hidden="1" xr:uid="{27DABB99-2585-4B9F-BDD4-B474E08669B8}"/>
    <cellStyle name="Hyperlink 2 3" xfId="824" hidden="1" xr:uid="{5BF9B5F3-5B4A-4F70-A92D-FC09143B9F8D}"/>
    <cellStyle name="Hyperlink 2 3" xfId="1657" hidden="1" xr:uid="{CEFD8701-312E-4DF6-BCA9-C655EB8F10CE}"/>
    <cellStyle name="Hyperlink 2 3" xfId="1338" hidden="1" xr:uid="{E5FB226D-FE83-47F8-80C8-5B2FABFBE1F8}"/>
    <cellStyle name="Hyperlink 2 3" xfId="1159" hidden="1" xr:uid="{8D4D1D68-A782-4E73-B2FC-2BA6E14341EF}"/>
    <cellStyle name="Hyperlink 2 3" xfId="1396" hidden="1" xr:uid="{0A9DDB50-D9D9-4CD5-9E9D-0B982AD2668A}"/>
    <cellStyle name="Hyperlink 2 3" xfId="1340" hidden="1" xr:uid="{EDAABE92-0885-4326-8587-42228251DE79}"/>
    <cellStyle name="Hyperlink 2 3" xfId="1274" hidden="1" xr:uid="{CB61DD32-16E8-4832-BF92-D98CA693EE43}"/>
    <cellStyle name="Hyperlink 2 3" xfId="1510" hidden="1" xr:uid="{9BC1C14E-54F2-4355-994B-2A781698859A}"/>
    <cellStyle name="Hyperlink 2 3" xfId="1488" hidden="1" xr:uid="{39271352-A705-4075-BD0B-3CA62FE5E344}"/>
    <cellStyle name="Hyperlink 2 3" xfId="1394" hidden="1" xr:uid="{4AE801DD-C1A6-4EB6-9EDE-F153E0E5FA7E}"/>
    <cellStyle name="Hyperlink 2 3" xfId="1799" hidden="1" xr:uid="{39A09252-5C59-4A56-B8F6-F53B6CF68453}"/>
    <cellStyle name="Hyperlink 2 3" xfId="1665" hidden="1" xr:uid="{05F01021-9F49-416A-87BC-2B020F0EAA23}"/>
    <cellStyle name="Hyperlink 2 3" xfId="1467" hidden="1" xr:uid="{EB6D1489-BF3E-48C8-AE87-003F4D1542F8}"/>
    <cellStyle name="Hyperlink 2 3" xfId="1612" hidden="1" xr:uid="{E2F51066-6E88-4081-BA6E-876D7547F5D4}"/>
    <cellStyle name="Hyperlink 2 3" xfId="1543" xr:uid="{FBA22282-F7D9-4206-A0D9-C900E71E57A2}"/>
    <cellStyle name="Hyperlink 20" xfId="411" hidden="1" xr:uid="{73F021A6-0968-43C8-8E69-3CAF2CE5251D}"/>
    <cellStyle name="Hyperlink 20" xfId="723" hidden="1" xr:uid="{B948D520-2076-4A5C-A988-47A7E1CC2B5F}"/>
    <cellStyle name="Hyperlink 20" xfId="188" hidden="1" xr:uid="{806A6A1C-315B-4454-AD64-307425205CE8}"/>
    <cellStyle name="Hyperlink 20" xfId="195" hidden="1" xr:uid="{EA395614-BFB4-4B31-A8B4-AE136E8F4C81}"/>
    <cellStyle name="Hyperlink 20" xfId="208" hidden="1" xr:uid="{E26A05F9-86A0-49CC-ADC7-A8FC66023047}"/>
    <cellStyle name="Hyperlink 20" xfId="224" hidden="1" xr:uid="{73FBAE99-3593-48EE-AE22-66F6B900A522}"/>
    <cellStyle name="Hyperlink 20" xfId="243" hidden="1" xr:uid="{44D0A455-7469-4A50-AD5F-7A30250A4FE6}"/>
    <cellStyle name="Hyperlink 20" xfId="270" hidden="1" xr:uid="{CD7CE2BC-43B5-47C9-9078-10D05DA0F73D}"/>
    <cellStyle name="Hyperlink 20" xfId="297" hidden="1" xr:uid="{16851D1A-17E9-4C59-AD19-3CDC137A1FD2}"/>
    <cellStyle name="Hyperlink 20" xfId="292" hidden="1" xr:uid="{5F266A92-2D74-48B8-9BF2-B5108C34EF24}"/>
    <cellStyle name="Hyperlink 20" xfId="406" hidden="1" xr:uid="{B831742A-9D5E-4BB0-AECB-01D6C85BAD95}"/>
    <cellStyle name="Hyperlink 20" xfId="507" xr:uid="{630A3310-3EBE-45DA-8838-D2EF45F55C9A}"/>
    <cellStyle name="Hyperlink 21" xfId="413" hidden="1" xr:uid="{6BA26625-DA77-4643-A6E1-E108415709E3}"/>
    <cellStyle name="Hyperlink 21" xfId="720" hidden="1" xr:uid="{1251808D-73B0-44D2-B0C7-589724195924}"/>
    <cellStyle name="Hyperlink 21" xfId="192" hidden="1" xr:uid="{9B69D640-FB81-4A53-8EA7-7AA5A3A97BF8}"/>
    <cellStyle name="Hyperlink 21" xfId="200" hidden="1" xr:uid="{57033545-B543-43D3-AF76-C78DDCFDA621}"/>
    <cellStyle name="Hyperlink 21" xfId="214" hidden="1" xr:uid="{28DFF1E7-2334-4B78-AAE3-62CF52B3AEA6}"/>
    <cellStyle name="Hyperlink 21" xfId="231" hidden="1" xr:uid="{F85BFB98-AAB1-4928-A94F-A157361B5B3A}"/>
    <cellStyle name="Hyperlink 21" xfId="254" hidden="1" xr:uid="{4A3DBF2C-200A-4516-A30E-A91086420F41}"/>
    <cellStyle name="Hyperlink 21" xfId="283" hidden="1" xr:uid="{1835EEAC-8680-4BFF-9A61-BFA58EE2E8CB}"/>
    <cellStyle name="Hyperlink 21" xfId="318" hidden="1" xr:uid="{CF520202-D9DC-40AB-91A7-3C02615BE4CC}"/>
    <cellStyle name="Hyperlink 21" xfId="323" hidden="1" xr:uid="{DF0165FF-01CC-46F3-AA50-E86DFAC510FE}"/>
    <cellStyle name="Hyperlink 21" xfId="455" hidden="1" xr:uid="{925B9489-5A3E-4D3F-8C14-6505542D826F}"/>
    <cellStyle name="Hyperlink 21" xfId="554" xr:uid="{FDC21082-72D7-4B33-B625-4419A31991D1}"/>
    <cellStyle name="Hyperlink 22" xfId="415" hidden="1" xr:uid="{B9DACC07-F4CD-4A75-A696-F91ACD978DB7}"/>
    <cellStyle name="Hyperlink 22" xfId="717" hidden="1" xr:uid="{9CB731FA-3958-432E-BCBF-F87BFE65FACC}"/>
    <cellStyle name="Hyperlink 22" xfId="196" hidden="1" xr:uid="{97BD147F-2659-4764-8346-44A714251B63}"/>
    <cellStyle name="Hyperlink 22" xfId="205" hidden="1" xr:uid="{81B78486-ED3A-4CAA-B760-DF255C83BDD4}"/>
    <cellStyle name="Hyperlink 22" xfId="222" hidden="1" xr:uid="{7D32550E-E82E-43B1-B2B7-1C394B14A4B6}"/>
    <cellStyle name="Hyperlink 22" xfId="239" hidden="1" xr:uid="{13067DC0-B05A-4834-B633-BC2745465CC6}"/>
    <cellStyle name="Hyperlink 22" xfId="265" hidden="1" xr:uid="{06C000B2-690A-4E3A-A552-3F264867EFFB}"/>
    <cellStyle name="Hyperlink 22" xfId="299" hidden="1" xr:uid="{C99C38FC-AD7C-4930-B207-713141303959}"/>
    <cellStyle name="Hyperlink 22" xfId="341" hidden="1" xr:uid="{EF2895A7-5D6B-4DED-ABE0-9F6F58041344}"/>
    <cellStyle name="Hyperlink 22" xfId="349" hidden="1" xr:uid="{D85EDD27-7E40-46AC-B80B-D3EBFEFEC31E}"/>
    <cellStyle name="Hyperlink 22" xfId="493" hidden="1" xr:uid="{A0FA62B2-710A-4B89-A3D4-F28C74CA9155}"/>
    <cellStyle name="Hyperlink 22" xfId="611" xr:uid="{72DD9222-6392-4331-A58D-D1C0D6A48249}"/>
    <cellStyle name="Hyperlink 23" xfId="417" hidden="1" xr:uid="{14AA0EB1-F584-4471-8E0C-5E1400E98B68}"/>
    <cellStyle name="Hyperlink 23" xfId="714" hidden="1" xr:uid="{21BC0E72-DDD5-4AD2-96EF-64346492A3B9}"/>
    <cellStyle name="Hyperlink 23" xfId="199" hidden="1" xr:uid="{642FFE6C-1076-40BC-A7C1-D482892E27BE}"/>
    <cellStyle name="Hyperlink 23" xfId="210" hidden="1" xr:uid="{55B4EE67-BBE4-42CA-9F15-AAC77A5655C2}"/>
    <cellStyle name="Hyperlink 23" xfId="227" hidden="1" xr:uid="{C9CC9E9E-C4CF-4021-A73E-943045A07973}"/>
    <cellStyle name="Hyperlink 23" xfId="250" hidden="1" xr:uid="{AE485194-5711-44E7-9E07-88F62427F06B}"/>
    <cellStyle name="Hyperlink 23" xfId="278" hidden="1" xr:uid="{923814F7-1426-4632-8E96-F37B651A1D0A}"/>
    <cellStyle name="Hyperlink 23" xfId="317" hidden="1" xr:uid="{1D70F2C8-2495-4D34-80D5-691C59D76312}"/>
    <cellStyle name="Hyperlink 23" xfId="352" hidden="1" xr:uid="{8252721A-A196-4949-A9A2-50D48860F3F7}"/>
    <cellStyle name="Hyperlink 23" xfId="366" hidden="1" xr:uid="{4B69ACFF-0576-4AD8-88FC-587F65308D45}"/>
    <cellStyle name="Hyperlink 23" xfId="528" hidden="1" xr:uid="{D02C1A76-9374-41D2-803F-C933C0629832}"/>
    <cellStyle name="Hyperlink 23" xfId="652" xr:uid="{92B0D930-7FF2-4270-86B0-B1B3C7304C3E}"/>
    <cellStyle name="Hyperlink 24" xfId="419" hidden="1" xr:uid="{6CFBEE4E-7027-4AC3-B144-E5E7D675AA50}"/>
    <cellStyle name="Hyperlink 24" xfId="710" hidden="1" xr:uid="{FE69C978-645C-4CE2-82EE-BB5448D72C9D}"/>
    <cellStyle name="Hyperlink 24" xfId="203" hidden="1" xr:uid="{86C68866-5BE9-46E3-9C43-46B9862082B0}"/>
    <cellStyle name="Hyperlink 24" xfId="216" hidden="1" xr:uid="{B7158826-D1B6-4DAD-BE32-ACFF1F684D9B}"/>
    <cellStyle name="Hyperlink 24" xfId="234" hidden="1" xr:uid="{32FB5FBD-9BE3-4559-9FCC-353DB90A1A73}"/>
    <cellStyle name="Hyperlink 24" xfId="259" hidden="1" xr:uid="{EE478895-C1E6-46F3-BE93-B1378955A024}"/>
    <cellStyle name="Hyperlink 24" xfId="289" hidden="1" xr:uid="{D010B9F1-7C2E-47D6-8BFD-6BA01A35D329}"/>
    <cellStyle name="Hyperlink 24" xfId="336" hidden="1" xr:uid="{688DD7A1-94DC-492C-966F-F1F0C8735295}"/>
    <cellStyle name="Hyperlink 24" xfId="371" hidden="1" xr:uid="{CB10ADAA-D0FF-4D39-B3F9-FEC72F185DC5}"/>
    <cellStyle name="Hyperlink 24" xfId="418" hidden="1" xr:uid="{041CB60D-F9F0-42AF-A23C-2961C3C1EEF4}"/>
    <cellStyle name="Hyperlink 24" xfId="556" hidden="1" xr:uid="{3BFDB27D-97B3-4BAC-B3DF-791EBFF91646}"/>
    <cellStyle name="Hyperlink 24" xfId="677" xr:uid="{490B2358-411C-4C7F-AF2D-76668AD53CC3}"/>
    <cellStyle name="Hyperlink 25" xfId="421" hidden="1" xr:uid="{B3AF6369-2FFB-448A-A824-D3FEF7CB0CB0}"/>
    <cellStyle name="Hyperlink 25" xfId="707" hidden="1" xr:uid="{34749515-9193-4CAC-A85D-A7FDE2F02E57}"/>
    <cellStyle name="Hyperlink 25" xfId="207" hidden="1" xr:uid="{9BDA83EB-7CEC-4522-85FD-3BADA47EAC21}"/>
    <cellStyle name="Hyperlink 25" xfId="221" hidden="1" xr:uid="{5405ACD1-1453-4DE1-A701-66B0620B4B20}"/>
    <cellStyle name="Hyperlink 25" xfId="242" hidden="1" xr:uid="{9492A093-3081-4802-A53A-CD79FBE4DE96}"/>
    <cellStyle name="Hyperlink 25" xfId="267" hidden="1" xr:uid="{200A0146-1C04-4894-90E4-C35420799881}"/>
    <cellStyle name="Hyperlink 25" xfId="300" hidden="1" xr:uid="{6D24D644-E029-497D-9EEA-C4CC0F6E701C}"/>
    <cellStyle name="Hyperlink 25" xfId="344" hidden="1" xr:uid="{8082CD86-B6BE-4B7F-86A8-9E8955E63BDB}"/>
    <cellStyle name="Hyperlink 25" xfId="410" hidden="1" xr:uid="{3A72A772-6836-4FC1-9CB9-B8C989DAA750}"/>
    <cellStyle name="Hyperlink 25" xfId="447" hidden="1" xr:uid="{E80BA5DA-E370-4805-BE73-352385CDCBAF}"/>
    <cellStyle name="Hyperlink 25" xfId="605" hidden="1" xr:uid="{39AA2147-D38A-4BB5-8158-0005245D2F9B}"/>
    <cellStyle name="Hyperlink 25" xfId="713" xr:uid="{11C89020-C924-4A84-9816-5B812E4EE5AC}"/>
    <cellStyle name="Hyperlink 26" xfId="423" hidden="1" xr:uid="{809A3065-1780-40C7-A0A5-CE39870B6321}"/>
    <cellStyle name="Hyperlink 26" xfId="704" hidden="1" xr:uid="{F4DF74C4-CD66-4679-87EE-D6B03FD5A683}"/>
    <cellStyle name="Hyperlink 26" xfId="211" hidden="1" xr:uid="{C95B8EB2-4873-4414-B2E9-474DFFDEDB70}"/>
    <cellStyle name="Hyperlink 26" xfId="225" hidden="1" xr:uid="{D693BF46-4D4A-4A43-9F91-BE46C310A80F}"/>
    <cellStyle name="Hyperlink 26" xfId="248" hidden="1" xr:uid="{96793B2E-7156-4572-92F7-2FA2B8F65BE7}"/>
    <cellStyle name="Hyperlink 26" xfId="277" hidden="1" xr:uid="{819E2C30-E26C-4590-9CD9-063BBD349A5C}"/>
    <cellStyle name="Hyperlink 26" xfId="313" hidden="1" xr:uid="{0D01B37B-0589-4A56-B414-05EBC156CD11}"/>
    <cellStyle name="Hyperlink 26" xfId="355" hidden="1" xr:uid="{C791F4C3-2C19-49A3-8AEC-C0589A3DF52D}"/>
    <cellStyle name="Hyperlink 26" xfId="438" hidden="1" xr:uid="{C1F47AE6-60B6-438E-B279-1EDC5DFB4F9C}"/>
    <cellStyle name="Hyperlink 26" xfId="488" hidden="1" xr:uid="{EB23AC5D-5C42-4497-80F5-08981EC19076}"/>
    <cellStyle name="Hyperlink 26" xfId="636" hidden="1" xr:uid="{B619308C-F87E-4070-8BCA-45A19CA53152}"/>
    <cellStyle name="Hyperlink 26" xfId="739" xr:uid="{1FBCAADA-783B-4298-82C4-4D52AB9716A1}"/>
    <cellStyle name="Hyperlink 27" xfId="425" hidden="1" xr:uid="{2C59229D-C89E-4199-B87A-BCFA866BA620}"/>
    <cellStyle name="Hyperlink 27" xfId="700" hidden="1" xr:uid="{D42860A6-8A97-41A1-AAAA-8BBA27154C7E}"/>
    <cellStyle name="Hyperlink 27" xfId="215" hidden="1" xr:uid="{961502A7-FDDF-43EF-8594-7FA10550933D}"/>
    <cellStyle name="Hyperlink 27" xfId="230" hidden="1" xr:uid="{BD08A8C5-7E02-40A5-B5E3-447177517ED1}"/>
    <cellStyle name="Hyperlink 27" xfId="255" hidden="1" xr:uid="{A0B4A4F2-BE34-4B06-9E10-17793A349737}"/>
    <cellStyle name="Hyperlink 27" xfId="284" hidden="1" xr:uid="{1D4A22F8-6C11-4228-8623-EA5BC88703EC}"/>
    <cellStyle name="Hyperlink 27" xfId="325" hidden="1" xr:uid="{1876E3D4-7BC3-48A1-BC12-509CE2B7A412}"/>
    <cellStyle name="Hyperlink 27" xfId="370" hidden="1" xr:uid="{7187C8E0-13A8-4F6B-8674-BC307DD4B870}"/>
    <cellStyle name="Hyperlink 27" xfId="469" hidden="1" xr:uid="{A182B3A5-5F98-41CA-8C6A-886F688D1772}"/>
    <cellStyle name="Hyperlink 27" xfId="523" hidden="1" xr:uid="{7454C9DB-D3FC-41DE-BE88-D42C7C4B57C0}"/>
    <cellStyle name="Hyperlink 27" xfId="659" hidden="1" xr:uid="{0166F60D-7FBA-43E9-A069-D87DB9026181}"/>
    <cellStyle name="Hyperlink 27" xfId="750" xr:uid="{CB811AF3-C708-4D59-820A-4E1610481C5D}"/>
    <cellStyle name="Hyperlink 28" xfId="427" hidden="1" xr:uid="{B048A053-E350-42CC-8F99-4E066B8D279D}"/>
    <cellStyle name="Hyperlink 28" xfId="697" hidden="1" xr:uid="{67BDE363-8A4D-44CE-BA45-10BFA6866EF5}"/>
    <cellStyle name="Hyperlink 28" xfId="219" hidden="1" xr:uid="{E98CC9B6-A958-4F9F-97DE-0EC7624656CF}"/>
    <cellStyle name="Hyperlink 28" xfId="235" hidden="1" xr:uid="{A2AFA879-F525-43E0-9C63-4CABF5AB6B99}"/>
    <cellStyle name="Hyperlink 28" xfId="262" hidden="1" xr:uid="{B1A2A262-B9C6-40DE-853F-B748FA762527}"/>
    <cellStyle name="Hyperlink 28" xfId="293" hidden="1" xr:uid="{7DA1E279-4AD0-4072-88F4-831CE7D0D9AC}"/>
    <cellStyle name="Hyperlink 28" xfId="337" hidden="1" xr:uid="{A8953755-3E52-4B47-8A13-D51C27FAEC4E}"/>
    <cellStyle name="Hyperlink 28" xfId="394" hidden="1" xr:uid="{0B8A002D-537C-49BA-AC39-EDABCCC68BD4}"/>
    <cellStyle name="Hyperlink 28" xfId="490" hidden="1" xr:uid="{9C68FA6D-AE90-4457-BF59-86DBBBDDBAE7}"/>
    <cellStyle name="Hyperlink 28" xfId="541" hidden="1" xr:uid="{DEDC5DF7-C2EA-4CF0-B055-48DA024FC259}"/>
    <cellStyle name="Hyperlink 28" xfId="687" hidden="1" xr:uid="{5847D157-E71B-426D-8A32-AFEE95D8E3CD}"/>
    <cellStyle name="Hyperlink 28" xfId="768" xr:uid="{73EE6F27-EB31-4A9F-8A92-29A59BCD17C5}"/>
    <cellStyle name="Hyperlink 29" xfId="428" hidden="1" xr:uid="{0DA84C65-FF2C-453E-9219-E83E9BA2AA7A}"/>
    <cellStyle name="Hyperlink 29" xfId="694" hidden="1" xr:uid="{CF254C31-FCAA-44F1-A839-D0F9CD0D48E8}"/>
    <cellStyle name="Hyperlink 29" xfId="223" hidden="1" xr:uid="{EEB2305C-E254-4B70-AEA5-5DA74CBE4808}"/>
    <cellStyle name="Hyperlink 29" xfId="240" hidden="1" xr:uid="{09FE96CA-01C5-48B7-A0F0-312EA75A2CA6}"/>
    <cellStyle name="Hyperlink 29" xfId="269" hidden="1" xr:uid="{DF835BF8-D0F4-45CF-8880-F566252A3CB6}"/>
    <cellStyle name="Hyperlink 29" xfId="304" hidden="1" xr:uid="{4269D3A2-FFB9-4AE3-B64A-9FF7F9CAE9B1}"/>
    <cellStyle name="Hyperlink 29" xfId="347" hidden="1" xr:uid="{69584242-4E81-4297-A3D0-80981025D47B}"/>
    <cellStyle name="Hyperlink 29" xfId="424" hidden="1" xr:uid="{4066F59D-FC84-44AB-B4BA-AAD0F2F2BF0B}"/>
    <cellStyle name="Hyperlink 29" xfId="511" hidden="1" xr:uid="{251D7F6C-550B-4CA6-9CAA-F8EE261F020A}"/>
    <cellStyle name="Hyperlink 29" xfId="558" hidden="1" xr:uid="{57F68C28-4CB2-419E-B83C-B8648D6DD022}"/>
    <cellStyle name="Hyperlink 29" xfId="708" hidden="1" xr:uid="{67993AE2-76B0-43B9-8413-E25916C113D8}"/>
    <cellStyle name="Hyperlink 29" xfId="790" xr:uid="{ED2391FF-0762-443A-8962-4F78CEBB6DE0}"/>
    <cellStyle name="Hyperlink 3" xfId="378" hidden="1" xr:uid="{D0C3A966-3D75-446C-B79E-0685E3920CD3}"/>
    <cellStyle name="Hyperlink 3" xfId="780" hidden="1" xr:uid="{FD01F961-7AFC-41A3-B473-851CD8655A67}"/>
    <cellStyle name="Hyperlink 3" xfId="1238" hidden="1" xr:uid="{F537C00F-683F-4634-B497-37EAC8491065}"/>
    <cellStyle name="Hyperlink 3" xfId="1538" hidden="1" xr:uid="{82523214-CB48-4A15-8DD8-7CD7EC1ECB77}"/>
    <cellStyle name="Hyperlink 3" xfId="1439" hidden="1" xr:uid="{0F847D7E-9488-46BD-B659-159F5A9F1601}"/>
    <cellStyle name="Hyperlink 3" xfId="1645" hidden="1" xr:uid="{CB9D510B-AF4D-4145-A5BF-BC6E6FB541FC}"/>
    <cellStyle name="Hyperlink 3" xfId="1678" hidden="1" xr:uid="{CC045500-C137-49BF-8A66-B50AA1A92276}"/>
    <cellStyle name="Hyperlink 3" xfId="1660" hidden="1" xr:uid="{4BC70913-B046-475F-BF37-B841AD3D2522}"/>
    <cellStyle name="Hyperlink 3" xfId="1743" hidden="1" xr:uid="{CE5B3761-C949-4CC0-9A6A-CDEF53ADB2A0}"/>
    <cellStyle name="Hyperlink 3" xfId="1322" hidden="1" xr:uid="{706C1FAB-EF32-4AEB-BABD-5CAA5FB2C9F1}"/>
    <cellStyle name="Hyperlink 3" xfId="1811" hidden="1" xr:uid="{00A08984-D8EC-4BDB-A881-EF5089E97192}"/>
    <cellStyle name="Hyperlink 3" xfId="1837" xr:uid="{863B8B4C-4A46-4FE2-A13B-C65EA56234F3}"/>
    <cellStyle name="Hyperlink 30" xfId="430" hidden="1" xr:uid="{12C88C1F-D4C7-4F13-A8EE-40163DA3578F}"/>
    <cellStyle name="Hyperlink 30" xfId="690" hidden="1" xr:uid="{FA0AEDED-819A-4277-80E3-3AE64C7AF2D6}"/>
    <cellStyle name="Hyperlink 30" xfId="226" hidden="1" xr:uid="{4BBDACC3-15F0-405A-9454-D166DAC3265E}"/>
    <cellStyle name="Hyperlink 30" xfId="246" hidden="1" xr:uid="{292C7C3E-D882-467A-BACA-D3759DCB7E9A}"/>
    <cellStyle name="Hyperlink 30" xfId="274" hidden="1" xr:uid="{A72DCE87-DA5A-45D0-B660-29CF3C9B28F3}"/>
    <cellStyle name="Hyperlink 30" xfId="311" hidden="1" xr:uid="{58BF5888-6B84-4B5D-98FE-05218454EA31}"/>
    <cellStyle name="Hyperlink 30" xfId="354" hidden="1" xr:uid="{487A2574-28F0-486C-B41A-3488EB645466}"/>
    <cellStyle name="Hyperlink 30" xfId="442" hidden="1" xr:uid="{D1B318D9-F312-464C-AA38-0C48E89EA867}"/>
    <cellStyle name="Hyperlink 30" xfId="536" hidden="1" xr:uid="{850EC29F-2786-41E4-93E9-F2C2EA5462F6}"/>
    <cellStyle name="Hyperlink 30" xfId="603" hidden="1" xr:uid="{40E0FCF3-A89A-4344-A03E-3CD624C55E95}"/>
    <cellStyle name="Hyperlink 30" xfId="722" hidden="1" xr:uid="{FB5670E0-02E2-4E10-939D-842597461A1E}"/>
    <cellStyle name="Hyperlink 30" xfId="835" xr:uid="{E0BED629-2873-4D4A-89C2-BA4928B40355}"/>
    <cellStyle name="Hyperlink 31" xfId="431" hidden="1" xr:uid="{D08EC701-704E-4324-87A7-8D084E2C9A16}"/>
    <cellStyle name="Hyperlink 31" xfId="686" hidden="1" xr:uid="{001D1CD9-58D1-4657-869B-7D4EE2005F70}"/>
    <cellStyle name="Hyperlink 31" xfId="229" hidden="1" xr:uid="{035650DE-5E50-4C97-8371-E8AB2344F600}"/>
    <cellStyle name="Hyperlink 31" xfId="251" hidden="1" xr:uid="{5E489EB5-4417-49DC-AF97-A6B417468345}"/>
    <cellStyle name="Hyperlink 31" xfId="281" hidden="1" xr:uid="{AA58D3D8-DD81-495A-902F-917261C59B67}"/>
    <cellStyle name="Hyperlink 31" xfId="319" hidden="1" xr:uid="{C95715F6-61A1-420B-AD9B-F01CDF992C7C}"/>
    <cellStyle name="Hyperlink 31" xfId="363" hidden="1" xr:uid="{A18B904E-456F-4311-B5AF-0B507B064030}"/>
    <cellStyle name="Hyperlink 31" xfId="457" hidden="1" xr:uid="{FC8872DE-230E-420B-9C9A-6FCFB8220B80}"/>
    <cellStyle name="Hyperlink 31" xfId="552" hidden="1" xr:uid="{002C39E1-0023-466A-B407-272ADD4F92D8}"/>
    <cellStyle name="Hyperlink 31" xfId="624" hidden="1" xr:uid="{2432404D-5F0D-4540-AE2E-F0893FA1511A}"/>
    <cellStyle name="Hyperlink 31" xfId="746" hidden="1" xr:uid="{8AC9F270-5251-4841-865C-A53E93EBCD9A}"/>
    <cellStyle name="Hyperlink 31" xfId="856" xr:uid="{FF892FF4-B862-4AD4-9684-AC57530955A5}"/>
    <cellStyle name="Hyperlink 32" xfId="433" hidden="1" xr:uid="{2A26D807-DDE7-4425-B814-8C3497D26F98}"/>
    <cellStyle name="Hyperlink 32" xfId="682" hidden="1" xr:uid="{93750654-E48F-492B-8D97-AA139029808B}"/>
    <cellStyle name="Hyperlink 32" xfId="233" hidden="1" xr:uid="{FB6E56E8-2B9B-45E2-8654-6C7375FF433A}"/>
    <cellStyle name="Hyperlink 32" xfId="256" hidden="1" xr:uid="{15C5C6DA-216D-4906-B4DE-D00B32F47B97}"/>
    <cellStyle name="Hyperlink 32" xfId="288" hidden="1" xr:uid="{82084328-25F4-43AE-8097-2B43D86F400E}"/>
    <cellStyle name="Hyperlink 32" xfId="334" hidden="1" xr:uid="{9C6A5E60-C2C8-4A68-AFEC-26F0B9C2BDC5}"/>
    <cellStyle name="Hyperlink 32" xfId="381" hidden="1" xr:uid="{6A3ACCC5-42EF-41E1-883D-5AFA3B483086}"/>
    <cellStyle name="Hyperlink 32" xfId="484" hidden="1" xr:uid="{1224C90E-57AE-4275-8784-54BB70143540}"/>
    <cellStyle name="Hyperlink 32" xfId="568" hidden="1" xr:uid="{C7705738-4830-4A2E-B800-9EC66AEA6034}"/>
    <cellStyle name="Hyperlink 32" xfId="642" hidden="1" xr:uid="{8D940EF8-1B13-4BAC-881D-DBFF86C9E93A}"/>
    <cellStyle name="Hyperlink 32" xfId="754" hidden="1" xr:uid="{13FF7A8F-F6C9-4349-8377-CE38A30FB2FD}"/>
    <cellStyle name="Hyperlink 32" xfId="873" xr:uid="{5A1A137A-B3AB-4BD1-878A-E10D9B268A20}"/>
    <cellStyle name="Hyperlink 33" xfId="435" hidden="1" xr:uid="{E884CFC5-B1EC-4DD6-8D0F-341E0F9F1606}"/>
    <cellStyle name="Hyperlink 33" xfId="678" hidden="1" xr:uid="{F54EB9A3-AA5B-4231-8DE9-5ECFF98FD7A5}"/>
    <cellStyle name="Hyperlink 33" xfId="237" hidden="1" xr:uid="{0A2CADBC-A456-4A48-9766-5D829E6BC2D4}"/>
    <cellStyle name="Hyperlink 33" xfId="261" hidden="1" xr:uid="{749518AC-3EF3-46B0-ADF4-C657627F05DE}"/>
    <cellStyle name="Hyperlink 33" xfId="295" hidden="1" xr:uid="{91FD402C-AE34-4673-B518-F3F759B72048}"/>
    <cellStyle name="Hyperlink 33" xfId="340" hidden="1" xr:uid="{3956C04B-5275-419B-9B7D-486B9EC91D73}"/>
    <cellStyle name="Hyperlink 33" xfId="400" hidden="1" xr:uid="{232F5DBE-25DB-453B-B8D8-9C12A11BA1BE}"/>
    <cellStyle name="Hyperlink 33" xfId="504" hidden="1" xr:uid="{A3F1FEAB-E4C8-4D14-89A6-B7F1380EFA7A}"/>
    <cellStyle name="Hyperlink 33" xfId="599" hidden="1" xr:uid="{4CD38345-9CD1-4FD5-ABDB-C94C9512396A}"/>
    <cellStyle name="Hyperlink 33" xfId="663" hidden="1" xr:uid="{0DA3A060-5AC4-49A4-ADD1-1730545676E4}"/>
    <cellStyle name="Hyperlink 33" xfId="762" hidden="1" xr:uid="{B6F3883C-2B22-4D01-B2E7-323CBB4ABA9A}"/>
    <cellStyle name="Hyperlink 33" xfId="960" xr:uid="{89B0E0BA-3135-4AE1-9819-7E02DA0A4CC2}"/>
    <cellStyle name="Hyperlink 34" xfId="437" hidden="1" xr:uid="{DD5E694A-AD74-4B20-A988-569E6FAB4E7C}"/>
    <cellStyle name="Hyperlink 34" xfId="674" hidden="1" xr:uid="{48F2722E-F130-4355-A765-0EA66356B047}"/>
    <cellStyle name="Hyperlink 34" xfId="241" hidden="1" xr:uid="{A256C3AC-A295-40FF-ACAD-8C641CE66A0F}"/>
    <cellStyle name="Hyperlink 34" xfId="266" hidden="1" xr:uid="{F3249B94-5AB2-46C0-87BA-2EBFF7F1DA60}"/>
    <cellStyle name="Hyperlink 34" xfId="303" hidden="1" xr:uid="{D593E931-1FAC-464C-909E-FA9E2DB0E12D}"/>
    <cellStyle name="Hyperlink 34" xfId="345" hidden="1" xr:uid="{1F5CD710-6417-4AE3-A103-D7AF6867B057}"/>
    <cellStyle name="Hyperlink 34" xfId="422" hidden="1" xr:uid="{C938A906-3A23-4FAE-BD74-3D7533CE55C0}"/>
    <cellStyle name="Hyperlink 34" xfId="513" hidden="1" xr:uid="{37E42813-05A2-42E6-BF69-DC746C53D5BB}"/>
    <cellStyle name="Hyperlink 34" xfId="613" hidden="1" xr:uid="{D0F514C0-48D4-4E29-A3DB-04A63E5D1C6F}"/>
    <cellStyle name="Hyperlink 34" xfId="685" hidden="1" xr:uid="{F7F6F08A-D1A1-4BEB-9603-81AEF48FE9ED}"/>
    <cellStyle name="Hyperlink 34" xfId="779" hidden="1" xr:uid="{C7C50522-DA87-4B4A-A655-B47DCF03613F}"/>
    <cellStyle name="Hyperlink 34" xfId="975" xr:uid="{65943DEF-63B9-4B7B-9B24-46AF980190FB}"/>
    <cellStyle name="Hyperlink 35" xfId="439" hidden="1" xr:uid="{8AE9B76F-0547-451B-B410-FE112118A3BA}"/>
    <cellStyle name="Hyperlink 35" xfId="671" hidden="1" xr:uid="{32E91B4F-D4F7-49EB-95C2-8B572033296C}"/>
    <cellStyle name="Hyperlink 35" xfId="245" hidden="1" xr:uid="{473A551A-386C-45F5-BE69-CB4985F7C954}"/>
    <cellStyle name="Hyperlink 35" xfId="271" hidden="1" xr:uid="{37603330-46CC-4FA1-8A5F-604F934385FF}"/>
    <cellStyle name="Hyperlink 35" xfId="308" hidden="1" xr:uid="{50B55D95-E955-4C13-BB7E-EE54A1CD7800}"/>
    <cellStyle name="Hyperlink 35" xfId="350" hidden="1" xr:uid="{D26CCC75-82CB-4D0B-B6DB-0F88BF8AA3FE}"/>
    <cellStyle name="Hyperlink 35" xfId="436" hidden="1" xr:uid="{FD813E55-4B36-4948-B6D2-D61D9BC0EF69}"/>
    <cellStyle name="Hyperlink 35" xfId="532" hidden="1" xr:uid="{931AAF2E-2651-4B59-A69B-BE8A2C0DB7A7}"/>
    <cellStyle name="Hyperlink 35" xfId="631" hidden="1" xr:uid="{13DD07E0-E9D6-487A-AC48-15FE182BB3D7}"/>
    <cellStyle name="Hyperlink 35" xfId="702" hidden="1" xr:uid="{BB27C52B-98F1-40B3-ACB6-1ABE996B972E}"/>
    <cellStyle name="Hyperlink 35" xfId="803" hidden="1" xr:uid="{48A58008-5186-4D60-895A-0DE8E293734E}"/>
    <cellStyle name="Hyperlink 35" xfId="987" xr:uid="{028233BB-E411-4C15-A1F5-24CA09E6C4C5}"/>
    <cellStyle name="Hyperlink 36" xfId="441" hidden="1" xr:uid="{3E47BA9A-0B48-456D-A0FB-CB697F15B1A7}"/>
    <cellStyle name="Hyperlink 36" xfId="667" hidden="1" xr:uid="{28713DCE-1E31-4078-A313-F83FCAD87619}"/>
    <cellStyle name="Hyperlink 36" xfId="249" hidden="1" xr:uid="{D54E5127-8DC0-4182-9D87-CBDDC4F07926}"/>
    <cellStyle name="Hyperlink 36" xfId="276" hidden="1" xr:uid="{E64A7C70-5195-4558-BCE1-EA9898B6BFF2}"/>
    <cellStyle name="Hyperlink 36" xfId="314" hidden="1" xr:uid="{45739DF1-C14D-4D5C-B9A5-046E8266A6AC}"/>
    <cellStyle name="Hyperlink 36" xfId="357" hidden="1" xr:uid="{47037400-D6D9-4E2C-8C29-BBF8FF72C8BC}"/>
    <cellStyle name="Hyperlink 36" xfId="453" hidden="1" xr:uid="{B362A3E6-5A9C-4417-B9D0-7408D75E4F31}"/>
    <cellStyle name="Hyperlink 36" xfId="544" hidden="1" xr:uid="{B82DB2F6-C392-4052-9A15-2CC79ED9CF6A}"/>
    <cellStyle name="Hyperlink 36" xfId="648" hidden="1" xr:uid="{942614F1-6C91-4702-B109-300B2146ACAC}"/>
    <cellStyle name="Hyperlink 36" xfId="716" hidden="1" xr:uid="{770E2DD9-D924-4530-BD5C-C1ACA840227E}"/>
    <cellStyle name="Hyperlink 36" xfId="843" hidden="1" xr:uid="{BC8BB22E-403B-4E49-B0A4-2BA0DDFC1E92}"/>
    <cellStyle name="Hyperlink 36" xfId="1157" xr:uid="{7D8978F6-01A3-43E4-B763-608530849B52}"/>
    <cellStyle name="Hyperlink 37" xfId="443" hidden="1" xr:uid="{02DEF440-BB4E-4C01-BF6F-91BB57AAC56D}"/>
    <cellStyle name="Hyperlink 37" xfId="664" hidden="1" xr:uid="{BC0BDF15-985F-49C8-9FB9-C7678D601A90}"/>
    <cellStyle name="Hyperlink 37" xfId="253" hidden="1" xr:uid="{53365243-B0CF-4E33-9C77-48E882CF90E8}"/>
    <cellStyle name="Hyperlink 37" xfId="280" hidden="1" xr:uid="{968F7AA5-BDA0-468E-9BF3-A00B082BABE7}"/>
    <cellStyle name="Hyperlink 37" xfId="322" hidden="1" xr:uid="{AACB46A5-999E-41E3-9044-F0EFA7FA0F7E}"/>
    <cellStyle name="Hyperlink 37" xfId="364" hidden="1" xr:uid="{877DA0CF-1074-4128-97F4-4A5FB6AD916D}"/>
    <cellStyle name="Hyperlink 37" xfId="480" hidden="1" xr:uid="{574EC370-76C6-4F1B-92AD-7C6E1849098D}"/>
    <cellStyle name="Hyperlink 37" xfId="566" hidden="1" xr:uid="{DFD870DB-8C6F-4728-997B-6FA7F4A5A9F0}"/>
    <cellStyle name="Hyperlink 37" xfId="662" hidden="1" xr:uid="{FAB992BB-694B-43B6-8495-B7F376681565}"/>
    <cellStyle name="Hyperlink 37" xfId="733" hidden="1" xr:uid="{4CB2FF65-E605-4A32-ADF0-CC590AB4DD64}"/>
    <cellStyle name="Hyperlink 37" xfId="854" hidden="1" xr:uid="{D49F34A6-3F70-4ED0-AEB6-D6FCB2A9B7FF}"/>
    <cellStyle name="Hyperlink 37" xfId="1171" xr:uid="{C8919182-439F-421C-AA6C-88DBD905CC6B}"/>
    <cellStyle name="Hyperlink 38" xfId="445" hidden="1" xr:uid="{11547F5A-28F1-4BA2-AC4D-6BD658D397A7}"/>
    <cellStyle name="Hyperlink 38" xfId="660" hidden="1" xr:uid="{9F548D03-EFCB-4AA0-9609-CACD11E93137}"/>
    <cellStyle name="Hyperlink 38" xfId="257" hidden="1" xr:uid="{F3A9F4BB-356A-4627-A6C4-83B38269C1C9}"/>
    <cellStyle name="Hyperlink 38" xfId="285" hidden="1" xr:uid="{03C966E0-91F9-4681-B420-E52FF43E6E45}"/>
    <cellStyle name="Hyperlink 38" xfId="335" hidden="1" xr:uid="{9DD99A2C-0C59-4B94-82B5-B7FC470E7B63}"/>
    <cellStyle name="Hyperlink 38" xfId="375" hidden="1" xr:uid="{D18FA3F6-806E-4189-A611-FFED470005DA}"/>
    <cellStyle name="Hyperlink 38" xfId="502" hidden="1" xr:uid="{BD83146A-B7ED-436B-8E33-CE0D126ACB86}"/>
    <cellStyle name="Hyperlink 38" xfId="591" hidden="1" xr:uid="{FE72B7DC-3989-43A8-989E-13A543D010F8}"/>
    <cellStyle name="Hyperlink 38" xfId="675" hidden="1" xr:uid="{4E5DC3A3-0725-49A3-92E0-A1563C701245}"/>
    <cellStyle name="Hyperlink 38" xfId="747" hidden="1" xr:uid="{6E4794C7-E5DD-44C3-9F7E-5F2322CA07AB}"/>
    <cellStyle name="Hyperlink 38" xfId="864" hidden="1" xr:uid="{AE7B8D8F-DC90-4DF7-9861-0C08D3B3B8EA}"/>
    <cellStyle name="Hyperlink 38" xfId="1228" xr:uid="{A6809519-2FEE-4ECD-9B7A-AD1CF832B961}"/>
    <cellStyle name="Hyperlink 39" xfId="446" hidden="1" xr:uid="{83AA6200-45D7-4333-BA9D-6F4DA2FB72F8}"/>
    <cellStyle name="Hyperlink 39" xfId="656" hidden="1" xr:uid="{1DB9C842-D086-46A7-9FD3-E2D36ED34BAD}"/>
    <cellStyle name="Hyperlink 39" xfId="260" hidden="1" xr:uid="{09E04C76-A87C-4CA7-9D08-2B9603F6B8E1}"/>
    <cellStyle name="Hyperlink 39" xfId="291" hidden="1" xr:uid="{FDBCE46C-C1E4-4E9F-AD08-1F71450C8579}"/>
    <cellStyle name="Hyperlink 39" xfId="339" hidden="1" xr:uid="{72F244DA-0F12-4E82-A9BA-587DA8DBC356}"/>
    <cellStyle name="Hyperlink 39" xfId="392" hidden="1" xr:uid="{552E9999-F863-46F7-9892-6001A3587A70}"/>
    <cellStyle name="Hyperlink 39" xfId="519" hidden="1" xr:uid="{1C866E08-2688-4188-9ABD-EA0494FEA318}"/>
    <cellStyle name="Hyperlink 39" xfId="607" hidden="1" xr:uid="{00C8D819-D064-4271-A4B0-0FC14C9C29C7}"/>
    <cellStyle name="Hyperlink 39" xfId="691" hidden="1" xr:uid="{01F7291E-5440-4B3D-9AE0-2ACC99C11AC4}"/>
    <cellStyle name="Hyperlink 39" xfId="757" hidden="1" xr:uid="{CACC6214-F574-402E-94AC-0D5D359B9970}"/>
    <cellStyle name="Hyperlink 39" xfId="878" hidden="1" xr:uid="{E5B3AECB-7EBB-448D-9B60-C48A932A8536}"/>
    <cellStyle name="Hyperlink 39" xfId="1239" xr:uid="{58BF7533-488D-4E0F-9C9B-4015DEC8B238}"/>
    <cellStyle name="Hyperlink 4" xfId="380" hidden="1" xr:uid="{EDA00F61-A675-4500-91D1-CE1A00EAD10E}"/>
    <cellStyle name="Hyperlink 4" xfId="777" hidden="1" xr:uid="{9922E3B7-2D36-4F07-91ED-49C360A54EF9}"/>
    <cellStyle name="Hyperlink 4" xfId="1235" hidden="1" xr:uid="{3493E320-BB9B-4380-AD49-41153CA4AA20}"/>
    <cellStyle name="Hyperlink 4" xfId="1548" hidden="1" xr:uid="{4FD1E519-D0FF-4771-9AEC-CAD031051F46}"/>
    <cellStyle name="Hyperlink 4" xfId="1596" hidden="1" xr:uid="{7A399081-46BD-4784-8279-B9FA43B945E5}"/>
    <cellStyle name="Hyperlink 4" xfId="482" hidden="1" xr:uid="{66E8BA7B-5EC8-44F1-A98F-D643EED82152}"/>
    <cellStyle name="Hyperlink 4" xfId="831" hidden="1" xr:uid="{DDE784AF-EA53-4ED4-AF79-0727D6A929C3}"/>
    <cellStyle name="Hyperlink 4" xfId="1711" hidden="1" xr:uid="{CFDCD69C-C224-4705-8D02-3A23A10213F1}"/>
    <cellStyle name="Hyperlink 4" xfId="1747" hidden="1" xr:uid="{B6D0EA77-21B3-4995-81D9-0136CC47D51B}"/>
    <cellStyle name="Hyperlink 4" xfId="1763" hidden="1" xr:uid="{5210F626-0AF0-45DE-8737-CED6DCFF260B}"/>
    <cellStyle name="Hyperlink 4" xfId="1816" hidden="1" xr:uid="{AC516B9A-1913-43C6-AC6C-D0012FEBF093}"/>
    <cellStyle name="Hyperlink 4" xfId="1215" xr:uid="{4114AC62-CD6E-4545-AAE8-3F41407FC62E}"/>
    <cellStyle name="Hyperlink 40" xfId="448" hidden="1" xr:uid="{0428BF14-2C6E-4B03-B317-B515342D75DB}"/>
    <cellStyle name="Hyperlink 40" xfId="653" hidden="1" xr:uid="{048BE321-AE75-46DC-B102-14E7E2833E53}"/>
    <cellStyle name="Hyperlink 40" xfId="264" hidden="1" xr:uid="{1DCC9A32-34AE-4A6F-B2BB-2C9EDD7DEF39}"/>
    <cellStyle name="Hyperlink 40" xfId="296" hidden="1" xr:uid="{83B68281-A7F5-494A-8EDB-EA4A2031D97D}"/>
    <cellStyle name="Hyperlink 40" xfId="343" hidden="1" xr:uid="{D3B247F4-D392-4D48-91EE-15D3A55BD151}"/>
    <cellStyle name="Hyperlink 40" xfId="408" hidden="1" xr:uid="{ECA2046F-5FDE-418C-B079-CC1D8DF38F13}"/>
    <cellStyle name="Hyperlink 40" xfId="538" hidden="1" xr:uid="{ABCD9E46-5DCC-4387-8027-9EC04A05D6AA}"/>
    <cellStyle name="Hyperlink 40" xfId="622" hidden="1" xr:uid="{151F585A-F4E7-4053-924C-473027BDAEAD}"/>
    <cellStyle name="Hyperlink 40" xfId="705" hidden="1" xr:uid="{79845841-3716-45A5-873F-8486F5AB082D}"/>
    <cellStyle name="Hyperlink 40" xfId="769" hidden="1" xr:uid="{301B7A4F-A58F-4763-BB63-408456BA7804}"/>
    <cellStyle name="Hyperlink 40" xfId="961" hidden="1" xr:uid="{7ECD4C9A-D270-4C14-A3AC-CC739F9EAFED}"/>
    <cellStyle name="Hyperlink 40" xfId="1258" xr:uid="{B9969F4C-49A5-4DE1-BB06-195F62D79986}"/>
    <cellStyle name="Hyperlink 41" xfId="450" hidden="1" xr:uid="{B34372A1-7CAE-4F68-8A57-5AD35FA6586F}"/>
    <cellStyle name="Hyperlink 41" xfId="649" hidden="1" xr:uid="{D17E679C-9D68-4690-9F0B-7CA8020FABAD}"/>
    <cellStyle name="Hyperlink 41" xfId="268" hidden="1" xr:uid="{20533A36-9F01-4342-8A8C-27AF7847941E}"/>
    <cellStyle name="Hyperlink 41" xfId="301" hidden="1" xr:uid="{204C353C-0BD4-4E81-9605-07F976133058}"/>
    <cellStyle name="Hyperlink 41" xfId="348" hidden="1" xr:uid="{323F2357-2E9C-46D9-897F-A04F4DAB73E4}"/>
    <cellStyle name="Hyperlink 41" xfId="426" hidden="1" xr:uid="{DB140714-D78B-493C-A223-3BC65CD8C938}"/>
    <cellStyle name="Hyperlink 41" xfId="546" hidden="1" xr:uid="{5B63D3B0-7C79-46D5-9629-A01F357FF49E}"/>
    <cellStyle name="Hyperlink 41" xfId="632" hidden="1" xr:uid="{28A5E5EA-B1D5-44C5-A4B1-82EF360588FD}"/>
    <cellStyle name="Hyperlink 41" xfId="715" hidden="1" xr:uid="{7691A9EE-D8BB-4615-909F-7E0FC4EDAEA6}"/>
    <cellStyle name="Hyperlink 41" xfId="784" hidden="1" xr:uid="{D9395D14-76A4-4E68-8C83-45D36469D5FC}"/>
    <cellStyle name="Hyperlink 41" xfId="973" hidden="1" xr:uid="{B6D675C9-8A7F-4849-92D7-87D5EC4BF0CE}"/>
    <cellStyle name="Hyperlink 41" xfId="1280" xr:uid="{29655193-FE0A-4E4B-9D16-56E1CA0C6F27}"/>
    <cellStyle name="Hyperlink 42" xfId="452" hidden="1" xr:uid="{683E9CC7-968D-4E02-99B9-BEA0610EE8E4}"/>
    <cellStyle name="Hyperlink 42" xfId="645" hidden="1" xr:uid="{E4CD826A-65FA-42D6-A492-C2B6F1C3E408}"/>
    <cellStyle name="Hyperlink 42" xfId="272" hidden="1" xr:uid="{6EA30BA7-ADAA-4BBF-B3AD-439B4DEEBB8A}"/>
    <cellStyle name="Hyperlink 42" xfId="307" hidden="1" xr:uid="{EBBFE2D7-580C-4B7B-A25D-43AA973C435D}"/>
    <cellStyle name="Hyperlink 42" xfId="351" hidden="1" xr:uid="{A2334399-76BD-4EB5-85D5-E0B3F1ABD6F4}"/>
    <cellStyle name="Hyperlink 42" xfId="440" hidden="1" xr:uid="{B4EA0084-7EA8-44A1-AB7E-F00FFA2122FD}"/>
    <cellStyle name="Hyperlink 42" xfId="562" hidden="1" xr:uid="{EF82B0AE-5CFD-45E1-8F78-50439EE6C65C}"/>
    <cellStyle name="Hyperlink 42" xfId="643" hidden="1" xr:uid="{9EF78B60-9E9E-4DD1-9623-FCB1CDDC67C2}"/>
    <cellStyle name="Hyperlink 42" xfId="721" hidden="1" xr:uid="{91C0F1AA-0780-4F9C-B872-103A7A6E25B4}"/>
    <cellStyle name="Hyperlink 42" xfId="799" hidden="1" xr:uid="{869F9985-1777-428B-9FCF-CD1612C4B9E6}"/>
    <cellStyle name="Hyperlink 42" xfId="984" hidden="1" xr:uid="{D518EF10-2E8D-4230-998C-CA4636CC294B}"/>
    <cellStyle name="Hyperlink 42" xfId="1295" xr:uid="{F716BB86-2009-479C-9889-66D412CF1892}"/>
    <cellStyle name="Hyperlink 43" xfId="454" hidden="1" xr:uid="{83803711-8C74-47B1-A3B4-22FB0B62B1B3}"/>
    <cellStyle name="Hyperlink 43" xfId="641" hidden="1" xr:uid="{CBC686C4-553E-4FAB-A374-63DF5FA5DADA}"/>
    <cellStyle name="Hyperlink 43" xfId="275" hidden="1" xr:uid="{542624FB-1612-443B-BC81-4E818B2E15A6}"/>
    <cellStyle name="Hyperlink 43" xfId="310" hidden="1" xr:uid="{241B562B-FA06-4936-91C7-315EF6FE3C58}"/>
    <cellStyle name="Hyperlink 43" xfId="356" hidden="1" xr:uid="{925F5692-892B-40B6-A917-BE14C6611298}"/>
    <cellStyle name="Hyperlink 43" xfId="449" hidden="1" xr:uid="{42BAD0B5-8D22-4B4D-A2E1-BFED65ACF47F}"/>
    <cellStyle name="Hyperlink 43" xfId="571" hidden="1" xr:uid="{560F8DC8-1521-4596-BC00-049FA2534E2F}"/>
    <cellStyle name="Hyperlink 43" xfId="655" hidden="1" xr:uid="{85EA7292-F808-4BDC-8BDF-75C34D5A0E73}"/>
    <cellStyle name="Hyperlink 43" xfId="741" hidden="1" xr:uid="{C6BD8BD6-5E07-4F06-B3FE-A58ADA42B059}"/>
    <cellStyle name="Hyperlink 43" xfId="837" hidden="1" xr:uid="{23543A62-C46F-4537-9016-0F26A17BB50B}"/>
    <cellStyle name="Hyperlink 43" xfId="1145" hidden="1" xr:uid="{AA0D1415-EB86-4620-931C-C9A0E4A96F02}"/>
    <cellStyle name="Hyperlink 43" xfId="1308" xr:uid="{BBF9133F-B8F5-449A-94E4-618568EDBC7A}"/>
    <cellStyle name="Hyperlink 44" xfId="456" hidden="1" xr:uid="{90ADFFE0-FD1C-47DF-BDAE-BA8B23DB48D3}"/>
    <cellStyle name="Hyperlink 44" xfId="638" hidden="1" xr:uid="{FA55DE05-3BC9-4528-8B25-A98FFFA83B00}"/>
    <cellStyle name="Hyperlink 44" xfId="279" hidden="1" xr:uid="{C5AB89F5-D481-482A-AF7B-8CE964CAC537}"/>
    <cellStyle name="Hyperlink 44" xfId="315" hidden="1" xr:uid="{1F4392A6-8B45-4494-85D9-C6AF6B5120D7}"/>
    <cellStyle name="Hyperlink 44" xfId="362" hidden="1" xr:uid="{1FA3A052-CACC-4D56-893D-57CCFB396654}"/>
    <cellStyle name="Hyperlink 44" xfId="465" hidden="1" xr:uid="{9BEB8814-7FFD-4CD3-A917-95F80EA8B204}"/>
    <cellStyle name="Hyperlink 44" xfId="598" hidden="1" xr:uid="{367FDB6C-50A7-4C3A-89F7-C2E90D8C1885}"/>
    <cellStyle name="Hyperlink 44" xfId="666" hidden="1" xr:uid="{35277AE5-EB29-480E-BD02-4EF63B244D3B}"/>
    <cellStyle name="Hyperlink 44" xfId="753" hidden="1" xr:uid="{C43F3DF2-0934-4D56-8A62-29ACF7CA202F}"/>
    <cellStyle name="Hyperlink 44" xfId="848" hidden="1" xr:uid="{BFE08655-A6A0-45DE-995E-65C1DD1408F1}"/>
    <cellStyle name="Hyperlink 44" xfId="1163" hidden="1" xr:uid="{5EBC6BED-53C4-43F8-8E63-B4CD09CEB81F}"/>
    <cellStyle name="Hyperlink 44" xfId="1331" xr:uid="{5EB4477F-3013-4450-B34D-5AFEEEDD5595}"/>
    <cellStyle name="Hyperlink 45" xfId="458" hidden="1" xr:uid="{F12BB134-B05F-4148-8F9D-6E34482D7503}"/>
    <cellStyle name="Hyperlink 45" xfId="634" hidden="1" xr:uid="{633A5932-22A7-4DBE-BA46-7B027B80D5E8}"/>
    <cellStyle name="Hyperlink 45" xfId="282" hidden="1" xr:uid="{47FA50E1-69D5-41E5-AACD-34D90F9CF690}"/>
    <cellStyle name="Hyperlink 45" xfId="321" hidden="1" xr:uid="{1DBEAF73-D16D-4905-A9BC-C53CA5648EBB}"/>
    <cellStyle name="Hyperlink 45" xfId="367" hidden="1" xr:uid="{937D3A75-10BA-4BA7-B2DF-995FD347E1B5}"/>
    <cellStyle name="Hyperlink 45" xfId="486" hidden="1" xr:uid="{6B5D1798-618E-45B8-B316-FAB333F1254D}"/>
    <cellStyle name="Hyperlink 45" xfId="609" hidden="1" xr:uid="{25068116-92F1-443F-BBE8-0ACEA7590C32}"/>
    <cellStyle name="Hyperlink 45" xfId="683" hidden="1" xr:uid="{62BE64FF-E36F-4900-8937-E0A9876C3DAE}"/>
    <cellStyle name="Hyperlink 45" xfId="766" hidden="1" xr:uid="{6C81EF2A-8929-425D-B47E-F110F28DB8EC}"/>
    <cellStyle name="Hyperlink 45" xfId="859" hidden="1" xr:uid="{DB48E837-FDF4-43AB-8C0C-6E1C0056E1D2}"/>
    <cellStyle name="Hyperlink 45" xfId="1173" hidden="1" xr:uid="{160A4663-B624-48E4-B11A-807678D3F646}"/>
    <cellStyle name="Hyperlink 45" xfId="1341" xr:uid="{0A061CC0-F68F-400D-99F7-F6225A752EA8}"/>
    <cellStyle name="Hyperlink 46" xfId="460" hidden="1" xr:uid="{00939091-A731-40C6-A94E-9581F876B519}"/>
    <cellStyle name="Hyperlink 46" xfId="630" hidden="1" xr:uid="{271AB46E-053E-462C-8933-A7E1C4765FA8}"/>
    <cellStyle name="Hyperlink 46" xfId="286" hidden="1" xr:uid="{6F66B50C-AFFE-4D11-B143-5A1A461F7FC5}"/>
    <cellStyle name="Hyperlink 46" xfId="326" hidden="1" xr:uid="{672D7D30-BEEC-490D-A8D5-24167C03335B}"/>
    <cellStyle name="Hyperlink 46" xfId="379" hidden="1" xr:uid="{E894BB73-2CF6-41A0-B689-0F54A58F9874}"/>
    <cellStyle name="Hyperlink 46" xfId="515" hidden="1" xr:uid="{7A2C4DB3-B7D7-4E58-9294-8F0CD1E52B34}"/>
    <cellStyle name="Hyperlink 46" xfId="621" hidden="1" xr:uid="{5378D208-AB44-4A78-BA37-D6716B98F057}"/>
    <cellStyle name="Hyperlink 46" xfId="693" hidden="1" xr:uid="{D743E279-7225-4E53-B108-E7C29C75B9AE}"/>
    <cellStyle name="Hyperlink 46" xfId="776" hidden="1" xr:uid="{934E1A03-A9B8-443F-A15B-E22D625E0DF1}"/>
    <cellStyle name="Hyperlink 46" xfId="869" hidden="1" xr:uid="{D2F93F47-183C-4625-BEC8-61BF483F0F9F}"/>
    <cellStyle name="Hyperlink 46" xfId="1218" hidden="1" xr:uid="{665957F3-4010-41ED-B760-DC17D5B2E960}"/>
    <cellStyle name="Hyperlink 46" xfId="1346" xr:uid="{F18FD6A1-2FA0-4E8D-92D2-E6FDDE424147}"/>
    <cellStyle name="Hyperlink 47" xfId="462" hidden="1" xr:uid="{79DDE5CC-1A7C-4650-9319-FC73D9703F57}"/>
    <cellStyle name="Hyperlink 47" xfId="626" hidden="1" xr:uid="{CBDD44D4-3C6F-4972-93AE-DCD45BB102F5}"/>
    <cellStyle name="Hyperlink 47" xfId="290" hidden="1" xr:uid="{4C8A856D-00F7-47CF-B511-3E645EED476D}"/>
    <cellStyle name="Hyperlink 47" xfId="338" hidden="1" xr:uid="{28F52E6D-AB20-476E-8400-1D690E8F0802}"/>
    <cellStyle name="Hyperlink 47" xfId="390" hidden="1" xr:uid="{F97CF59F-424D-40B6-9FB6-7DB99E0A7EF1}"/>
    <cellStyle name="Hyperlink 47" xfId="534" hidden="1" xr:uid="{A570B4D7-D146-4774-9645-F9B535DE409D}"/>
    <cellStyle name="Hyperlink 47" xfId="627" hidden="1" xr:uid="{DB5117C2-B188-4E2D-A3C9-1A38477741A3}"/>
    <cellStyle name="Hyperlink 47" xfId="703" hidden="1" xr:uid="{B039C317-587E-4E73-901C-64FC8B10F7BD}"/>
    <cellStyle name="Hyperlink 47" xfId="785" hidden="1" xr:uid="{D0B76000-93E4-427B-987B-489154183B67}"/>
    <cellStyle name="Hyperlink 47" xfId="880" hidden="1" xr:uid="{0FE20E29-92D3-428A-9726-4B4A1E4095F0}"/>
    <cellStyle name="Hyperlink 47" xfId="1236" hidden="1" xr:uid="{F4641FBA-AC99-42D5-85A3-6D6C46EC3034}"/>
    <cellStyle name="Hyperlink 47" xfId="1355" xr:uid="{723309D0-8C85-4A1F-8EFE-23D993FEAB31}"/>
    <cellStyle name="Hyperlink 48" xfId="464" hidden="1" xr:uid="{E9121A41-11E2-483A-9E33-BCB9E2274956}"/>
    <cellStyle name="Hyperlink 48" xfId="623" hidden="1" xr:uid="{E0DB6324-9D43-4D6A-BF10-E4D91A056680}"/>
    <cellStyle name="Hyperlink 48" xfId="294" hidden="1" xr:uid="{97C4CF11-250F-4CF9-AD92-7BD2320D2CE0}"/>
    <cellStyle name="Hyperlink 48" xfId="346" hidden="1" xr:uid="{2B2D3C93-C44F-4ACB-92AD-C31D6650FF04}"/>
    <cellStyle name="Hyperlink 48" xfId="402" hidden="1" xr:uid="{26F5FCA1-5E92-480C-A39C-DCBB6499D3D1}"/>
    <cellStyle name="Hyperlink 48" xfId="548" hidden="1" xr:uid="{CD8ECC5F-5CC5-4CD7-9183-B88E02E181DB}"/>
    <cellStyle name="Hyperlink 48" xfId="637" hidden="1" xr:uid="{A8B3C5FE-C0E5-4AAD-A107-E69A11F1B9F4}"/>
    <cellStyle name="Hyperlink 48" xfId="711" hidden="1" xr:uid="{E0D3F4A4-761E-4BAB-85C9-796873D86BCB}"/>
    <cellStyle name="Hyperlink 48" xfId="797" hidden="1" xr:uid="{B49AD38C-0DD1-4144-8B17-DDFB1E588B66}"/>
    <cellStyle name="Hyperlink 48" xfId="963" hidden="1" xr:uid="{AEE667D3-2279-45F3-808B-0E310EE6D488}"/>
    <cellStyle name="Hyperlink 48" xfId="1245" hidden="1" xr:uid="{37A85A7C-AE65-455B-AFC0-BB6E882D6C76}"/>
    <cellStyle name="Hyperlink 48" xfId="1359" xr:uid="{2D8778EB-73B1-4B78-A15C-B17284D473CA}"/>
    <cellStyle name="Hyperlink 49" xfId="466" hidden="1" xr:uid="{65F69A49-867E-48A7-B19B-BAD7AF8AE903}"/>
    <cellStyle name="Hyperlink 49" xfId="619" hidden="1" xr:uid="{D1AA2A2B-9D4E-4B0E-A78A-DBCCBB4CDE0D}"/>
    <cellStyle name="Hyperlink 49" xfId="298" hidden="1" xr:uid="{B5A295DD-B27B-41FC-9E40-C754FC795ADE}"/>
    <cellStyle name="Hyperlink 49" xfId="353" hidden="1" xr:uid="{B41331F6-F039-4834-936F-D064BCFA5806}"/>
    <cellStyle name="Hyperlink 49" xfId="416" hidden="1" xr:uid="{BC55A8A5-070B-430D-9DBE-12430ECAAAA2}"/>
    <cellStyle name="Hyperlink 49" xfId="564" hidden="1" xr:uid="{6335A87A-0B28-4C45-9490-91F1A159A124}"/>
    <cellStyle name="Hyperlink 49" xfId="646" hidden="1" xr:uid="{BF6857D2-C2F9-4FD5-B9DA-EA6B77F23B5D}"/>
    <cellStyle name="Hyperlink 49" xfId="719" hidden="1" xr:uid="{45B439C3-DFC8-42DA-8EBB-0709430D233F}"/>
    <cellStyle name="Hyperlink 49" xfId="829" hidden="1" xr:uid="{AB7E8C9B-3F5B-439E-9EA5-3E094271AC52}"/>
    <cellStyle name="Hyperlink 49" xfId="972" hidden="1" xr:uid="{02892B8C-308F-49A0-B3B3-95B82697A464}"/>
    <cellStyle name="Hyperlink 49" xfId="1272" hidden="1" xr:uid="{1D0A887F-5FAD-467B-82EA-D90C5F468050}"/>
    <cellStyle name="Hyperlink 49" xfId="1364" xr:uid="{B3BB773E-164D-4BFD-B00A-8EF90DB0E2CA}"/>
    <cellStyle name="Hyperlink 5" xfId="382" hidden="1" xr:uid="{61EE225A-A8CE-4012-B564-BC855DB9B4E7}"/>
    <cellStyle name="Hyperlink 5" xfId="774" hidden="1" xr:uid="{B15E8B8D-CC83-4FE3-9A1C-E25B6BFCA3F5}"/>
    <cellStyle name="Hyperlink 5" xfId="1232" hidden="1" xr:uid="{4DBC11E4-479D-402A-89E9-1CB7D0C1DCCE}"/>
    <cellStyle name="Hyperlink 5" xfId="1481" hidden="1" xr:uid="{839C512C-821C-4272-A38F-C130DBFCA950}"/>
    <cellStyle name="Hyperlink 5" xfId="1368" hidden="1" xr:uid="{B9DFEAB8-638C-4214-B124-5404A6150E14}"/>
    <cellStyle name="Hyperlink 5" xfId="1605" hidden="1" xr:uid="{275FCDE2-4E76-45F5-87F3-754C0948FB59}"/>
    <cellStyle name="Hyperlink 5" xfId="765" hidden="1" xr:uid="{1C4DFC6F-1B5F-491F-9A67-220D53C62CB4}"/>
    <cellStyle name="Hyperlink 5" xfId="1220" hidden="1" xr:uid="{26D9CAE0-343A-4844-BB17-CFC70F9B3FBE}"/>
    <cellStyle name="Hyperlink 5" xfId="1718" hidden="1" xr:uid="{FD9A4829-67BF-4AAA-BDB9-D99F54689746}"/>
    <cellStyle name="Hyperlink 5" xfId="1310" hidden="1" xr:uid="{A9F054F0-7A81-4635-8E9D-EE89A9E66AE7}"/>
    <cellStyle name="Hyperlink 5" xfId="1787" hidden="1" xr:uid="{755306B9-7958-4B86-B9B5-C7132C6A5402}"/>
    <cellStyle name="Hyperlink 5" xfId="1629" xr:uid="{46F37702-B1C3-4AB5-8267-B5595102E186}"/>
    <cellStyle name="Hyperlink 50" xfId="468" hidden="1" xr:uid="{3AF974E4-453A-48C8-B7A7-BB22EC41D6A7}"/>
    <cellStyle name="Hyperlink 50" xfId="616" hidden="1" xr:uid="{4BA770C3-B94A-4A6A-9604-125DE9CBF6BD}"/>
    <cellStyle name="Hyperlink 50" xfId="302" hidden="1" xr:uid="{61372BA6-0EB0-4B21-97E7-F32942C49745}"/>
    <cellStyle name="Hyperlink 50" xfId="360" hidden="1" xr:uid="{25C46F67-3553-4141-A0BA-6916580C5D5B}"/>
    <cellStyle name="Hyperlink 50" xfId="432" hidden="1" xr:uid="{8EACFEF5-8CCC-443E-8D29-780050EF1CA7}"/>
    <cellStyle name="Hyperlink 50" xfId="575" hidden="1" xr:uid="{D0C73CE7-450D-4376-BC48-E30838B9B766}"/>
    <cellStyle name="Hyperlink 50" xfId="658" hidden="1" xr:uid="{49F8E9DC-7FF7-4CD3-B611-D5CB85E3F310}"/>
    <cellStyle name="Hyperlink 50" xfId="732" hidden="1" xr:uid="{7101B0D2-718A-4AD3-94C2-7607BA8C6E7C}"/>
    <cellStyle name="Hyperlink 50" xfId="850" hidden="1" xr:uid="{F34A71B9-A060-48FC-A7E1-3690B50A946A}"/>
    <cellStyle name="Hyperlink 50" xfId="981" hidden="1" xr:uid="{3A6D7EA0-AC78-4B33-BEE8-22AA3A24B586}"/>
    <cellStyle name="Hyperlink 50" xfId="1291" hidden="1" xr:uid="{FE1E9F56-B42F-475E-9750-69BBEE0D4872}"/>
    <cellStyle name="Hyperlink 50" xfId="1378" xr:uid="{DFCABAB2-259A-4815-8A90-A4D9E92C2EFE}"/>
    <cellStyle name="Hyperlink 51" xfId="470" hidden="1" xr:uid="{3F002CA3-C519-4313-B6FE-3043902BB580}"/>
    <cellStyle name="Hyperlink 51" xfId="612" hidden="1" xr:uid="{306E8F3F-74C1-4B62-A7AB-450F530527D1}"/>
    <cellStyle name="Hyperlink 51" xfId="306" hidden="1" xr:uid="{E591E4ED-F31D-4ED9-9088-4298C9F2B89C}"/>
    <cellStyle name="Hyperlink 51" xfId="368" hidden="1" xr:uid="{057D481E-BAB2-4C0E-8DC3-1A29A7A026DD}"/>
    <cellStyle name="Hyperlink 51" xfId="451" hidden="1" xr:uid="{2797D8D1-CF32-4770-BA88-3CDA619DF89E}"/>
    <cellStyle name="Hyperlink 51" xfId="601" hidden="1" xr:uid="{EF2E4EA1-FBAB-431C-9A1F-458B132ED3E1}"/>
    <cellStyle name="Hyperlink 51" xfId="668" hidden="1" xr:uid="{44284758-3EBB-4A4C-9454-656CFE4A93B3}"/>
    <cellStyle name="Hyperlink 51" xfId="748" hidden="1" xr:uid="{B039134E-213D-4944-BD8A-8C5069460B24}"/>
    <cellStyle name="Hyperlink 51" xfId="866" hidden="1" xr:uid="{3361896C-6DF0-41AE-A22D-9C572ABA1D0C}"/>
    <cellStyle name="Hyperlink 51" xfId="986" hidden="1" xr:uid="{DDB7C6C9-BCC6-4FD6-93B5-0676B9502B31}"/>
    <cellStyle name="Hyperlink 51" xfId="1320" hidden="1" xr:uid="{DC36F509-F141-4D68-AF6A-42272F16436E}"/>
    <cellStyle name="Hyperlink 51" xfId="1388" xr:uid="{791E4593-BF27-4F19-9C28-EA870F917E83}"/>
    <cellStyle name="Hyperlink 52" xfId="472" hidden="1" xr:uid="{8C470DFA-DD23-4BE5-8D04-9F4A26B1E0A1}"/>
    <cellStyle name="Hyperlink 52" xfId="608" hidden="1" xr:uid="{F40BEFC4-2A17-410D-8A8A-1D24C46188F0}"/>
    <cellStyle name="Hyperlink 52" xfId="309" hidden="1" xr:uid="{5C57C998-E1E9-49D5-8C91-C4280F6FF2D6}"/>
    <cellStyle name="Hyperlink 52" xfId="383" hidden="1" xr:uid="{08CAD1E3-3E80-4973-A16A-2FF7EF507225}"/>
    <cellStyle name="Hyperlink 52" xfId="500" hidden="1" xr:uid="{8A1A3F75-ED66-46D4-965A-6986C000C581}"/>
    <cellStyle name="Hyperlink 52" xfId="618" hidden="1" xr:uid="{1AC3A276-BEC0-419F-B1F8-76DF9877C57B}"/>
    <cellStyle name="Hyperlink 52" xfId="679" hidden="1" xr:uid="{66BDB289-A89E-4E37-8815-A3A79BCAA4EF}"/>
    <cellStyle name="Hyperlink 52" xfId="756" hidden="1" xr:uid="{88CBC5AF-BE96-44B6-B75A-6446335DF937}"/>
    <cellStyle name="Hyperlink 52" xfId="955" hidden="1" xr:uid="{E74C6EAA-D0EB-4332-A733-CCDCCA7B51AC}"/>
    <cellStyle name="Hyperlink 52" xfId="1151" hidden="1" xr:uid="{7C459E23-1EB1-4CF6-8BFA-1E2F7E5FAD1D}"/>
    <cellStyle name="Hyperlink 52" xfId="1334" hidden="1" xr:uid="{5D8B44DD-91DD-4481-B77C-4DC8FDB8D2ED}"/>
    <cellStyle name="Hyperlink 52" xfId="1402" xr:uid="{A6BB7E40-F503-45E5-A5D1-C29A9DAFDEB9}"/>
    <cellStyle name="Hyperlink 53" xfId="474" hidden="1" xr:uid="{E8C481BD-4EE3-4DB9-9B34-642B63AE3581}"/>
    <cellStyle name="Hyperlink 53" xfId="604" hidden="1" xr:uid="{33D169C6-459F-4125-AEB3-15795E481B77}"/>
    <cellStyle name="Hyperlink 53" xfId="312" hidden="1" xr:uid="{6BC8FBC2-8F6D-4CE0-939A-5B7934ED3C93}"/>
    <cellStyle name="Hyperlink 53" xfId="398" hidden="1" xr:uid="{F01719AD-BFE0-4E6E-80A2-461A7CC00506}"/>
    <cellStyle name="Hyperlink 53" xfId="530" hidden="1" xr:uid="{ED13C74B-9129-4434-AB63-301082B79121}"/>
    <cellStyle name="Hyperlink 53" xfId="628" hidden="1" xr:uid="{58E58459-2888-4C90-A51A-19738CE5FA33}"/>
    <cellStyle name="Hyperlink 53" xfId="688" hidden="1" xr:uid="{C3FFCDD6-689B-4AD9-9F83-464CE861D359}"/>
    <cellStyle name="Hyperlink 53" xfId="761" hidden="1" xr:uid="{6147D11B-C79E-4668-9FDE-8732926833A4}"/>
    <cellStyle name="Hyperlink 53" xfId="969" hidden="1" xr:uid="{5E342966-9175-4CDB-B385-1FEB9970F997}"/>
    <cellStyle name="Hyperlink 53" xfId="1165" hidden="1" xr:uid="{14B6BBFB-176B-48E6-8BE3-88A406A74C2C}"/>
    <cellStyle name="Hyperlink 53" xfId="1344" hidden="1" xr:uid="{8FDA4CF4-69DB-477A-B6D9-985A5361D68B}"/>
    <cellStyle name="Hyperlink 53" xfId="1411" xr:uid="{2C05AFEC-00CF-4374-8B2B-1BA28FD876F6}"/>
    <cellStyle name="Hyperlink 54" xfId="476" hidden="1" xr:uid="{BA2792A5-AC64-4329-BB6F-3AB26D58371D}"/>
    <cellStyle name="Hyperlink 54" xfId="600" hidden="1" xr:uid="{4E1BDE6A-97EC-47FD-B390-B3274DF2B004}"/>
    <cellStyle name="Hyperlink 54" xfId="316" hidden="1" xr:uid="{4B62E076-BB61-4ADB-AF26-12990A4DF2B2}"/>
    <cellStyle name="Hyperlink 54" xfId="414" hidden="1" xr:uid="{FF388FF0-4540-403A-8D0C-283FEF90F00F}"/>
    <cellStyle name="Hyperlink 54" xfId="560" hidden="1" xr:uid="{6905246D-C668-4C06-A1B3-07A5C5F85D0A}"/>
    <cellStyle name="Hyperlink 54" xfId="654" hidden="1" xr:uid="{3ED15B8D-5367-4B0B-AF0F-C1FB1ECCBF87}"/>
    <cellStyle name="Hyperlink 54" xfId="701" hidden="1" xr:uid="{5EB0E733-E9DF-447E-88C4-7B0B2AE0FFB7}"/>
    <cellStyle name="Hyperlink 54" xfId="770" hidden="1" xr:uid="{0E60EE61-7E9A-4C2E-87A5-4594B3062232}"/>
    <cellStyle name="Hyperlink 54" xfId="978" hidden="1" xr:uid="{193C1D83-09ED-489A-831D-A67100C4F6F3}"/>
    <cellStyle name="Hyperlink 54" xfId="1174" hidden="1" xr:uid="{F8836C52-00F4-47C2-8289-969B7EE23424}"/>
    <cellStyle name="Hyperlink 54" xfId="1350" hidden="1" xr:uid="{5330D21F-56B3-45EA-A022-8BAE7B2F4F0D}"/>
    <cellStyle name="Hyperlink 54" xfId="1420" xr:uid="{3721B817-E2C6-4208-816E-A48A4A289307}"/>
    <cellStyle name="Hyperlink 55" xfId="477" hidden="1" xr:uid="{04C69B38-FAA9-4FD6-8413-DC401A6C4662}"/>
    <cellStyle name="Hyperlink 55" xfId="597" hidden="1" xr:uid="{E2F9527C-28AB-48C3-87C1-5EDAAE7568C8}"/>
    <cellStyle name="Hyperlink 55" xfId="320" hidden="1" xr:uid="{A6A7C79E-3A27-4BE0-85F7-5E070F81A3B8}"/>
    <cellStyle name="Hyperlink 55" xfId="429" hidden="1" xr:uid="{F99BED4B-629D-475B-BB65-AF7A7C6CF0EE}"/>
    <cellStyle name="Hyperlink 55" xfId="594" hidden="1" xr:uid="{7ABE8314-C179-45F3-8B7F-E9A243402A89}"/>
    <cellStyle name="Hyperlink 55" xfId="665" hidden="1" xr:uid="{51BD730B-34CC-4CD1-A81C-822DE01D7BB9}"/>
    <cellStyle name="Hyperlink 55" xfId="712" hidden="1" xr:uid="{43BD27F1-83FC-404B-B7B7-58EE225CE5DF}"/>
    <cellStyle name="Hyperlink 55" xfId="781" hidden="1" xr:uid="{B1D17682-8293-4461-A6F3-CF9B723C7B6F}"/>
    <cellStyle name="Hyperlink 55" xfId="983" hidden="1" xr:uid="{F646A004-CA64-4C61-80F8-BD93BB9D3051}"/>
    <cellStyle name="Hyperlink 55" xfId="1224" hidden="1" xr:uid="{2105C2FE-196A-4F53-A345-52A40A963C5C}"/>
    <cellStyle name="Hyperlink 55" xfId="1358" hidden="1" xr:uid="{5869D473-0AA9-4A7E-A74C-239BA68306C2}"/>
    <cellStyle name="Hyperlink 55" xfId="1431" xr:uid="{E5B07D49-B109-4512-99E6-92287D004502}"/>
    <cellStyle name="Hyperlink 56" xfId="479" hidden="1" xr:uid="{DE4E5B7F-A549-4FB8-AB90-6F0A8CBD57BC}"/>
    <cellStyle name="Hyperlink 56" xfId="593" hidden="1" xr:uid="{E2256546-82CF-4FEB-AC6B-8C391FFE15CE}"/>
    <cellStyle name="Hyperlink 56" xfId="324" hidden="1" xr:uid="{3AC0FBE2-014C-4686-893C-18526E7DDC03}"/>
    <cellStyle name="Hyperlink 56" xfId="444" hidden="1" xr:uid="{4E3E9144-2637-49D0-B8B6-6284D8597E23}"/>
    <cellStyle name="Hyperlink 56" xfId="614" hidden="1" xr:uid="{BDAAFC7C-2E14-46EC-ACC0-3F9D0522C99D}"/>
    <cellStyle name="Hyperlink 56" xfId="680" hidden="1" xr:uid="{A22588CA-8E57-4D0C-BFF0-90303D783729}"/>
    <cellStyle name="Hyperlink 56" xfId="718" hidden="1" xr:uid="{DD9E9C2A-393A-40CD-8C14-9CD6A7C80F73}"/>
    <cellStyle name="Hyperlink 56" xfId="792" hidden="1" xr:uid="{0B421D9B-F262-484E-8340-5C84C19565AF}"/>
    <cellStyle name="Hyperlink 56" xfId="1086" hidden="1" xr:uid="{8E1524D8-E43E-46D5-B23E-43E25FA4C514}"/>
    <cellStyle name="Hyperlink 56" xfId="1231" hidden="1" xr:uid="{039439C6-C8EA-440C-BB55-F574917EA4BD}"/>
    <cellStyle name="Hyperlink 56" xfId="1366" hidden="1" xr:uid="{4B834254-5A08-436E-A5EC-30D9E0564E46}"/>
    <cellStyle name="Hyperlink 56" xfId="1437" xr:uid="{573E7539-366A-44C9-838A-F3B6C81CA928}"/>
    <cellStyle name="Hyperlink 57" xfId="481" hidden="1" xr:uid="{7F12E253-52CF-4307-A225-2EBD9FA44F34}"/>
    <cellStyle name="Hyperlink 57" xfId="589" hidden="1" xr:uid="{D3EABC2F-A069-4937-A156-0A90C4594385}"/>
    <cellStyle name="Hyperlink 57" xfId="328" hidden="1" xr:uid="{6153875C-E797-4BDF-AC3A-6C933BA95256}"/>
    <cellStyle name="Hyperlink 57" xfId="459" hidden="1" xr:uid="{898643A6-FE62-4358-B00E-12A09F44909A}"/>
    <cellStyle name="Hyperlink 57" xfId="633" hidden="1" xr:uid="{203346EC-A2FB-434E-8EC5-852FCFEF8EE5}"/>
    <cellStyle name="Hyperlink 57" xfId="692" hidden="1" xr:uid="{AF6D8FC2-7736-4719-BDA2-94E470347E42}"/>
    <cellStyle name="Hyperlink 57" xfId="725" hidden="1" xr:uid="{8D1DF3FF-E0B0-4320-8F58-6E2AC665AED7}"/>
    <cellStyle name="Hyperlink 57" xfId="808" hidden="1" xr:uid="{073CB564-702C-480E-9E6E-8ACCD2FEDAB3}"/>
    <cellStyle name="Hyperlink 57" xfId="1152" hidden="1" xr:uid="{3F7D6E33-D9C3-47E9-8B14-2751AD842C44}"/>
    <cellStyle name="Hyperlink 57" xfId="1247" hidden="1" xr:uid="{0C8C2D8A-11B1-48C2-8766-088D951259A4}"/>
    <cellStyle name="Hyperlink 57" xfId="1387" hidden="1" xr:uid="{296DC67F-9B22-4575-8258-B5801D7C2166}"/>
    <cellStyle name="Hyperlink 57" xfId="1445" xr:uid="{C9AFCF1C-001D-4082-AC33-BE45F9B810FE}"/>
    <cellStyle name="Hyperlink 58" xfId="483" hidden="1" xr:uid="{9945696D-A54D-447C-97C0-3D877FB246B0}"/>
    <cellStyle name="Hyperlink 58" xfId="787" hidden="1" xr:uid="{49DD8DBC-8C0C-4E18-BB55-7E20A73E6A31}"/>
    <cellStyle name="Hyperlink 58" xfId="1243" hidden="1" xr:uid="{52BF25AB-271F-405A-AE32-E32D52CB7D04}"/>
    <cellStyle name="Hyperlink 58" xfId="1504" hidden="1" xr:uid="{8E8B4B4A-8608-4025-83CE-66439EE71735}"/>
    <cellStyle name="Hyperlink 58" xfId="673" hidden="1" xr:uid="{0E5036B6-29A5-4B75-B557-81057A281DE2}"/>
    <cellStyle name="Hyperlink 58" xfId="620" hidden="1" xr:uid="{3D045BDC-9F0B-4664-9E43-1FDA7E715203}"/>
    <cellStyle name="Hyperlink 58" xfId="1302" hidden="1" xr:uid="{CC8B3E40-0D01-4E1B-94AB-83823466CE2C}"/>
    <cellStyle name="Hyperlink 58" xfId="841" hidden="1" xr:uid="{5BAED158-8C9F-4F35-9298-E535971E0B8D}"/>
    <cellStyle name="Hyperlink 58" xfId="1730" hidden="1" xr:uid="{69469BAC-CD91-4A27-9FB9-3EF8731929AE}"/>
    <cellStyle name="Hyperlink 58" xfId="1542" hidden="1" xr:uid="{13E7053B-0BBE-4AE7-BC61-FC9918B3266A}"/>
    <cellStyle name="Hyperlink 58" xfId="1786" hidden="1" xr:uid="{7301360B-9D5C-4C69-9BCE-9E2536A7F99F}"/>
    <cellStyle name="Hyperlink 58" xfId="1221" xr:uid="{CC2A3263-3750-4219-9878-61A561EE6DD6}"/>
    <cellStyle name="Hyperlink 59" xfId="485" hidden="1" xr:uid="{79F9E47E-99C6-4FEB-9EE0-0685CA7A90ED}"/>
    <cellStyle name="Hyperlink 59" xfId="588" hidden="1" xr:uid="{D320E1F6-585E-4A10-B2A8-DB4988E809AC}"/>
    <cellStyle name="Hyperlink 59" xfId="329" hidden="1" xr:uid="{83ED9814-2B6E-4E5C-A09C-68A5AD68A505}"/>
    <cellStyle name="Hyperlink 59" xfId="463" hidden="1" xr:uid="{D1C7D3AF-0A12-4251-9B7F-67B6FD14DC0D}"/>
    <cellStyle name="Hyperlink 59" xfId="639" hidden="1" xr:uid="{42F6115D-8099-40C7-8243-2A4F5E69EBE9}"/>
    <cellStyle name="Hyperlink 59" xfId="696" hidden="1" xr:uid="{851D910B-AE0A-48A3-A39C-FAF2B379225D}"/>
    <cellStyle name="Hyperlink 59" xfId="726" hidden="1" xr:uid="{583C27DF-BE59-4DB1-AE0B-9D1BB1280DC1}"/>
    <cellStyle name="Hyperlink 59" xfId="814" hidden="1" xr:uid="{23FE3E80-5505-4254-AAFA-F3F27098399A}"/>
    <cellStyle name="Hyperlink 59" xfId="1153" hidden="1" xr:uid="{CF2FB800-5FDF-4622-B03E-885BCE51BED2}"/>
    <cellStyle name="Hyperlink 59" xfId="1256" hidden="1" xr:uid="{A82CAAA2-CAB2-404B-BE16-234E6AB8F5D4}"/>
    <cellStyle name="Hyperlink 59" xfId="1389" hidden="1" xr:uid="{C1950819-8F42-49A8-BB0B-DFF5FD73E708}"/>
    <cellStyle name="Hyperlink 59" xfId="1447" xr:uid="{905E9D63-E172-4923-8EB0-D695CD592FE3}"/>
    <cellStyle name="Hyperlink 6" xfId="384" hidden="1" xr:uid="{18D2531B-150F-4B02-990A-550A7599837D}"/>
    <cellStyle name="Hyperlink 6" xfId="771" hidden="1" xr:uid="{F00F7764-CB3F-44D9-BC1F-E04B34660E7B}"/>
    <cellStyle name="Hyperlink 6" xfId="1229" hidden="1" xr:uid="{374AFCB0-50FC-4062-8CFA-965F814A633B}"/>
    <cellStyle name="Hyperlink 6" xfId="1483" hidden="1" xr:uid="{8F8F98C6-2CB9-4240-94D3-E0F853A58363}"/>
    <cellStyle name="Hyperlink 6" xfId="1353" hidden="1" xr:uid="{817AFBBA-931F-488C-B85B-28E6CE152074}"/>
    <cellStyle name="Hyperlink 6" xfId="1607" hidden="1" xr:uid="{1026DBC4-536A-456D-8D75-9C4F9549D0E0}"/>
    <cellStyle name="Hyperlink 6" xfId="852" hidden="1" xr:uid="{F7DD9A66-FDA3-437F-A555-C55D2CDB62DF}"/>
    <cellStyle name="Hyperlink 6" xfId="1147" hidden="1" xr:uid="{FAAD0227-34BA-4B58-9568-921EA6BB0D27}"/>
    <cellStyle name="Hyperlink 6" xfId="1719" hidden="1" xr:uid="{4FE0DE56-B457-4155-BE28-CA5D47342BAF}"/>
    <cellStyle name="Hyperlink 6" xfId="1778" hidden="1" xr:uid="{94C51299-5ADF-45C4-A736-AC1B7C2D83FD}"/>
    <cellStyle name="Hyperlink 6" xfId="1788" hidden="1" xr:uid="{8A31E7E4-4FA7-43E1-89F2-496AAFF9781F}"/>
    <cellStyle name="Hyperlink 6" xfId="1577" xr:uid="{93F97A6F-11CD-454F-B15A-26B6E467B1AA}"/>
    <cellStyle name="Hyperlink 60" xfId="487" hidden="1" xr:uid="{75F1F706-6809-4C7D-ACEC-B49FD4B280A7}"/>
    <cellStyle name="Hyperlink 60" xfId="788" hidden="1" xr:uid="{17D50947-A70E-4F09-A50D-4C9DA4A2C948}"/>
    <cellStyle name="Hyperlink 60" xfId="1244" hidden="1" xr:uid="{52954BE0-C1E7-4BAB-B115-C185E066D2C4}"/>
    <cellStyle name="Hyperlink 60" xfId="1476" hidden="1" xr:uid="{09D02CAF-1632-4ADC-8275-5199C96A52A6}"/>
    <cellStyle name="Hyperlink 60" xfId="1438" hidden="1" xr:uid="{DB807C79-0291-4979-9928-443A299D0C8C}"/>
    <cellStyle name="Hyperlink 60" xfId="1623" hidden="1" xr:uid="{6CFBBA53-F994-4531-8D04-661B4A5E1166}"/>
    <cellStyle name="Hyperlink 60" xfId="1661" hidden="1" xr:uid="{C4F39F04-6859-4E2D-8FF9-0E7194BD4DD0}"/>
    <cellStyle name="Hyperlink 60" xfId="1647" hidden="1" xr:uid="{AA2F138E-ABC5-4DB5-8B0A-6B3E40482834}"/>
    <cellStyle name="Hyperlink 60" xfId="1314" hidden="1" xr:uid="{3FE06277-C3F6-4154-8BA8-5A64E2BD1E42}"/>
    <cellStyle name="Hyperlink 60" xfId="1522" hidden="1" xr:uid="{32CDD2F4-1FC7-443D-825D-5FC418AA86C8}"/>
    <cellStyle name="Hyperlink 60" xfId="1785" hidden="1" xr:uid="{C51A03B1-7483-404A-866B-DB9DBA9BFE06}"/>
    <cellStyle name="Hyperlink 60" xfId="1826" xr:uid="{B42E1CBF-1332-4817-AD35-F475367EB63F}"/>
    <cellStyle name="Hyperlink 61" xfId="489" hidden="1" xr:uid="{A3C486BB-A54D-47D6-B40D-10028E94C1AE}"/>
    <cellStyle name="Hyperlink 61" xfId="789" hidden="1" xr:uid="{4CE76D2B-133D-4D9F-83C2-23571F9784DF}"/>
    <cellStyle name="Hyperlink 61" xfId="1246" hidden="1" xr:uid="{8C23D531-7058-4C10-AD35-A5997455BBAD}"/>
    <cellStyle name="Hyperlink 61" xfId="1474" hidden="1" xr:uid="{AF7FC62A-499C-4E16-A177-78B4B5270E48}"/>
    <cellStyle name="Hyperlink 61" xfId="1335" hidden="1" xr:uid="{68BB2482-A078-4B51-8134-530720559245}"/>
    <cellStyle name="Hyperlink 61" xfId="592" hidden="1" xr:uid="{95000C24-AC63-4C10-8AF7-D62D6C385B6B}"/>
    <cellStyle name="Hyperlink 61" xfId="1619" hidden="1" xr:uid="{44F192FD-5B7B-42B8-89D0-5BB8D5BA696B}"/>
    <cellStyle name="Hyperlink 61" xfId="1638" hidden="1" xr:uid="{B3A1177E-712B-4F61-AFD1-271E87F95CAE}"/>
    <cellStyle name="Hyperlink 61" xfId="1399" hidden="1" xr:uid="{553A5C3B-AB9A-4622-AA47-1FB209CDD19A}"/>
    <cellStyle name="Hyperlink 61" xfId="1783" hidden="1" xr:uid="{D57D5F69-7EFA-4591-8CB3-673CC43238E4}"/>
    <cellStyle name="Hyperlink 61" xfId="1418" hidden="1" xr:uid="{3E2863BD-B871-4A3B-8862-80E74A1D2FBB}"/>
    <cellStyle name="Hyperlink 61" xfId="1668" xr:uid="{B1DEB106-16A1-47B6-B61B-FBF603CC5947}"/>
    <cellStyle name="Hyperlink 62" xfId="491" hidden="1" xr:uid="{C31CB33F-7FEB-4861-BFC6-93E412A01A56}"/>
    <cellStyle name="Hyperlink 62" xfId="791" hidden="1" xr:uid="{E86A791B-D6D2-475E-9118-F705FEFF6B91}"/>
    <cellStyle name="Hyperlink 62" xfId="1248" hidden="1" xr:uid="{E088F81E-5B6C-4029-ADEA-64676DA9D495}"/>
    <cellStyle name="Hyperlink 62" xfId="1172" hidden="1" xr:uid="{A20950E7-18A4-4795-B464-8B732D4BB127}"/>
    <cellStyle name="Hyperlink 62" xfId="1524" hidden="1" xr:uid="{2ACC7847-883B-4AF5-AACC-E23DC70B77C7}"/>
    <cellStyle name="Hyperlink 62" xfId="1545" hidden="1" xr:uid="{AEF9DE5D-50D9-4DD0-AFA0-F21659C942BA}"/>
    <cellStyle name="Hyperlink 62" xfId="525" hidden="1" xr:uid="{31F51B78-1149-46CC-A4C7-7AAE4BF45069}"/>
    <cellStyle name="Hyperlink 62" xfId="1669" hidden="1" xr:uid="{3A2C8B37-B6DD-4504-A19C-F564DC32CC1B}"/>
    <cellStyle name="Hyperlink 62" xfId="1699" hidden="1" xr:uid="{7366E146-4D69-4628-A228-AD9069FA5D10}"/>
    <cellStyle name="Hyperlink 62" xfId="1767" hidden="1" xr:uid="{66A2A504-F9DF-42F7-83EC-F22C679611D1}"/>
    <cellStyle name="Hyperlink 62" xfId="1784" hidden="1" xr:uid="{C1B741AF-8F25-4BE3-AAEC-25DF5BCB63A6}"/>
    <cellStyle name="Hyperlink 62" xfId="1740" xr:uid="{7163F56B-EBE3-4F71-B6C6-DDB6D80EA312}"/>
    <cellStyle name="Hyperlink 63" xfId="492" hidden="1" xr:uid="{9CCBFE34-5AB3-4662-A412-9D2BD8CF02AE}"/>
    <cellStyle name="Hyperlink 63" xfId="793" hidden="1" xr:uid="{9211DCD1-1B38-4D47-9CBA-A10A55855885}"/>
    <cellStyle name="Hyperlink 63" xfId="1250" hidden="1" xr:uid="{708358CF-D7B8-44FE-AACB-C3C165D5AC84}"/>
    <cellStyle name="Hyperlink 63" xfId="1343" hidden="1" xr:uid="{79FFC650-4EF6-4FE2-B14A-7E66D5E77F30}"/>
    <cellStyle name="Hyperlink 63" xfId="1362" hidden="1" xr:uid="{A75B233A-2FFB-43BD-8152-5976369B48A2}"/>
    <cellStyle name="Hyperlink 63" xfId="517" hidden="1" xr:uid="{DAB525E5-9168-46BA-9900-D367DDD005C0}"/>
    <cellStyle name="Hyperlink 63" xfId="1503" hidden="1" xr:uid="{E0B46591-0E52-4A12-B709-273FFF29AB22}"/>
    <cellStyle name="Hyperlink 63" xfId="1658" hidden="1" xr:uid="{A628E244-A56B-4B9E-AF9E-4DF6837335C8}"/>
    <cellStyle name="Hyperlink 63" xfId="1395" hidden="1" xr:uid="{BE62932B-CC5F-40B1-B56B-907E69B89D94}"/>
    <cellStyle name="Hyperlink 63" xfId="1765" hidden="1" xr:uid="{683879B8-FF13-487C-9DC2-C9168006F8D9}"/>
    <cellStyle name="Hyperlink 63" xfId="1769" hidden="1" xr:uid="{3A61EFBE-CE6D-46EE-A9F6-889C462EB09A}"/>
    <cellStyle name="Hyperlink 63" xfId="1796" xr:uid="{2518BF05-44EB-4208-A91B-FBD483716E34}"/>
    <cellStyle name="Hyperlink 64" xfId="494" hidden="1" xr:uid="{008F67FE-4AE6-4A35-BCF0-CB2C89DCC278}"/>
    <cellStyle name="Hyperlink 64" xfId="794" hidden="1" xr:uid="{118AE777-5341-40CA-9D02-AECF16C3A064}"/>
    <cellStyle name="Hyperlink 64" xfId="1252" hidden="1" xr:uid="{3AD2E9EF-346F-47FB-AD18-5DE24605678F}"/>
    <cellStyle name="Hyperlink 64" xfId="1473" hidden="1" xr:uid="{CA417631-8558-40EA-B4EC-BDF59EE67763}"/>
    <cellStyle name="Hyperlink 64" xfId="577" hidden="1" xr:uid="{F094495B-2184-4328-B6DC-8A3F6AE8DA64}"/>
    <cellStyle name="Hyperlink 64" xfId="1583" hidden="1" xr:uid="{207D8EE2-9BB7-47A5-9562-F491FD06F270}"/>
    <cellStyle name="Hyperlink 64" xfId="1633" hidden="1" xr:uid="{BD957242-45BF-41C9-BD03-1F76F316E96D}"/>
    <cellStyle name="Hyperlink 64" xfId="1365" hidden="1" xr:uid="{A468DC02-BD7C-4C11-BF84-AD0A9B6F90C7}"/>
    <cellStyle name="Hyperlink 64" xfId="1381" hidden="1" xr:uid="{8ED566E4-27A0-4758-B0B7-01E7E9F41341}"/>
    <cellStyle name="Hyperlink 64" xfId="1760" hidden="1" xr:uid="{FD206455-8E14-4161-81C0-B7C6754B3D9E}"/>
    <cellStyle name="Hyperlink 64" xfId="1518" hidden="1" xr:uid="{690450E5-82A6-4BA1-8D76-B7645F744A0A}"/>
    <cellStyle name="Hyperlink 64" xfId="1805" xr:uid="{6F72B763-7C15-41F5-8039-6959041B3DC9}"/>
    <cellStyle name="Hyperlink 65" xfId="496" hidden="1" xr:uid="{07139DFF-5A72-45D0-9A2D-CF90CA8AB9B6}"/>
    <cellStyle name="Hyperlink 65" xfId="796" hidden="1" xr:uid="{64050B89-462D-4134-8C93-CE452573EE94}"/>
    <cellStyle name="Hyperlink 65" xfId="1253" hidden="1" xr:uid="{61996BA6-7D0D-4443-B206-271BE816D4B3}"/>
    <cellStyle name="Hyperlink 65" xfId="1472" hidden="1" xr:uid="{B99625CA-92CA-4F86-ADE7-6344A98B1B4E}"/>
    <cellStyle name="Hyperlink 65" xfId="1603" hidden="1" xr:uid="{E1C670AE-0F4B-4DDC-8948-625842A6119A}"/>
    <cellStyle name="Hyperlink 65" xfId="629" hidden="1" xr:uid="{94EEE56A-E974-4E1C-A71E-76C4D2A6670D}"/>
    <cellStyle name="Hyperlink 65" xfId="839" hidden="1" xr:uid="{A6EC2ECD-A373-443B-90FE-2EFF792779E1}"/>
    <cellStyle name="Hyperlink 65" xfId="1717" hidden="1" xr:uid="{E720C5FD-B074-4F4C-BE69-9461C9FA8E3E}"/>
    <cellStyle name="Hyperlink 65" xfId="1339" hidden="1" xr:uid="{9CC9C71E-0391-42E3-84BC-5AE927582E3D}"/>
    <cellStyle name="Hyperlink 65" xfId="1781" hidden="1" xr:uid="{62D59CF4-6DD2-4A50-B382-82EB871A6E48}"/>
    <cellStyle name="Hyperlink 65" xfId="1546" hidden="1" xr:uid="{B23B2FC9-81F2-48A9-BF46-1482BBEAB042}"/>
    <cellStyle name="Hyperlink 65" xfId="1415" xr:uid="{17811E4E-C7DE-4BE2-BB31-2BCF3496444C}"/>
    <cellStyle name="Hyperlink 66" xfId="498" hidden="1" xr:uid="{1871C95C-9F21-48F9-B264-B30C424465DD}"/>
    <cellStyle name="Hyperlink 66" xfId="798" hidden="1" xr:uid="{8D1965FD-E34E-49A0-881C-1E799FE98F5B}"/>
    <cellStyle name="Hyperlink 66" xfId="1255" hidden="1" xr:uid="{7D4167B8-BD8D-449C-981C-4602433164E7}"/>
    <cellStyle name="Hyperlink 66" xfId="1375" hidden="1" xr:uid="{376F0755-5E9B-40DC-8EE7-FB105B441DAB}"/>
    <cellStyle name="Hyperlink 66" xfId="1572" hidden="1" xr:uid="{89A41801-713E-460C-B440-5DD9EC813E77}"/>
    <cellStyle name="Hyperlink 66" xfId="602" hidden="1" xr:uid="{3778808B-4B1C-4675-80C3-326B2F7C8BB4}"/>
    <cellStyle name="Hyperlink 66" xfId="1620" hidden="1" xr:uid="{ED3B5356-A829-4520-BA3F-A46EB95DFD10}"/>
    <cellStyle name="Hyperlink 66" xfId="1698" hidden="1" xr:uid="{178665FE-B7CB-4B49-8870-315DDAAEE166}"/>
    <cellStyle name="Hyperlink 66" xfId="1492" hidden="1" xr:uid="{0759318D-64A7-4493-9DE0-BB35AE0D298A}"/>
    <cellStyle name="Hyperlink 66" xfId="1762" hidden="1" xr:uid="{483A8CE1-67D0-4ED7-885A-F765385E5278}"/>
    <cellStyle name="Hyperlink 66" xfId="1604" hidden="1" xr:uid="{664C238F-15C2-4F01-939A-A2F53CA96892}"/>
    <cellStyle name="Hyperlink 66" xfId="1616" xr:uid="{EBA40105-4B20-402A-B25D-D97811FFD90E}"/>
    <cellStyle name="Hyperlink 67" xfId="499" hidden="1" xr:uid="{DA79C034-5D7F-4E7C-845B-45E13F2D98AD}"/>
    <cellStyle name="Hyperlink 67" xfId="800" hidden="1" xr:uid="{EF1FF52F-7A80-4E6D-9F07-661B3AB8A681}"/>
    <cellStyle name="Hyperlink 67" xfId="1257" hidden="1" xr:uid="{F3E50E2E-D23A-453A-BAB8-462A56C31C15}"/>
    <cellStyle name="Hyperlink 67" xfId="1361" hidden="1" xr:uid="{B80E7D2C-4EC0-4555-823E-7FF2D8783EBB}"/>
    <cellStyle name="Hyperlink 67" xfId="1570" hidden="1" xr:uid="{F5BACDCE-FD01-4F6E-A3AE-0757EFE6D246}"/>
    <cellStyle name="Hyperlink 67" xfId="801" hidden="1" xr:uid="{8E67BC4F-C46D-458A-9BAF-028B20C8625F}"/>
    <cellStyle name="Hyperlink 67" xfId="1166" hidden="1" xr:uid="{A34A1E9B-E80A-4A62-93EF-E512223EA8BD}"/>
    <cellStyle name="Hyperlink 67" xfId="1696" hidden="1" xr:uid="{61C5FF8B-FF14-47FA-B32E-AC1C85A9A06E}"/>
    <cellStyle name="Hyperlink 67" xfId="1462" hidden="1" xr:uid="{988E9844-7E2B-42FE-9428-7714A2A2D704}"/>
    <cellStyle name="Hyperlink 67" xfId="985" hidden="1" xr:uid="{6946C231-F07B-4404-B1D7-0B883D98DC9E}"/>
    <cellStyle name="Hyperlink 67" xfId="1444" hidden="1" xr:uid="{1E38796B-1255-4A18-B90B-5D8726E37B8A}"/>
    <cellStyle name="Hyperlink 67" xfId="1631" xr:uid="{6AD508A9-C76F-4BF5-A152-E6BF038B1D1F}"/>
    <cellStyle name="Hyperlink 68" xfId="501" hidden="1" xr:uid="{D59A2855-0024-49A5-8F54-65FD2E5C1B62}"/>
    <cellStyle name="Hyperlink 68" xfId="802" hidden="1" xr:uid="{F4EEDF99-7C41-4CF9-9CB5-C42645765A7D}"/>
    <cellStyle name="Hyperlink 68" xfId="1259" hidden="1" xr:uid="{F1DAD1F8-4782-44FF-9689-961A5C6F9516}"/>
    <cellStyle name="Hyperlink 68" xfId="1470" hidden="1" xr:uid="{D59DA3BB-4F21-4AEB-881E-A483825E74EE}"/>
    <cellStyle name="Hyperlink 68" xfId="1566" hidden="1" xr:uid="{08B371A6-B116-4C67-8E93-75F8C3D94227}"/>
    <cellStyle name="Hyperlink 68" xfId="676" hidden="1" xr:uid="{755644AF-5C67-4AD0-8EC6-03821100F25B}"/>
    <cellStyle name="Hyperlink 68" xfId="1637" hidden="1" xr:uid="{A47661D3-75A9-4387-ADFB-517A7569F3B2}"/>
    <cellStyle name="Hyperlink 68" xfId="1692" hidden="1" xr:uid="{FE9B7DE4-ED12-4DA5-AA1B-12185CE6F92B}"/>
    <cellStyle name="Hyperlink 68" xfId="1347" hidden="1" xr:uid="{EF1B36A3-1C0F-4C01-853D-24EB0D729D40}"/>
    <cellStyle name="Hyperlink 68" xfId="1766" hidden="1" xr:uid="{8DA1E83C-AB69-410D-B88C-F4BF8B4F6DBF}"/>
    <cellStyle name="Hyperlink 68" xfId="1553" hidden="1" xr:uid="{5FFE3117-5A4E-43FD-A902-A448DA203063}"/>
    <cellStyle name="Hyperlink 68" xfId="1230" xr:uid="{E0ABBF92-A5E6-4EAE-A98F-A3DE3DFE5EAB}"/>
    <cellStyle name="Hyperlink 69" xfId="503" hidden="1" xr:uid="{9890DB02-7BB0-428E-817B-0FE2C551ACC3}"/>
    <cellStyle name="Hyperlink 69" xfId="804" hidden="1" xr:uid="{0599E6C7-2163-4D48-86ED-CF6C1376CC6F}"/>
    <cellStyle name="Hyperlink 69" xfId="1260" hidden="1" xr:uid="{9F18C69B-3ED2-41E6-8BAC-0BA78A125E95}"/>
    <cellStyle name="Hyperlink 69" xfId="1551" hidden="1" xr:uid="{85F6E470-C116-49D3-8F16-BB452F549613}"/>
    <cellStyle name="Hyperlink 69" xfId="1601" hidden="1" xr:uid="{BF60A97A-1BD8-4EE0-B048-F9574235453A}"/>
    <cellStyle name="Hyperlink 69" xfId="672" hidden="1" xr:uid="{0B7AE1DD-F208-4BFF-AC4B-BAAC160BD8AF}"/>
    <cellStyle name="Hyperlink 69" xfId="1533" hidden="1" xr:uid="{33CF26D2-78A2-4238-8725-CBA3424038E4}"/>
    <cellStyle name="Hyperlink 69" xfId="1715" hidden="1" xr:uid="{DFADBD69-F19D-445B-8A52-941BAA50C95B}"/>
    <cellStyle name="Hyperlink 69" xfId="1750" hidden="1" xr:uid="{6EB00F06-C044-44B0-B6D7-423A9585B5AA}"/>
    <cellStyle name="Hyperlink 69" xfId="1150" hidden="1" xr:uid="{35C9A319-5956-4CA5-B117-B82A43A26249}"/>
    <cellStyle name="Hyperlink 69" xfId="1813" hidden="1" xr:uid="{9558402D-7B25-4F28-A485-33710FB87B35}"/>
    <cellStyle name="Hyperlink 69" xfId="1809" xr:uid="{085947E7-C404-4736-A586-2A30894C512F}"/>
    <cellStyle name="Hyperlink 7" xfId="385" hidden="1" xr:uid="{D8E14413-E318-4D88-A0CA-BD066CB8F2F4}"/>
    <cellStyle name="Hyperlink 7" xfId="767" hidden="1" xr:uid="{9AFEC984-746D-4113-93A1-6AECEC69A363}"/>
    <cellStyle name="Hyperlink 7" xfId="1227" hidden="1" xr:uid="{6FBB9335-1B64-43D5-89A0-7CDFCF4F6A9A}"/>
    <cellStyle name="Hyperlink 7" xfId="1484" hidden="1" xr:uid="{9F772DEC-0D86-427D-BF0E-711BC020FD35}"/>
    <cellStyle name="Hyperlink 7" xfId="1376" hidden="1" xr:uid="{51FD85BC-C08A-4669-8C44-B11E0D2D119C}"/>
    <cellStyle name="Hyperlink 7" xfId="1608" hidden="1" xr:uid="{79789E76-AA61-4D65-9482-E2D83C0F6B0E}"/>
    <cellStyle name="Hyperlink 7" xfId="962" hidden="1" xr:uid="{6F989E88-7042-4A56-92DA-3ED4D3700B00}"/>
    <cellStyle name="Hyperlink 7" xfId="1234" hidden="1" xr:uid="{92DAF97A-D6C3-4EA3-817D-8D8A9509BEE8}"/>
    <cellStyle name="Hyperlink 7" xfId="1720" hidden="1" xr:uid="{EDA17F9D-4DAE-4074-88B8-516E2C78FBF7}"/>
    <cellStyle name="Hyperlink 7" xfId="1519" hidden="1" xr:uid="{13D0EAF6-7E5C-40C2-B2B1-8F27A680E111}"/>
    <cellStyle name="Hyperlink 7" xfId="1789" hidden="1" xr:uid="{B186FD55-C0C7-4111-8FC9-15C2885EF5B8}"/>
    <cellStyle name="Hyperlink 7" xfId="1278" xr:uid="{F38005B5-1EE2-42A3-BB3D-7B9456C31EAD}"/>
    <cellStyle name="Hyperlink 70" xfId="505" hidden="1" xr:uid="{69577087-F061-4824-A6E3-FF06AC402485}"/>
    <cellStyle name="Hyperlink 70" xfId="806" hidden="1" xr:uid="{C272C90A-6BBB-4CD9-987A-257D04AEC290}"/>
    <cellStyle name="Hyperlink 70" xfId="1261" hidden="1" xr:uid="{A59E11E8-5792-499C-AAE6-878A303D4918}"/>
    <cellStyle name="Hyperlink 70" xfId="1509" hidden="1" xr:uid="{E6983DD5-6335-4954-9128-9453DCCF77C7}"/>
    <cellStyle name="Hyperlink 70" xfId="1568" hidden="1" xr:uid="{EBAE6843-CACC-463F-8A5F-ADCE1D92C4D1}"/>
    <cellStyle name="Hyperlink 70" xfId="1644" hidden="1" xr:uid="{7AAD8415-29DD-4356-A837-F8CE2CDA3504}"/>
    <cellStyle name="Hyperlink 70" xfId="1677" hidden="1" xr:uid="{57546F98-65AE-42A7-AF9D-02DB4F3DE9E2}"/>
    <cellStyle name="Hyperlink 70" xfId="1694" hidden="1" xr:uid="{E908EC96-C403-422A-A10D-16DF962E60EE}"/>
    <cellStyle name="Hyperlink 70" xfId="1734" hidden="1" xr:uid="{B951E4D0-670E-4A58-8379-45447DDC1559}"/>
    <cellStyle name="Hyperlink 70" xfId="1567" hidden="1" xr:uid="{0F16B49E-7678-47A0-80EA-C35E5D8C815D}"/>
    <cellStyle name="Hyperlink 70" xfId="1802" hidden="1" xr:uid="{74B5E74D-EB3E-4B0C-B35F-72701187E013}"/>
    <cellStyle name="Hyperlink 70" xfId="1836" xr:uid="{4671BF27-4E1F-44C4-A193-F546BC246413}"/>
    <cellStyle name="Hyperlink 71" xfId="506" hidden="1" xr:uid="{8CE3A959-1BEB-4DE1-AEE6-D7ED7726143B}"/>
    <cellStyle name="Hyperlink 71" xfId="807" hidden="1" xr:uid="{A36A6178-57BB-45A0-87C6-116E50CE8DB9}"/>
    <cellStyle name="Hyperlink 71" xfId="1263" hidden="1" xr:uid="{1109CF4E-B2BA-4B04-876E-E8204DFC0330}"/>
    <cellStyle name="Hyperlink 71" xfId="1507" hidden="1" xr:uid="{68E4320F-4E67-4B4D-8024-D178FE25C1CE}"/>
    <cellStyle name="Hyperlink 71" xfId="1414" hidden="1" xr:uid="{6B7B3D72-D767-4C6A-8372-58416AADCABC}"/>
    <cellStyle name="Hyperlink 71" xfId="1627" hidden="1" xr:uid="{7381113A-C85E-45EC-AEF8-C2023BFA85D6}"/>
    <cellStyle name="Hyperlink 71" xfId="1664" hidden="1" xr:uid="{BD4781B2-31D4-4E7C-956B-B5DF5C388D95}"/>
    <cellStyle name="Hyperlink 71" xfId="471" hidden="1" xr:uid="{F0F3BEE5-C2B0-4125-A0D1-3395F79CCC8A}"/>
    <cellStyle name="Hyperlink 71" xfId="1732" hidden="1" xr:uid="{D0242EEF-5D31-4016-BD9E-2C81460EB90C}"/>
    <cellStyle name="Hyperlink 71" xfId="1540" hidden="1" xr:uid="{59D3B2CC-D18B-49BB-85EB-9032D62C687B}"/>
    <cellStyle name="Hyperlink 71" xfId="1801" hidden="1" xr:uid="{351A819C-844B-405F-A24A-3C7EDD31AD90}"/>
    <cellStyle name="Hyperlink 71" xfId="1829" xr:uid="{B58809F5-DA86-4CFF-968B-E2EBC2AC1D32}"/>
    <cellStyle name="Hyperlink 72" xfId="508" hidden="1" xr:uid="{56EB2FEF-2E95-43B0-AFBF-7DA99EA7F8A8}"/>
    <cellStyle name="Hyperlink 72" xfId="809" hidden="1" xr:uid="{8DAB7009-EB27-4FED-A4B1-857C6D3ABCBD}"/>
    <cellStyle name="Hyperlink 72" xfId="1265" hidden="1" xr:uid="{2BE2F608-0527-45DA-9BBA-CD9626848673}"/>
    <cellStyle name="Hyperlink 72" xfId="1500" hidden="1" xr:uid="{AC2CA783-0210-49C5-985C-50A395C4E56B}"/>
    <cellStyle name="Hyperlink 72" xfId="1571" hidden="1" xr:uid="{E5188D70-6B1C-4ED0-ABBB-D5D2E169973E}"/>
    <cellStyle name="Hyperlink 72" xfId="1625" hidden="1" xr:uid="{3063AA24-698B-40B7-8E0D-A83998B80948}"/>
    <cellStyle name="Hyperlink 72" xfId="1663" hidden="1" xr:uid="{C09CA605-6255-4972-A069-C0900791C840}"/>
    <cellStyle name="Hyperlink 72" xfId="1697" hidden="1" xr:uid="{51847A6A-1EA8-4542-B960-7582E89F5AC3}"/>
    <cellStyle name="Hyperlink 72" xfId="1727" hidden="1" xr:uid="{CBE4A35A-CF4E-48AC-B86F-257EC642C675}"/>
    <cellStyle name="Hyperlink 72" xfId="1520" hidden="1" xr:uid="{CB019AA2-A4DC-498C-AE5B-17A33C5D75F9}"/>
    <cellStyle name="Hyperlink 72" xfId="1464" hidden="1" xr:uid="{CDE8F709-B6BB-43A1-9A8E-F3AA8D4A1932}"/>
    <cellStyle name="Hyperlink 72" xfId="1828" xr:uid="{C918235B-A07C-4172-8523-A02C8BAC6DE3}"/>
    <cellStyle name="Hyperlink 73" xfId="510" hidden="1" xr:uid="{38BCBDF8-2EA3-43C7-A838-066D66792752}"/>
    <cellStyle name="Hyperlink 73" xfId="811" hidden="1" xr:uid="{197F1105-9716-4952-AE1E-E7DA0E64DE2F}"/>
    <cellStyle name="Hyperlink 73" xfId="1266" hidden="1" xr:uid="{EE4781A8-A1FE-4C95-A670-8BE912D84478}"/>
    <cellStyle name="Hyperlink 73" xfId="1549" hidden="1" xr:uid="{C5A4021A-05D6-4C42-95C9-9BB1E3F079EA}"/>
    <cellStyle name="Hyperlink 73" xfId="1416" hidden="1" xr:uid="{65E29139-9083-443A-8975-16955B0F2B75}"/>
    <cellStyle name="Hyperlink 73" xfId="635" hidden="1" xr:uid="{7C9C2ED5-0C0A-4CC9-9C3E-56816CE7B123}"/>
    <cellStyle name="Hyperlink 73" xfId="1348" hidden="1" xr:uid="{56A74F7A-33EE-4968-B9D6-34E7CD37F9CB}"/>
    <cellStyle name="Hyperlink 73" xfId="647" hidden="1" xr:uid="{CC6D7253-9C01-4A57-AB16-D2845FE02ADA}"/>
    <cellStyle name="Hyperlink 73" xfId="1748" hidden="1" xr:uid="{EC1DED68-B97C-451B-B4EC-48230D490919}"/>
    <cellStyle name="Hyperlink 73" xfId="1475" hidden="1" xr:uid="{217E1F43-265B-478B-B837-144A534AA3C2}"/>
    <cellStyle name="Hyperlink 73" xfId="1812" hidden="1" xr:uid="{722B9F3E-85B0-4654-9EE8-79DB97CEBB38}"/>
    <cellStyle name="Hyperlink 73" xfId="1391" xr:uid="{38D77E8D-221D-4722-AF9E-787722C3E322}"/>
    <cellStyle name="Hyperlink 74" xfId="512" hidden="1" xr:uid="{24616D57-0DA4-4547-B903-FC5BE1AB91BC}"/>
    <cellStyle name="Hyperlink 74" xfId="813" hidden="1" xr:uid="{E8117248-C0B1-4E9B-B663-0C575A68E6B8}"/>
    <cellStyle name="Hyperlink 74" xfId="1267" hidden="1" xr:uid="{AEAF771B-5A33-4250-9218-093C250DD24F}"/>
    <cellStyle name="Hyperlink 74" xfId="1502" hidden="1" xr:uid="{91B961CC-361A-476E-A4FA-21CED4E43C4F}"/>
    <cellStyle name="Hyperlink 74" xfId="644" hidden="1" xr:uid="{6585EC79-EB91-4DFC-AEED-DD1EE9E284B9}"/>
    <cellStyle name="Hyperlink 74" xfId="1643" hidden="1" xr:uid="{9360F604-CB8C-44ED-BB13-54318D6FD5D1}"/>
    <cellStyle name="Hyperlink 74" xfId="1676" hidden="1" xr:uid="{ECEC7A38-123B-45D0-B9E6-DFACD04A3BBC}"/>
    <cellStyle name="Hyperlink 74" xfId="1407" hidden="1" xr:uid="{41E47018-5A23-4E20-8A44-8D9CB67A2A62}"/>
    <cellStyle name="Hyperlink 74" xfId="1729" hidden="1" xr:uid="{18A04C62-C12A-43FD-85D6-E83E61CD1969}"/>
    <cellStyle name="Hyperlink 74" xfId="1496" hidden="1" xr:uid="{6BE20A57-CC85-43D5-83E0-D566DEA675F8}"/>
    <cellStyle name="Hyperlink 74" xfId="1797" hidden="1" xr:uid="{F2186D0C-E35E-4178-B992-3F536CF44759}"/>
    <cellStyle name="Hyperlink 74" xfId="1835" xr:uid="{9EA1D66F-D314-4D6D-A3DE-7A8B22426371}"/>
    <cellStyle name="Hyperlink 75" xfId="514" hidden="1" xr:uid="{4E8B30FB-67D5-4172-8D7D-612DCA5A59F7}"/>
    <cellStyle name="Hyperlink 75" xfId="815" hidden="1" xr:uid="{04111F3D-F80E-44EA-82C3-71FAA4BB6081}"/>
    <cellStyle name="Hyperlink 75" xfId="1269" hidden="1" xr:uid="{2B1F1E98-818B-44D0-B625-B26707E7C5AB}"/>
    <cellStyle name="Hyperlink 75" xfId="1468" hidden="1" xr:uid="{897630AC-52C0-431A-9DD7-C7167F4F32B1}"/>
    <cellStyle name="Hyperlink 75" xfId="615" hidden="1" xr:uid="{B99E875F-D05E-401C-844A-6B27FA0F8E86}"/>
    <cellStyle name="Hyperlink 75" xfId="1621" hidden="1" xr:uid="{272DC05C-7218-4E26-988B-DEE0A67F5973}"/>
    <cellStyle name="Hyperlink 75" xfId="1659" hidden="1" xr:uid="{1318C167-E93A-4C47-9D55-FE5DF6189269}"/>
    <cellStyle name="Hyperlink 75" xfId="1393" hidden="1" xr:uid="{1D4CD883-606D-4F8E-A780-D9997EEBBBE2}"/>
    <cellStyle name="Hyperlink 75" xfId="1708" hidden="1" xr:uid="{07297B35-C011-41A9-9E2F-B7D73C733DD7}"/>
    <cellStyle name="Hyperlink 75" xfId="1480" hidden="1" xr:uid="{369F2C66-07D1-42DB-AF14-2858ADA030B7}"/>
    <cellStyle name="Hyperlink 75" xfId="1556" hidden="1" xr:uid="{312A626D-B1EE-4F1D-8147-D307477D253D}"/>
    <cellStyle name="Hyperlink 75" xfId="1825" xr:uid="{6E76B01A-5DE8-4D53-BA19-036626FEBA66}"/>
    <cellStyle name="Hyperlink 76" xfId="516" hidden="1" xr:uid="{A4BB3025-A351-4E94-A30A-4E84B37C37B4}"/>
    <cellStyle name="Hyperlink 76" xfId="817" hidden="1" xr:uid="{9EA2918F-B299-44C1-906F-49583728A184}"/>
    <cellStyle name="Hyperlink 76" xfId="1271" hidden="1" xr:uid="{39E1C04C-71C3-4FE4-B736-79973DE92515}"/>
    <cellStyle name="Hyperlink 76" xfId="1508" hidden="1" xr:uid="{55587C26-2768-4AA2-99FA-C578B7F06A9B}"/>
    <cellStyle name="Hyperlink 76" xfId="573" hidden="1" xr:uid="{0302433A-AC88-45C9-A968-B87794B55CA5}"/>
    <cellStyle name="Hyperlink 76" xfId="964" hidden="1" xr:uid="{A803F2A9-21E4-414B-BECB-734928986696}"/>
    <cellStyle name="Hyperlink 76" xfId="1352" hidden="1" xr:uid="{418A2405-5574-40C0-990D-1D388C77B47A}"/>
    <cellStyle name="Hyperlink 76" xfId="1423" hidden="1" xr:uid="{3C3A7D72-8FE1-430E-B6D5-84EC87D592A3}"/>
    <cellStyle name="Hyperlink 76" xfId="1733" hidden="1" xr:uid="{4A141789-3513-4E17-80CD-4CE619EA8DC4}"/>
    <cellStyle name="Hyperlink 76" xfId="1158" hidden="1" xr:uid="{83035C20-E554-495A-A8BD-82BDDA01E566}"/>
    <cellStyle name="Hyperlink 76" xfId="1800" hidden="1" xr:uid="{5446C254-5E9B-43C2-8DC8-BD58594D00C2}"/>
    <cellStyle name="Hyperlink 76" xfId="1413" xr:uid="{CCB82D1C-9C50-4DFF-8D75-B1A5D6770AA5}"/>
    <cellStyle name="Hyperlink 77" xfId="518" hidden="1" xr:uid="{2D541AA2-062A-4DD9-9122-CCCB7D23AA3B}"/>
    <cellStyle name="Hyperlink 77" xfId="819" hidden="1" xr:uid="{05FE30B2-F8A5-4956-9E23-CBE87E1A96F2}"/>
    <cellStyle name="Hyperlink 77" xfId="1273" hidden="1" xr:uid="{1D78632C-9365-4F09-AD02-DBE6468DD848}"/>
    <cellStyle name="Hyperlink 77" xfId="1466" hidden="1" xr:uid="{6636A036-23E1-48B7-8E76-C2236A14AE79}"/>
    <cellStyle name="Hyperlink 77" xfId="1419" hidden="1" xr:uid="{D0FA1349-B200-40A4-B8D9-31869E21C452}"/>
    <cellStyle name="Hyperlink 77" xfId="1624" hidden="1" xr:uid="{63D11654-7702-4CBE-9CFB-83E0D047FAB9}"/>
    <cellStyle name="Hyperlink 77" xfId="1662" hidden="1" xr:uid="{E1E4A318-92B6-447E-91C1-B6F292AE6F00}"/>
    <cellStyle name="Hyperlink 77" xfId="1233" hidden="1" xr:uid="{BBFE1E5B-1073-4247-9D61-0526D1EE50C2}"/>
    <cellStyle name="Hyperlink 77" xfId="1421" hidden="1" xr:uid="{3BBBB179-9D8C-4CA0-8ADA-F27D51EA7D10}"/>
    <cellStyle name="Hyperlink 77" xfId="1443" hidden="1" xr:uid="{8A3250A4-23EF-4E7C-A692-361E81994314}"/>
    <cellStyle name="Hyperlink 77" xfId="1409" hidden="1" xr:uid="{8F41FF43-9CAC-4EC7-91F9-915843CB2A35}"/>
    <cellStyle name="Hyperlink 77" xfId="1827" xr:uid="{2843D3F6-13AB-4D55-ABEA-7F766BB8B515}"/>
    <cellStyle name="Hyperlink 78" xfId="520" hidden="1" xr:uid="{66C02C26-C0C4-4B72-AB3F-39992F299557}"/>
    <cellStyle name="Hyperlink 78" xfId="821" hidden="1" xr:uid="{CFEB32FB-65B2-41ED-9B83-771DECA98B05}"/>
    <cellStyle name="Hyperlink 78" xfId="1275" hidden="1" xr:uid="{E10400B0-66CA-4DD1-847A-E08425D03F14}"/>
    <cellStyle name="Hyperlink 78" xfId="1385" hidden="1" xr:uid="{B9A9B44F-BBD9-413F-BD31-66765074F902}"/>
    <cellStyle name="Hyperlink 78" xfId="1351" hidden="1" xr:uid="{B1A0B0C5-C3AE-4C02-8E8C-81075FA62479}"/>
    <cellStyle name="Hyperlink 78" xfId="1574" hidden="1" xr:uid="{B7F46D29-4E64-41CF-91DB-8AAC124BF66D}"/>
    <cellStyle name="Hyperlink 78" xfId="1641" hidden="1" xr:uid="{BD918639-18AC-4C8E-B60E-9BE85FE03E6B}"/>
    <cellStyle name="Hyperlink 78" xfId="991" hidden="1" xr:uid="{05FB1852-2D20-4491-9CDF-E8C7F247031B}"/>
    <cellStyle name="Hyperlink 78" xfId="772" hidden="1" xr:uid="{5E9B27F3-6AFA-486E-9981-D5CC370F5AE4}"/>
    <cellStyle name="Hyperlink 78" xfId="1505" hidden="1" xr:uid="{CF715C3A-B4E3-4556-9744-A8EC96FC58F9}"/>
    <cellStyle name="Hyperlink 78" xfId="1526" hidden="1" xr:uid="{73E259E9-B1A5-45E0-B985-48BF38CDBCC7}"/>
    <cellStyle name="Hyperlink 78" xfId="1360" xr:uid="{1301AFE1-171F-4599-8730-84E585350089}"/>
    <cellStyle name="Hyperlink 79" xfId="522" hidden="1" xr:uid="{4E89DB0E-5C77-47C0-B5CE-40E9E69E9264}"/>
    <cellStyle name="Hyperlink 79" xfId="823" hidden="1" xr:uid="{6928B21C-A652-43F4-B619-744E46CA4ABF}"/>
    <cellStyle name="Hyperlink 79" xfId="1277" hidden="1" xr:uid="{E32E685F-4847-4D6A-95FD-B5422B6079FD}"/>
    <cellStyle name="Hyperlink 79" xfId="1374" hidden="1" xr:uid="{F8C8623A-2E90-432B-989B-96DC15E7DA87}"/>
    <cellStyle name="Hyperlink 79" xfId="1377" hidden="1" xr:uid="{73D23FD2-AB5D-447F-B998-0B76250DE2EA}"/>
    <cellStyle name="Hyperlink 79" xfId="1565" hidden="1" xr:uid="{1DA409A1-60BD-476F-8033-5E1F9952BBF5}"/>
    <cellStyle name="Hyperlink 79" xfId="744" hidden="1" xr:uid="{DC86BC81-E244-411B-A628-599241B776C0}"/>
    <cellStyle name="Hyperlink 79" xfId="1237" hidden="1" xr:uid="{A9BE72A1-A518-4F62-AC2B-55D4047DF2B9}"/>
    <cellStyle name="Hyperlink 79" xfId="1523" hidden="1" xr:uid="{C70863B1-197C-4D98-BE44-33FD2223F2F8}"/>
    <cellStyle name="Hyperlink 79" xfId="1155" hidden="1" xr:uid="{5DCE1ED1-F53A-4805-94CE-1DE6EE4CF37F}"/>
    <cellStyle name="Hyperlink 79" xfId="1579" hidden="1" xr:uid="{88F093E8-D8D2-4EE5-8C09-0FD68465AF64}"/>
    <cellStyle name="Hyperlink 79" xfId="1517" xr:uid="{8A5903DE-3766-4E2F-BAD9-82D397C33557}"/>
    <cellStyle name="Hyperlink 8" xfId="387" hidden="1" xr:uid="{6786A59C-1F9B-4E93-9C7E-5100B9D609F0}"/>
    <cellStyle name="Hyperlink 8" xfId="763" hidden="1" xr:uid="{C6805239-1B2C-4B14-B67B-E0632701090D}"/>
    <cellStyle name="Hyperlink 8" xfId="1223" hidden="1" xr:uid="{DEBBF5DD-7BE9-4354-8D21-1D45219303DA}"/>
    <cellStyle name="Hyperlink 8" xfId="1487" hidden="1" xr:uid="{23B856CA-8799-4B39-AD62-C5F12B8391F5}"/>
    <cellStyle name="Hyperlink 8" xfId="1552" hidden="1" xr:uid="{C893A283-D5D9-4DE5-9A98-88B5124E9F1F}"/>
    <cellStyle name="Hyperlink 8" xfId="1609" hidden="1" xr:uid="{583B9B9D-C96B-404B-AA03-9F7D0904AA24}"/>
    <cellStyle name="Hyperlink 8" xfId="1652" hidden="1" xr:uid="{C193CCA2-5AAA-485D-AF73-AC9A8C13B509}"/>
    <cellStyle name="Hyperlink 8" xfId="1168" hidden="1" xr:uid="{CF705DC5-6C86-4408-BE7B-49BC4FE73261}"/>
    <cellStyle name="Hyperlink 8" xfId="1721" hidden="1" xr:uid="{4DE293CE-88B7-4F2E-AF41-1D1A1F6B7247}"/>
    <cellStyle name="Hyperlink 8" xfId="1499" hidden="1" xr:uid="{98EB65B9-7AFB-422A-8120-0BC2DC2E5CCE}"/>
    <cellStyle name="Hyperlink 8" xfId="1790" hidden="1" xr:uid="{7C585A13-C7E0-4AA6-BC4E-26FC51C4A016}"/>
    <cellStyle name="Hyperlink 8" xfId="1820" xr:uid="{7EC115A4-B7CF-45E9-98D1-F76842581C8F}"/>
    <cellStyle name="Hyperlink 80" xfId="524" hidden="1" xr:uid="{775001AA-2D7E-4EEB-904E-B0A4CEFF8EBE}"/>
    <cellStyle name="Hyperlink 80" xfId="825" hidden="1" xr:uid="{4E08902D-1586-43B6-8A73-6EA8DEA8162E}"/>
    <cellStyle name="Hyperlink 80" xfId="1279" hidden="1" xr:uid="{696603E7-9B51-4A79-A2C2-1CAAE12CB31A}"/>
    <cellStyle name="Hyperlink 80" xfId="1363" hidden="1" xr:uid="{5614BD3B-6B3F-4061-9792-0C2B3CE28C67}"/>
    <cellStyle name="Hyperlink 80" xfId="475" hidden="1" xr:uid="{153F299A-F77B-4CCD-A1B2-AF2356C502D0}"/>
    <cellStyle name="Hyperlink 80" xfId="434" hidden="1" xr:uid="{B15D0D41-A58B-4640-8CE8-3A4E19FCCB6C}"/>
    <cellStyle name="Hyperlink 80" xfId="805" hidden="1" xr:uid="{C916AE6A-CBAC-4CE6-8EAA-E30BEB089FFE}"/>
    <cellStyle name="Hyperlink 80" xfId="736" hidden="1" xr:uid="{7E0379B4-DD47-4B45-8F63-785D71281463}"/>
    <cellStyle name="Hyperlink 80" xfId="1471" hidden="1" xr:uid="{78845D11-6FC5-46E6-9CA0-234BB9C2844A}"/>
    <cellStyle name="Hyperlink 80" xfId="1782" hidden="1" xr:uid="{07B7D466-0507-4A34-AA06-853DA6F77EF8}"/>
    <cellStyle name="Hyperlink 80" xfId="1578" hidden="1" xr:uid="{5218EF8E-C631-4460-8A5B-74A39246F929}"/>
    <cellStyle name="Hyperlink 80" xfId="1576" xr:uid="{1BFD2B38-B7E9-40B7-A8D8-06720799E681}"/>
    <cellStyle name="Hyperlink 81" xfId="526" hidden="1" xr:uid="{1AE7FDBA-1A97-40D0-AAD4-7253FFA7D29C}"/>
    <cellStyle name="Hyperlink 81" xfId="827" hidden="1" xr:uid="{8A0EFE40-F392-40D4-8823-D3E30DE3B179}"/>
    <cellStyle name="Hyperlink 81" xfId="1281" hidden="1" xr:uid="{9C2BE4A4-F1B9-44D9-8A98-97678B1D9932}"/>
    <cellStyle name="Hyperlink 81" xfId="1463" hidden="1" xr:uid="{0B233E65-4045-42D1-8377-481900D42676}"/>
    <cellStyle name="Hyperlink 81" xfId="1367" hidden="1" xr:uid="{22AD06CC-F8EB-4F55-9F0B-C31CC6F82335}"/>
    <cellStyle name="Hyperlink 81" xfId="669" hidden="1" xr:uid="{6532899F-381E-4713-911F-41BE8C45A21F}"/>
    <cellStyle name="Hyperlink 81" xfId="959" hidden="1" xr:uid="{E5FE1761-42AB-486C-B015-E3DC454DFE42}"/>
    <cellStyle name="Hyperlink 81" xfId="1217" hidden="1" xr:uid="{F7838748-0376-4619-A0EC-BA3218F8C41F}"/>
    <cellStyle name="Hyperlink 81" xfId="1674" hidden="1" xr:uid="{2727A1BF-4487-406A-A919-2889DF0104C2}"/>
    <cellStyle name="Hyperlink 81" xfId="1775" hidden="1" xr:uid="{311A3031-D8E8-400B-A499-631D9DCE065B}"/>
    <cellStyle name="Hyperlink 81" xfId="1594" hidden="1" xr:uid="{E84DFAB2-8F66-462D-B6EA-16930DDC039B}"/>
    <cellStyle name="Hyperlink 81" xfId="1606" xr:uid="{F568D077-1E8D-420B-8155-3373BE8B91FE}"/>
    <cellStyle name="Hyperlink 82" xfId="527" hidden="1" xr:uid="{94610EF0-9928-445D-B4DD-90FE4010A942}"/>
    <cellStyle name="Hyperlink 82" xfId="828" hidden="1" xr:uid="{593E582D-14E6-4A59-920F-72B599B6F9E2}"/>
    <cellStyle name="Hyperlink 82" xfId="1282" hidden="1" xr:uid="{9991E08F-1865-43ED-A445-D59B469ED4A4}"/>
    <cellStyle name="Hyperlink 82" xfId="1459" hidden="1" xr:uid="{FC457B22-6949-4F8F-B63E-D859E322602C}"/>
    <cellStyle name="Hyperlink 82" xfId="1354" hidden="1" xr:uid="{E8790060-F447-4505-A9E3-1110B5BF2C29}"/>
    <cellStyle name="Hyperlink 82" xfId="783" hidden="1" xr:uid="{FCCB0725-FA73-4235-8A81-6D39198E735F}"/>
    <cellStyle name="Hyperlink 82" xfId="1161" hidden="1" xr:uid="{BEA1ABBA-9630-4CB9-A836-C9EE8102B397}"/>
    <cellStyle name="Hyperlink 82" xfId="1149" hidden="1" xr:uid="{2F954C5D-BBBA-431A-A676-B677B33FCD18}"/>
    <cellStyle name="Hyperlink 82" xfId="1693" hidden="1" xr:uid="{B5AE1D6F-DB58-46D7-9390-3F5E6CBED3B7}"/>
    <cellStyle name="Hyperlink 82" xfId="1779" hidden="1" xr:uid="{8AA31AB2-B0D8-4C07-9222-342C31583825}"/>
    <cellStyle name="Hyperlink 82" xfId="1558" hidden="1" xr:uid="{DAF83746-4E3F-4B2F-B339-3D24D1B9DC31}"/>
    <cellStyle name="Hyperlink 82" xfId="1630" xr:uid="{98FE4EC0-B976-4A04-8F23-381ACA8CF2E7}"/>
    <cellStyle name="Hyperlink 83" xfId="529" hidden="1" xr:uid="{D31000D6-A7FC-4531-8664-212885E1E916}"/>
    <cellStyle name="Hyperlink 83" xfId="830" hidden="1" xr:uid="{E7EB8270-9558-43B5-8431-A850D2337ABD}"/>
    <cellStyle name="Hyperlink 83" xfId="1284" hidden="1" xr:uid="{729AE642-8E1D-4F43-9CB0-FC527749A059}"/>
    <cellStyle name="Hyperlink 83" xfId="1460" hidden="1" xr:uid="{665861C6-85D6-4F98-AC87-3E7EDC8AB0EE}"/>
    <cellStyle name="Hyperlink 83" xfId="467" hidden="1" xr:uid="{6C86E78B-B86D-42A5-89B8-D839BB0A7F87}"/>
    <cellStyle name="Hyperlink 83" xfId="610" hidden="1" xr:uid="{BF37F268-E6F3-4283-89F7-F8D5B3A75E75}"/>
    <cellStyle name="Hyperlink 83" xfId="812" hidden="1" xr:uid="{CFCAA9C5-576E-487E-BE07-03CF764257C1}"/>
    <cellStyle name="Hyperlink 83" xfId="728" hidden="1" xr:uid="{55B251E4-18BC-44C4-9CEA-8FC577226A21}"/>
    <cellStyle name="Hyperlink 83" xfId="1405" hidden="1" xr:uid="{AA920212-54D2-4519-AE2E-49DD52E76977}"/>
    <cellStyle name="Hyperlink 83" xfId="1777" hidden="1" xr:uid="{06458F59-9D80-455A-B4F5-4958D25F72EF}"/>
    <cellStyle name="Hyperlink 83" xfId="1512" hidden="1" xr:uid="{3CEED6F7-06C8-4C27-9714-723DBCFA7451}"/>
    <cellStyle name="Hyperlink 83" xfId="1167" xr:uid="{B812103F-4068-4212-B769-A9DAB24A6E85}"/>
    <cellStyle name="Hyperlink 84" xfId="531" hidden="1" xr:uid="{69BF1E0A-13B1-440D-8BED-FAA2E46A053D}"/>
    <cellStyle name="Hyperlink 84" xfId="832" hidden="1" xr:uid="{0067CAFF-D70B-4876-861E-9C500E27C69C}"/>
    <cellStyle name="Hyperlink 84" xfId="1285" hidden="1" xr:uid="{E39384D8-4371-4DD1-8E0A-F568E2FE330A}"/>
    <cellStyle name="Hyperlink 84" xfId="332" hidden="1" xr:uid="{F491BB1E-A587-4837-BD59-55F4C99119DE}"/>
    <cellStyle name="Hyperlink 84" xfId="1602" hidden="1" xr:uid="{9B0B0916-6883-45B7-9E9A-936CE0806579}"/>
    <cellStyle name="Hyperlink 84" xfId="706" hidden="1" xr:uid="{9B532505-29AF-4123-AE66-24D0F66FDE3C}"/>
    <cellStyle name="Hyperlink 84" xfId="826" hidden="1" xr:uid="{C002965E-EC9D-46E1-844D-76DF13221CD5}"/>
    <cellStyle name="Hyperlink 84" xfId="1716" hidden="1" xr:uid="{73998D5F-3AF3-4BA4-A659-24E17CF529C7}"/>
    <cellStyle name="Hyperlink 84" xfId="822" hidden="1" xr:uid="{CFD4D68F-B2FF-4B5B-BCEE-0FC490B1F791}"/>
    <cellStyle name="Hyperlink 84" xfId="1780" hidden="1" xr:uid="{30A978EA-37D9-4C99-9EED-307E56A7B22A}"/>
    <cellStyle name="Hyperlink 84" xfId="1349" hidden="1" xr:uid="{28F1D464-BF07-423F-A086-FCE376B2E6C1}"/>
    <cellStyle name="Hyperlink 84" xfId="1511" xr:uid="{915A63E3-12EC-4B42-9589-F01DE536D28D}"/>
    <cellStyle name="Hyperlink 85" xfId="533" hidden="1" xr:uid="{899F9EF9-CFA3-4A4F-BB95-1C5F6911CF49}"/>
    <cellStyle name="Hyperlink 85" xfId="834" hidden="1" xr:uid="{FA9DB21A-7D2F-408A-9D4B-99DD2491CB6D}"/>
    <cellStyle name="Hyperlink 85" xfId="1287" hidden="1" xr:uid="{E3A00B9E-1D6D-4556-BDF8-D2D4FF0DF3A0}"/>
    <cellStyle name="Hyperlink 85" xfId="1456" hidden="1" xr:uid="{801B5304-7098-456E-B6DA-39E8A213FE47}"/>
    <cellStyle name="Hyperlink 85" xfId="1592" hidden="1" xr:uid="{65AF46E5-22A2-485E-B099-92059F89CA89}"/>
    <cellStyle name="Hyperlink 85" xfId="1588" hidden="1" xr:uid="{5DDA7C08-2961-43B4-AC76-CE1651FF18B4}"/>
    <cellStyle name="Hyperlink 85" xfId="820" hidden="1" xr:uid="{FECEFB2E-E22F-4F59-ACAE-EFF9B4EF492F}"/>
    <cellStyle name="Hyperlink 85" xfId="1707" hidden="1" xr:uid="{72DB565B-04A1-43CF-A906-1AA839ED1EED}"/>
    <cellStyle name="Hyperlink 85" xfId="1667" hidden="1" xr:uid="{890EB6BF-67DA-4104-952F-87CC5C26ECD9}"/>
    <cellStyle name="Hyperlink 85" xfId="1776" hidden="1" xr:uid="{6A235DE7-C463-4D8D-AE1A-564774F55BE7}"/>
    <cellStyle name="Hyperlink 85" xfId="1759" hidden="1" xr:uid="{ADB5FB03-11E4-4FA2-BC3D-DF225718FCFE}"/>
    <cellStyle name="Hyperlink 85" xfId="1170" xr:uid="{7E56D333-C9DA-4E3B-9A5C-0D4559DBD4C6}"/>
    <cellStyle name="Hyperlink 86" xfId="535" hidden="1" xr:uid="{F09915AA-19F7-46CA-A856-03DC772CE9C6}"/>
    <cellStyle name="Hyperlink 86" xfId="836" hidden="1" xr:uid="{F84A4DC4-5A3C-444F-B2EF-3048C80CC099}"/>
    <cellStyle name="Hyperlink 86" xfId="1288" hidden="1" xr:uid="{5B399753-FB8D-47D2-8F0B-2F9B91A65F64}"/>
    <cellStyle name="Hyperlink 86" xfId="1457" hidden="1" xr:uid="{3DC133C3-509B-414F-B14D-1EE4DB439E23}"/>
    <cellStyle name="Hyperlink 86" xfId="1598" hidden="1" xr:uid="{E57716B3-09B0-4F23-A37E-27D1FDA857CE}"/>
    <cellStyle name="Hyperlink 86" xfId="1412" hidden="1" xr:uid="{92EB8F12-99AC-4A2B-B224-0437BA20E55E}"/>
    <cellStyle name="Hyperlink 86" xfId="862" hidden="1" xr:uid="{96CE285C-31DB-47ED-8990-43D4280319DF}"/>
    <cellStyle name="Hyperlink 86" xfId="1713" hidden="1" xr:uid="{13A971DC-B8FE-4D2D-A224-402894270960}"/>
    <cellStyle name="Hyperlink 86" xfId="1435" hidden="1" xr:uid="{92B56478-DCEB-4BC6-B832-4451F488739D}"/>
    <cellStyle name="Hyperlink 86" xfId="1773" hidden="1" xr:uid="{56CC2D1E-7249-423F-BC6D-61D268507A20}"/>
    <cellStyle name="Hyperlink 86" xfId="1514" hidden="1" xr:uid="{F88E108C-0989-40BE-8CBB-D0605820503B}"/>
    <cellStyle name="Hyperlink 86" xfId="1581" xr:uid="{81F9D396-EE72-42AA-B7AC-B20016B6517D}"/>
    <cellStyle name="Hyperlink 87" xfId="537" hidden="1" xr:uid="{98137CC8-E3A5-4D96-BE28-CF9A579364C2}"/>
    <cellStyle name="Hyperlink 87" xfId="838" hidden="1" xr:uid="{D306ACEF-03A1-47B4-8A8F-84CA2A53405E}"/>
    <cellStyle name="Hyperlink 87" xfId="1290" hidden="1" xr:uid="{F69A19A6-5195-4AC7-85EF-0D78056F80CF}"/>
    <cellStyle name="Hyperlink 87" xfId="330" hidden="1" xr:uid="{2017741A-B776-43C6-9C37-BDD60010CDBB}"/>
    <cellStyle name="Hyperlink 87" xfId="1595" hidden="1" xr:uid="{600D9E26-7C1B-4265-9E9A-E7976C21E34F}"/>
    <cellStyle name="Hyperlink 87" xfId="956" hidden="1" xr:uid="{681BF40E-529C-43FD-AAF8-6FE8603D49EF}"/>
    <cellStyle name="Hyperlink 87" xfId="833" hidden="1" xr:uid="{A6F2BB56-928A-4544-B3DD-7D13E9ADE3AC}"/>
    <cellStyle name="Hyperlink 87" xfId="1710" hidden="1" xr:uid="{24020D25-13E7-44CD-8C7E-92BF4AB0C393}"/>
    <cellStyle name="Hyperlink 87" xfId="816" hidden="1" xr:uid="{27E4EA93-507D-456A-A50C-BFC4A02478AD}"/>
    <cellStyle name="Hyperlink 87" xfId="1764" hidden="1" xr:uid="{1D047DA0-C176-48B9-A706-DEB654FC4949}"/>
    <cellStyle name="Hyperlink 87" xfId="1768" hidden="1" xr:uid="{4351E72B-2DDD-4264-907E-EC2EEA45A950}"/>
    <cellStyle name="Hyperlink 87" xfId="1516" xr:uid="{4DC0FB68-7500-4018-B0D1-FCCC8F02D443}"/>
    <cellStyle name="Hyperlink 88" xfId="539" hidden="1" xr:uid="{7D574900-E52D-4FE8-AC7A-8C7AAA1D60A8}"/>
    <cellStyle name="Hyperlink 88" xfId="840" hidden="1" xr:uid="{082D5CAA-B68F-4617-BC47-D57F9C7DC63E}"/>
    <cellStyle name="Hyperlink 88" xfId="1292" hidden="1" xr:uid="{A9DF748C-969A-4598-BEBA-5BDB486B8C84}"/>
    <cellStyle name="Hyperlink 88" xfId="1550" hidden="1" xr:uid="{8FB08F19-B64E-459B-A3DD-2A57EEA1A187}"/>
    <cellStyle name="Hyperlink 88" xfId="1600" hidden="1" xr:uid="{C9298F30-A58B-4092-80AF-D0F1013AA07A}"/>
    <cellStyle name="Hyperlink 88" xfId="1582" hidden="1" xr:uid="{7BFF41A7-D660-4346-9B3E-F84F4ADF4BFD}"/>
    <cellStyle name="Hyperlink 88" xfId="1632" hidden="1" xr:uid="{9862894D-75E3-4B1B-AC52-B7F710C11BA6}"/>
    <cellStyle name="Hyperlink 88" xfId="1714" hidden="1" xr:uid="{1B269D6A-990F-497E-823B-523A7B60BC51}"/>
    <cellStyle name="Hyperlink 88" xfId="1749" hidden="1" xr:uid="{E4CCCD0B-E9AC-451A-B937-49D5B1E151B8}"/>
    <cellStyle name="Hyperlink 88" xfId="1485" hidden="1" xr:uid="{90D56FA3-D517-46A7-BFD7-8DA48882B03A}"/>
    <cellStyle name="Hyperlink 88" xfId="1819" hidden="1" xr:uid="{3E2C4A5E-37DB-4F03-B016-428436F6E93B}"/>
    <cellStyle name="Hyperlink 88" xfId="1804" xr:uid="{3D3CAA55-4D6E-46BC-BA55-7ECDD07D3DBD}"/>
    <cellStyle name="Hyperlink 89" xfId="540" hidden="1" xr:uid="{A61A116F-DEBE-45CE-ADEB-0FA3B3116E56}"/>
    <cellStyle name="Hyperlink 89" xfId="842" hidden="1" xr:uid="{669E50B5-7DC2-4F9A-B7CC-8985EACD2B60}"/>
    <cellStyle name="Hyperlink 89" xfId="1294" hidden="1" xr:uid="{3DF4ABED-EC79-4DFB-B409-0B57E3A38A04}"/>
    <cellStyle name="Hyperlink 89" xfId="1534" hidden="1" xr:uid="{C5E714B5-D8D7-4DAD-A9E8-FAA48D4DDF7B}"/>
    <cellStyle name="Hyperlink 89" xfId="1593" hidden="1" xr:uid="{61057776-B3A0-409E-8498-22BFC02F10D3}"/>
    <cellStyle name="Hyperlink 89" xfId="1651" hidden="1" xr:uid="{1E33D986-D4B4-4F8E-B7A2-E2CA6EEB7C66}"/>
    <cellStyle name="Hyperlink 89" xfId="1683" hidden="1" xr:uid="{0815ECFF-EF0B-49AF-AC84-E6563C42D22E}"/>
    <cellStyle name="Hyperlink 89" xfId="1709" hidden="1" xr:uid="{A3C41E58-FE3E-4488-9EF0-639FD450AAD4}"/>
    <cellStyle name="Hyperlink 89" xfId="1741" hidden="1" xr:uid="{3487C950-3873-4E61-AA28-CA19C1728454}"/>
    <cellStyle name="Hyperlink 89" xfId="1448" hidden="1" xr:uid="{6B3C39CE-2745-41C4-AAB8-4A6E788E6E56}"/>
    <cellStyle name="Hyperlink 89" xfId="1817" hidden="1" xr:uid="{C740D622-4597-479E-A87F-264DF98330BA}"/>
    <cellStyle name="Hyperlink 89" xfId="1842" xr:uid="{BB197961-2C78-40BE-9431-5A06665A240D}"/>
    <cellStyle name="Hyperlink 9" xfId="389" hidden="1" xr:uid="{49910D77-318C-4B4B-8EBB-C3AD107C346F}"/>
    <cellStyle name="Hyperlink 9" xfId="760" hidden="1" xr:uid="{28C0D038-6091-4114-A14C-2D2D0226E977}"/>
    <cellStyle name="Hyperlink 9" xfId="1219" hidden="1" xr:uid="{61FBC1E7-BF86-4B10-9352-A2982B07B363}"/>
    <cellStyle name="Hyperlink 9" xfId="1489" hidden="1" xr:uid="{86A8756A-9508-42E4-AC58-385BE42F6B43}"/>
    <cellStyle name="Hyperlink 9" xfId="1555" hidden="1" xr:uid="{C62CB92D-7DA9-401B-AD43-A6130E35A79B}"/>
    <cellStyle name="Hyperlink 9" xfId="1611" hidden="1" xr:uid="{A63D3342-5733-4C30-9901-DAA5C2A85F08}"/>
    <cellStyle name="Hyperlink 9" xfId="1653" hidden="1" xr:uid="{A542B96A-D849-4A11-B7D0-1E598A1E19E7}"/>
    <cellStyle name="Hyperlink 9" xfId="1684" hidden="1" xr:uid="{DA70403B-1A7B-453A-8219-2898885ECB8F}"/>
    <cellStyle name="Hyperlink 9" xfId="1722" hidden="1" xr:uid="{ECA41F4F-5343-42E7-9E3F-8D1E98995642}"/>
    <cellStyle name="Hyperlink 9" xfId="1479" hidden="1" xr:uid="{12A667E1-7A5F-404F-840A-62358C43AD22}"/>
    <cellStyle name="Hyperlink 9" xfId="1791" hidden="1" xr:uid="{83F339D0-AEB8-40C0-924C-E83034E4E409}"/>
    <cellStyle name="Hyperlink 9" xfId="1821" xr:uid="{2ADC70AC-3727-402C-90A3-173538482737}"/>
    <cellStyle name="Hyperlink 90" xfId="542" hidden="1" xr:uid="{1BCDC62C-24E3-4025-B438-5904CCE06404}"/>
    <cellStyle name="Hyperlink 90" xfId="844" hidden="1" xr:uid="{025F5556-19EE-4113-84FE-4B4F0470EA0E}"/>
    <cellStyle name="Hyperlink 90" xfId="1296" hidden="1" xr:uid="{BFFB9857-A5CC-4F15-B505-FE3272CDB30C}"/>
    <cellStyle name="Hyperlink 90" xfId="1544" hidden="1" xr:uid="{E80E8FC7-5CDA-4A60-B851-B864EE8AB1E1}"/>
    <cellStyle name="Hyperlink 90" xfId="1587" hidden="1" xr:uid="{338FBC6F-778F-44AA-804D-A2AA6D4300B2}"/>
    <cellStyle name="Hyperlink 90" xfId="1649" hidden="1" xr:uid="{6B074699-B924-4874-890B-2B3FEC8E863F}"/>
    <cellStyle name="Hyperlink 90" xfId="1681" hidden="1" xr:uid="{CEB793D6-BB34-4BA2-B1B2-E71A81520BDC}"/>
    <cellStyle name="Hyperlink 90" xfId="1703" hidden="1" xr:uid="{6F8B546C-1FDB-49CE-BA0F-92A9ABA3882E}"/>
    <cellStyle name="Hyperlink 90" xfId="1745" hidden="1" xr:uid="{D0CE233F-DECA-4D5C-AA71-E9C5AF918405}"/>
    <cellStyle name="Hyperlink 90" xfId="1410" hidden="1" xr:uid="{E1A59840-33DB-47C7-96A2-005134C6ABE4}"/>
    <cellStyle name="Hyperlink 90" xfId="1814" hidden="1" xr:uid="{189EDF3E-34A9-4855-BD20-5B3DC6D9555C}"/>
    <cellStyle name="Hyperlink 90" xfId="1840" xr:uid="{8F021190-3D84-48B3-860F-4DA436AA10EB}"/>
    <cellStyle name="Hyperlink 91" xfId="543" hidden="1" xr:uid="{7000525C-C424-4D1C-8C39-71E84E353EED}"/>
    <cellStyle name="Hyperlink 91" xfId="845" hidden="1" xr:uid="{769189B7-2B4B-4DA8-A0CC-F450213074CB}"/>
    <cellStyle name="Hyperlink 91" xfId="1298" hidden="1" xr:uid="{0573B625-C94B-45F5-8387-CC0DE7594FFC}"/>
    <cellStyle name="Hyperlink 91" xfId="1539" hidden="1" xr:uid="{0A745401-952B-4784-A140-F36A1584F4CE}"/>
    <cellStyle name="Hyperlink 91" xfId="1569" hidden="1" xr:uid="{369E6462-E49C-4EC0-8D9A-63F08AE2DAF1}"/>
    <cellStyle name="Hyperlink 91" xfId="1646" hidden="1" xr:uid="{5B4134DC-ADBF-4686-92EA-F610E0F692A6}"/>
    <cellStyle name="Hyperlink 91" xfId="1679" hidden="1" xr:uid="{B4A713E3-52B2-4E22-A8CE-93460D0D7B7E}"/>
    <cellStyle name="Hyperlink 91" xfId="1695" hidden="1" xr:uid="{5469C23D-4E9E-47D7-8CDD-CCDA0DC9DF38}"/>
    <cellStyle name="Hyperlink 91" xfId="1744" hidden="1" xr:uid="{619E26A8-C678-46AE-8E0B-844798DD62A6}"/>
    <cellStyle name="Hyperlink 91" xfId="1453" hidden="1" xr:uid="{AC6FA94A-5D1A-4662-855C-83DAE2030735}"/>
    <cellStyle name="Hyperlink 91" xfId="1818" hidden="1" xr:uid="{DF3CB91C-9F04-4DD6-916B-DCF109088201}"/>
    <cellStyle name="Hyperlink 91" xfId="1838" xr:uid="{09F12CE2-1FC3-49CD-8569-3E048B3B4F41}"/>
    <cellStyle name="Hyperlink 92" xfId="545" hidden="1" xr:uid="{D71D69F7-BA14-4161-B0CB-E6F75A498B57}"/>
    <cellStyle name="Hyperlink 92" xfId="846" hidden="1" xr:uid="{83ABBF54-9152-47C4-A0E9-173AEE9D06E8}"/>
    <cellStyle name="Hyperlink 92" xfId="1300" hidden="1" xr:uid="{13D5C7A9-3266-4E17-AA63-F6C7C28FA9C5}"/>
    <cellStyle name="Hyperlink 92" xfId="1547" hidden="1" xr:uid="{A374D2B0-1052-4B80-BF2A-492D570A7C00}"/>
    <cellStyle name="Hyperlink 92" xfId="1379" hidden="1" xr:uid="{66ADBC4B-6D6A-4A40-B964-AE48D89C8927}"/>
    <cellStyle name="Hyperlink 92" xfId="1650" hidden="1" xr:uid="{CFB8E1D5-F23F-4541-8E60-E10AB775B077}"/>
    <cellStyle name="Hyperlink 92" xfId="1682" hidden="1" xr:uid="{0F689090-7132-4053-9E00-E6BB051012A9}"/>
    <cellStyle name="Hyperlink 92" xfId="1305" hidden="1" xr:uid="{A6D7E3B1-B89D-4E33-B7E8-24F190E48173}"/>
    <cellStyle name="Hyperlink 92" xfId="1746" hidden="1" xr:uid="{74693BE4-7AFA-45D1-84C3-4E0672030937}"/>
    <cellStyle name="Hyperlink 92" xfId="1433" hidden="1" xr:uid="{7E60BAF1-A659-4AFA-BD04-134D53CB6CF9}"/>
    <cellStyle name="Hyperlink 92" xfId="1815" hidden="1" xr:uid="{9C4897B3-3B3C-48BF-B02D-DF51CF62E828}"/>
    <cellStyle name="Hyperlink 92" xfId="1841" xr:uid="{540192B5-668D-4759-94C7-E1142DA458ED}"/>
    <cellStyle name="Hyperlink 93" xfId="547" hidden="1" xr:uid="{72CF2BE2-3725-467F-8850-CF8EC66CACFC}"/>
    <cellStyle name="Hyperlink 93" xfId="847" hidden="1" xr:uid="{10B266D1-103C-4757-B4E2-F956C5293BBD}"/>
    <cellStyle name="Hyperlink 93" xfId="1301" hidden="1" xr:uid="{09C89A45-9ACC-4466-905C-F3ED9ADCD680}"/>
    <cellStyle name="Hyperlink 93" xfId="1537" hidden="1" xr:uid="{2CF2852D-7879-42E0-8D81-7CCE873E22DD}"/>
    <cellStyle name="Hyperlink 93" xfId="1369" hidden="1" xr:uid="{ED97AC85-07F0-4C14-AF9F-8FDE80990DFC}"/>
    <cellStyle name="Hyperlink 93" xfId="1648" hidden="1" xr:uid="{AB527945-11AE-46FB-B6B5-C5D0ECF4B09D}"/>
    <cellStyle name="Hyperlink 93" xfId="1680" hidden="1" xr:uid="{6D2A71BD-DC59-43C8-8B19-CF0442ECA1D8}"/>
    <cellStyle name="Hyperlink 93" xfId="1299" hidden="1" xr:uid="{E79B2BE4-4F5F-488A-8E67-E66A75E756F0}"/>
    <cellStyle name="Hyperlink 93" xfId="1742" hidden="1" xr:uid="{8DDF6B9A-BE8E-4BEA-90D9-83CAE429AAD8}"/>
    <cellStyle name="Hyperlink 93" xfId="958" hidden="1" xr:uid="{8FDF802A-51B0-43D5-AF34-9CFEC1B2EDC4}"/>
    <cellStyle name="Hyperlink 93" xfId="1810" hidden="1" xr:uid="{546C9B11-C0C4-416A-BDAA-32DD6135F971}"/>
    <cellStyle name="Hyperlink 93" xfId="1839" xr:uid="{611695F1-C289-49CE-B6BC-6A130CCEDD7F}"/>
    <cellStyle name="Hyperlink 94" xfId="549" hidden="1" xr:uid="{94395303-759B-463E-87B9-471ACAA1D4ED}"/>
    <cellStyle name="Hyperlink 94" xfId="849" hidden="1" xr:uid="{5C26A494-D77C-4EBA-BEEA-09676154BA3C}"/>
    <cellStyle name="Hyperlink 94" xfId="1303" hidden="1" xr:uid="{E704E5C1-97CD-4233-84D8-4B72E72ABBD3}"/>
    <cellStyle name="Hyperlink 94" xfId="1529" hidden="1" xr:uid="{896F5A0F-A96A-473F-BBD6-12C84B1F45D6}"/>
    <cellStyle name="Hyperlink 94" xfId="461" hidden="1" xr:uid="{DBDF40D6-3F75-497A-B91B-C02B5A50D3D2}"/>
    <cellStyle name="Hyperlink 94" xfId="1639" hidden="1" xr:uid="{93C03622-22C5-411E-A629-22A693799BC5}"/>
    <cellStyle name="Hyperlink 94" xfId="1675" hidden="1" xr:uid="{A0349915-00AC-4FD5-A64D-6B7ADA9D2EB1}"/>
    <cellStyle name="Hyperlink 94" xfId="1422" hidden="1" xr:uid="{AA0C5EC8-18ED-421C-904B-974C07EEDA1B}"/>
    <cellStyle name="Hyperlink 94" xfId="1738" hidden="1" xr:uid="{79CEDDBD-A032-4BC7-B0FC-8254911CB354}"/>
    <cellStyle name="Hyperlink 94" xfId="1240" hidden="1" xr:uid="{1E00A29B-CF4C-4CF0-9446-0C304A798F65}"/>
    <cellStyle name="Hyperlink 94" xfId="1803" hidden="1" xr:uid="{6C24FA3E-13E2-426D-A659-C408600A60CE}"/>
    <cellStyle name="Hyperlink 94" xfId="1834" xr:uid="{E1A7750E-F526-4AE6-8E1E-446E29BB2685}"/>
    <cellStyle name="Hyperlink 95" xfId="551" hidden="1" xr:uid="{7EB31B81-38C0-422F-94A1-C741CAA02438}"/>
    <cellStyle name="Hyperlink 95" xfId="851" hidden="1" xr:uid="{D9AEAED5-AE87-4F86-BC28-89863C441534}"/>
    <cellStyle name="Hyperlink 95" xfId="1304" hidden="1" xr:uid="{0DAE111A-CA55-4798-AAD4-23F48342535B}"/>
    <cellStyle name="Hyperlink 95" xfId="1506" hidden="1" xr:uid="{A1A24F90-FC38-4BD1-85B4-44525EAA25C1}"/>
    <cellStyle name="Hyperlink 95" xfId="1371" hidden="1" xr:uid="{A91BE15F-DBBA-4F83-A1C9-B37BFAC63437}"/>
    <cellStyle name="Hyperlink 95" xfId="1628" hidden="1" xr:uid="{3E52A835-3893-4AA7-B8EA-FE3F1368018C}"/>
    <cellStyle name="Hyperlink 95" xfId="1666" hidden="1" xr:uid="{A75F72CD-E9AE-4977-A27E-FCB21BF34044}"/>
    <cellStyle name="Hyperlink 95" xfId="1225" hidden="1" xr:uid="{DBF9875D-0574-40AC-BEE7-1304CC170409}"/>
    <cellStyle name="Hyperlink 95" xfId="1731" hidden="1" xr:uid="{0CF7D962-68BB-4AEA-B628-8E3DC0FEC496}"/>
    <cellStyle name="Hyperlink 95" xfId="1251" hidden="1" xr:uid="{E24E5F6F-63FB-4227-928A-1A557E870ACC}"/>
    <cellStyle name="Hyperlink 95" xfId="1424" hidden="1" xr:uid="{8B9A3936-D97E-4905-854A-A20D11DDFC4D}"/>
    <cellStyle name="Hyperlink 95" xfId="1830" xr:uid="{87B35C49-87AF-4C76-AE00-A4A441E062EA}"/>
    <cellStyle name="Hyperlink 96" xfId="553" hidden="1" xr:uid="{3190825B-3A81-436B-B6D2-31BF501FC08C}"/>
    <cellStyle name="Hyperlink 96" xfId="853" hidden="1" xr:uid="{6E2833AE-312A-423B-9DB2-AA93C014504A}"/>
    <cellStyle name="Hyperlink 96" xfId="1306" hidden="1" xr:uid="{0CDB60E4-2FC6-43DB-A3CF-5E436D23490A}"/>
    <cellStyle name="Hyperlink 96" xfId="1455" hidden="1" xr:uid="{7D5B1100-35F2-4536-AAE8-7BFB4D860660}"/>
    <cellStyle name="Hyperlink 96" xfId="1383" hidden="1" xr:uid="{11956FB6-C22E-42ED-A4C4-EE3D21711BE0}"/>
    <cellStyle name="Hyperlink 96" xfId="1530" hidden="1" xr:uid="{CEAE7B4A-7FA1-4445-9C70-B4D63B3EE469}"/>
    <cellStyle name="Hyperlink 96" xfId="1541" hidden="1" xr:uid="{71836A24-0781-4931-B08C-E8B7D8E58E3C}"/>
    <cellStyle name="Hyperlink 96" xfId="1254" hidden="1" xr:uid="{95E84CD2-4483-4BEB-9AD4-8F7FF502B3EC}"/>
    <cellStyle name="Hyperlink 96" xfId="1434" hidden="1" xr:uid="{411401E1-0B47-4347-AD3A-49F3CD185AAC}"/>
    <cellStyle name="Hyperlink 96" xfId="1264" hidden="1" xr:uid="{B7654C32-F709-4FCF-95FB-5C49608B7B4C}"/>
    <cellStyle name="Hyperlink 96" xfId="1531" hidden="1" xr:uid="{058F6990-C24A-4EBE-90B5-2502E7626C52}"/>
    <cellStyle name="Hyperlink 96" xfId="1798" xr:uid="{6C215B60-5EE9-4379-AD70-7EB3B4590E9C}"/>
    <cellStyle name="Hyperlink 97" xfId="555" hidden="1" xr:uid="{CB9DE771-1985-43D7-9687-CDEC6ACFD468}"/>
    <cellStyle name="Hyperlink 97" xfId="855" hidden="1" xr:uid="{1081E572-B930-4864-B497-B83DDEBFD840}"/>
    <cellStyle name="Hyperlink 97" xfId="1307" hidden="1" xr:uid="{17DE8E1F-DF17-47C5-95C5-013D1A577479}"/>
    <cellStyle name="Hyperlink 97" xfId="1454" hidden="1" xr:uid="{6B9A77EB-4E8C-4589-BA9D-0463CA9B019F}"/>
    <cellStyle name="Hyperlink 97" xfId="1373" hidden="1" xr:uid="{B7012883-EE67-4211-BCC5-A066B7CFFA71}"/>
    <cellStyle name="Hyperlink 97" xfId="331" hidden="1" xr:uid="{C9B5F9E6-F84D-4318-A32C-A33CE686BA5E}"/>
    <cellStyle name="Hyperlink 97" xfId="775" hidden="1" xr:uid="{7F5BEDE8-6058-44AE-91E6-373D4FDE8777}"/>
    <cellStyle name="Hyperlink 97" xfId="550" hidden="1" xr:uid="{957D55EC-C71E-4230-B0AB-E244C0C18755}"/>
    <cellStyle name="Hyperlink 97" xfId="699" hidden="1" xr:uid="{C120432F-F250-4306-B3B4-9E9492218F18}"/>
    <cellStyle name="Hyperlink 97" xfId="1276" hidden="1" xr:uid="{04A4908B-121B-4B56-976B-30DB75A997CD}"/>
    <cellStyle name="Hyperlink 97" xfId="1761" hidden="1" xr:uid="{D23272B8-B0F4-44F3-B1C3-F234E84BDFB4}"/>
    <cellStyle name="Hyperlink 97" xfId="1610" xr:uid="{573E01E6-F9A8-4799-96D6-8ECFB886EB9F}"/>
    <cellStyle name="Hyperlink 98" xfId="557" hidden="1" xr:uid="{2FBA7232-5CAB-4D0F-A2DE-6E92F5A3C9ED}"/>
    <cellStyle name="Hyperlink 98" xfId="857" hidden="1" xr:uid="{140F4860-01EF-41CC-BC3A-8BCF345A9249}"/>
    <cellStyle name="Hyperlink 98" xfId="1309" hidden="1" xr:uid="{019F2A6E-0480-4FD1-87A5-D1BBAD864179}"/>
    <cellStyle name="Hyperlink 98" xfId="1342" hidden="1" xr:uid="{0CDE2338-80FC-4141-90FE-72D8DC03240B}"/>
    <cellStyle name="Hyperlink 98" xfId="579" hidden="1" xr:uid="{2A5FC489-FEE8-4C8A-9789-85CF2E78486A}"/>
    <cellStyle name="Hyperlink 98" xfId="495" hidden="1" xr:uid="{181F1B22-5C5A-4132-AB22-1B161BAD4A5D}"/>
    <cellStyle name="Hyperlink 98" xfId="497" hidden="1" xr:uid="{122D01F5-389C-4306-8569-C7057FE6333E}"/>
    <cellStyle name="Hyperlink 98" xfId="966" hidden="1" xr:uid="{E17FC827-B9A7-4CFE-B091-65C9A3AA6B93}"/>
    <cellStyle name="Hyperlink 98" xfId="1392" hidden="1" xr:uid="{A64824B0-8A78-40AA-B764-4147180BFA15}"/>
    <cellStyle name="Hyperlink 98" xfId="1286" hidden="1" xr:uid="{0C7E9848-84DF-4AFE-9D4B-0D357841B8F1}"/>
    <cellStyle name="Hyperlink 98" xfId="1774" hidden="1" xr:uid="{8A4895B3-BFEF-40A8-8D56-6891B7A547BC}"/>
    <cellStyle name="Hyperlink 98" xfId="1590" xr:uid="{F0F83C85-C02A-42B5-97F2-FCBF6EE72F61}"/>
    <cellStyle name="Hyperlink 99" xfId="559" hidden="1" xr:uid="{6E7857D0-C1A2-4AC2-9D5B-DA0DD409E8A7}"/>
    <cellStyle name="Hyperlink 99" xfId="858" hidden="1" xr:uid="{033303AA-D2F3-461C-8196-816D878F967C}"/>
    <cellStyle name="Hyperlink 99" xfId="1311" hidden="1" xr:uid="{825550EE-589B-4D98-A700-4BA8E1712D86}"/>
    <cellStyle name="Hyperlink 99" xfId="1452" hidden="1" xr:uid="{CD082D25-18B5-40C7-9DAB-21A7C1D0A080}"/>
    <cellStyle name="Hyperlink 99" xfId="596" hidden="1" xr:uid="{DC2E8BA0-9DBE-480D-B53A-239A489E261D}"/>
    <cellStyle name="Hyperlink 99" xfId="590" hidden="1" xr:uid="{D214E82D-D021-4651-AB09-16BEB3125669}"/>
    <cellStyle name="Hyperlink 99" xfId="778" hidden="1" xr:uid="{FA349BC6-0CC7-4272-8D8D-C83132788834}"/>
    <cellStyle name="Hyperlink 99" xfId="977" hidden="1" xr:uid="{97638D8F-59F2-40C4-9B92-494995D73EB6}"/>
    <cellStyle name="Hyperlink 99" xfId="1398" hidden="1" xr:uid="{A1C6DB27-2425-46E2-A352-8FF0BE8E5CF6}"/>
    <cellStyle name="Hyperlink 99" xfId="1622" hidden="1" xr:uid="{7A53D88E-B5B4-41A0-BF98-64B221035E9B}"/>
    <cellStyle name="Hyperlink 99" xfId="1554" hidden="1" xr:uid="{A43F2321-8CC9-4F00-945B-1A5455BB64D7}"/>
    <cellStyle name="Hyperlink 99" xfId="1614" xr:uid="{F106B4E3-47C2-428F-99CA-CF0D5141E9DF}"/>
    <cellStyle name="Input [yellow]" xfId="1053" xr:uid="{C7B4B0B2-F0A7-422E-9955-2A75C035A5D9}"/>
    <cellStyle name="Input [yellow] 2" xfId="1054" xr:uid="{13D62798-A880-4539-AE5D-34DDAD5F07C8}"/>
    <cellStyle name="Input [yellow] 3" xfId="1055" xr:uid="{87902802-F4A6-490F-BAD7-2F623D74606E}"/>
    <cellStyle name="Input 10" xfId="1735" xr:uid="{51179EFC-88C5-41C8-ACC7-21500C25C0F6}"/>
    <cellStyle name="Input 11" xfId="1770" xr:uid="{001E4E4E-2E57-4A75-8B5A-D57828AA8B2F}"/>
    <cellStyle name="Input 12" xfId="1806" xr:uid="{C264719F-93F8-4296-813A-01D1A96A1412}"/>
    <cellStyle name="Input 13" xfId="1831" xr:uid="{DF1C50EB-823A-4DC4-AF55-666DA5BCB273}"/>
    <cellStyle name="Input 2" xfId="73" xr:uid="{00000000-0005-0000-0000-000046000000}"/>
    <cellStyle name="Input 3" xfId="159" xr:uid="{4BD12D41-6BBC-416D-8955-74A5C30B28A1}"/>
    <cellStyle name="Input 4" xfId="1175" xr:uid="{0204DE78-9B1C-470C-A75A-82EE09AD5D47}"/>
    <cellStyle name="Input 5" xfId="1525" xr:uid="{7B5A569D-7485-440B-89B1-76812513E7E7}"/>
    <cellStyle name="Input 6" xfId="1584" xr:uid="{4FD356B9-FDD8-4AAD-AB1D-199523FEDC78}"/>
    <cellStyle name="Input 7" xfId="1634" xr:uid="{C8489D12-2942-44C0-8BDA-274201DC9C19}"/>
    <cellStyle name="Input 8" xfId="1670" xr:uid="{A03E3F9E-913F-4B87-9B21-6138C8FCFB47}"/>
    <cellStyle name="Input 9" xfId="1700" xr:uid="{D5AD8AFA-1CF5-42B5-8396-60A245A69930}"/>
    <cellStyle name="ITEMS" xfId="1056" xr:uid="{ED75A53B-1A2B-4D26-BA2D-8FEBA51C9786}"/>
    <cellStyle name="Linked Cell 2" xfId="74" xr:uid="{00000000-0005-0000-0000-000047000000}"/>
    <cellStyle name="Linked Cell 3" xfId="897" xr:uid="{FA33DF61-64DA-42E9-90D9-4ACEE6B6D8D0}"/>
    <cellStyle name="m1 - Style1" xfId="1057" xr:uid="{900C846C-ABE0-4B23-9F0C-FC20D11100D5}"/>
    <cellStyle name="MANKAD" xfId="1058" xr:uid="{0C3C8CFE-DB34-4197-98A5-D2F58358D178}"/>
    <cellStyle name="Neutral 2" xfId="75" xr:uid="{00000000-0005-0000-0000-000048000000}"/>
    <cellStyle name="Neutral 3" xfId="894" xr:uid="{53F49227-DE5F-4B56-8AF3-DCB677801C20}"/>
    <cellStyle name="Neutrale" xfId="1059" xr:uid="{9A2ADB18-EB68-437E-9D42-381761C78CB6}"/>
    <cellStyle name="no dec" xfId="1060" xr:uid="{A6ED19A3-9689-4AC6-98A1-4AF948FFCB09}"/>
    <cellStyle name="Normal" xfId="0" builtinId="0"/>
    <cellStyle name="Normal - Style1" xfId="1061" xr:uid="{B4D917A4-3DA5-44A0-A538-53DE4D0A6228}"/>
    <cellStyle name="Normal 10" xfId="76" xr:uid="{00000000-0005-0000-0000-00004A000000}"/>
    <cellStyle name="Normal 10 2" xfId="1062" xr:uid="{4707A120-63C8-4F81-8F93-B264B76B73B2}"/>
    <cellStyle name="Normal 11" xfId="77" xr:uid="{00000000-0005-0000-0000-00004B000000}"/>
    <cellStyle name="Normal 12" xfId="155" xr:uid="{00000000-0005-0000-0000-00004C000000}"/>
    <cellStyle name="Normal 12 2" xfId="1137" xr:uid="{0655C61A-2B9A-4C80-8835-4BA0AEED6203}"/>
    <cellStyle name="Normal 13" xfId="1143" xr:uid="{E8EDFBCB-F808-425E-A0EF-DCFAA6AEA8CB}"/>
    <cellStyle name="Normal 14" xfId="1178" xr:uid="{ED273463-3273-4A16-AD6D-A29F3B13B3E2}"/>
    <cellStyle name="Normal 14 2" xfId="1181" xr:uid="{3F66997B-FD2F-46D2-AC22-EED0DBFA1410}"/>
    <cellStyle name="Normal 14 3" xfId="1194" xr:uid="{72A621DE-21B2-44E7-8319-FA46CF39987E}"/>
    <cellStyle name="Normal 14 3 2" xfId="1201" xr:uid="{C137ABD3-5B34-4E87-9676-D3532B83B259}"/>
    <cellStyle name="Normal 14 3 2 2" xfId="1205" xr:uid="{F06B171E-0EAC-4B77-8B90-6BDB684BCCC3}"/>
    <cellStyle name="Normal 14 3 2 2 2" xfId="1208" xr:uid="{BE7B9F1B-A9CC-4E1D-B5B3-CA6949302AA3}"/>
    <cellStyle name="Normal 14 4" xfId="1196" xr:uid="{B993D7FE-1A61-4DC2-AE8E-0BDE8974CAF3}"/>
    <cellStyle name="Normal 14 4 2" xfId="1198" xr:uid="{B3A043C2-5859-4CF3-9DBF-CF5459225214}"/>
    <cellStyle name="Normal 14 4 2 2" xfId="1202" xr:uid="{59D343A8-D0EB-478D-9D98-AD654B750853}"/>
    <cellStyle name="Normal 14 4 2 2 2" xfId="1206" xr:uid="{616AE062-8D21-4910-9537-38BC27D55FD0}"/>
    <cellStyle name="Normal 15" xfId="1189" xr:uid="{4D2005AB-C98A-4BB3-8475-53162311C4F7}"/>
    <cellStyle name="Normal 16" xfId="1210" xr:uid="{70CB0A1A-232B-4CF2-BC92-6D80C0FFE6CA}"/>
    <cellStyle name="Normal 17" xfId="1211" xr:uid="{EF95094E-E492-4D50-8AF3-11DB7844285F}"/>
    <cellStyle name="Normal 18" xfId="156" xr:uid="{33DCAB33-7BDA-4408-9909-B0F48F42B6D9}"/>
    <cellStyle name="Normal 19" xfId="1177" xr:uid="{F0073159-887B-4F65-9B8A-82FD83DFCFEF}"/>
    <cellStyle name="Normal 2" xfId="1" xr:uid="{00000000-0005-0000-0000-00004D000000}"/>
    <cellStyle name="Normal 2 2" xfId="78" xr:uid="{00000000-0005-0000-0000-00004E000000}"/>
    <cellStyle name="Normal 2 2 2" xfId="885" xr:uid="{0327977C-CD24-4975-BE8B-4CC48431D55C}"/>
    <cellStyle name="Normal 2 2 2 2" xfId="1064" xr:uid="{DA398FB5-0D8F-4A0B-9B77-E9601C2AAEFC}"/>
    <cellStyle name="Normal 2 2 3" xfId="1065" xr:uid="{15E9D3B1-1C82-4ABC-8DE1-A0C6931C7FF8}"/>
    <cellStyle name="Normal 2 2 4" xfId="1063" xr:uid="{0602008F-7C59-425A-8CDB-5F2F147A2559}"/>
    <cellStyle name="Normal 2 2 5" xfId="587" xr:uid="{2E21096E-7C8B-4974-9799-AD4FE04410E5}"/>
    <cellStyle name="Normal 2 3" xfId="79" xr:uid="{00000000-0005-0000-0000-00004F000000}"/>
    <cellStyle name="Normal 2 3 2" xfId="1066" xr:uid="{F43059E8-FDB2-45DE-987D-9E3A1A852571}"/>
    <cellStyle name="Normal 20" xfId="1528" xr:uid="{283D5FE3-827B-4738-B620-0017D0F14E28}"/>
    <cellStyle name="Normal 21" xfId="1586" xr:uid="{6C15E82C-A715-49E7-8826-931080215822}"/>
    <cellStyle name="Normal 22" xfId="1636" xr:uid="{0A8CAC42-BC9F-44EF-8E91-F85D6FF3CA68}"/>
    <cellStyle name="Normal 23" xfId="1672" xr:uid="{C3B393E1-1F4B-4E6E-8DCF-310067BE0010}"/>
    <cellStyle name="Normal 24" xfId="1702" xr:uid="{6910D52F-12B7-47D7-B47C-289EA16DE92E}"/>
    <cellStyle name="Normal 25" xfId="1737" xr:uid="{9F936C96-1DF2-46FA-99E5-20F352B1C434}"/>
    <cellStyle name="Normal 26" xfId="1772" xr:uid="{E748D126-85B1-48E6-92DB-8716FCBB8369}"/>
    <cellStyle name="Normal 27" xfId="1808" xr:uid="{F8AB4324-66CB-404E-90E9-14EC122491BC}"/>
    <cellStyle name="Normal 28" xfId="1833" xr:uid="{AEAC0D37-0F18-48C1-8F42-7780C8C14E18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2 3" xfId="1068" xr:uid="{60619ECB-6410-4948-9E64-1F4F09AD2AD1}"/>
    <cellStyle name="Normal 3 2 3" xfId="84" xr:uid="{00000000-0005-0000-0000-000054000000}"/>
    <cellStyle name="Normal 3 2 4" xfId="884" xr:uid="{7DE56B1D-9991-4C5A-84CC-DE992D81748D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3 4" xfId="1069" xr:uid="{80642786-A3DF-4178-AACE-8D5218666AA5}"/>
    <cellStyle name="Normal 3 4" xfId="89" xr:uid="{00000000-0005-0000-0000-000059000000}"/>
    <cellStyle name="Normal 3 4 2" xfId="90" xr:uid="{00000000-0005-0000-0000-00005A000000}"/>
    <cellStyle name="Normal 3 4 3" xfId="1067" xr:uid="{DF6B8343-C1A8-4B4B-BC3A-41C6849D0447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3 8" xfId="585" xr:uid="{CEAC527F-6803-4528-AFEF-C0E85A5D152B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2 4" xfId="1071" xr:uid="{27E88534-5543-4F0C-8195-18EB619E787C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3 4" xfId="1070" xr:uid="{EA148547-191B-4FDD-88B0-63DAA6076587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4 8" xfId="923" xr:uid="{2C3716FE-7365-42FE-B610-EFB2B7C1BAC8}"/>
    <cellStyle name="Normal 5" xfId="108" xr:uid="{00000000-0005-0000-0000-00006C000000}"/>
    <cellStyle name="Normal 5 2" xfId="109" xr:uid="{00000000-0005-0000-0000-00006D000000}"/>
    <cellStyle name="Normal 5 2 2" xfId="1072" xr:uid="{040BC8B0-6B66-4642-875E-59ABA709A6F7}"/>
    <cellStyle name="Normal 5 3" xfId="110" xr:uid="{00000000-0005-0000-0000-00006E000000}"/>
    <cellStyle name="Normal 5 4" xfId="927" xr:uid="{B1CB273C-2E51-4CD4-BA17-5EDDDCE0E46A}"/>
    <cellStyle name="Normal 6" xfId="111" xr:uid="{00000000-0005-0000-0000-00006F000000}"/>
    <cellStyle name="Normal 6 2" xfId="112" xr:uid="{00000000-0005-0000-0000-000070000000}"/>
    <cellStyle name="Normal 6 3" xfId="941" xr:uid="{63E9916B-A4C5-42E1-8B3D-48F1E2064458}"/>
    <cellStyle name="Normal 7" xfId="113" xr:uid="{00000000-0005-0000-0000-000071000000}"/>
    <cellStyle name="Normal 7 2" xfId="114" xr:uid="{00000000-0005-0000-0000-000072000000}"/>
    <cellStyle name="Normal 7 3" xfId="1074" xr:uid="{E2435F6A-CC0F-4C66-9042-11A8F18AC493}"/>
    <cellStyle name="Normal 7 3 2" xfId="1135" xr:uid="{D3579F5F-F252-4A48-81CE-849F1610325F}"/>
    <cellStyle name="Normal 7 3 2 2" xfId="1141" xr:uid="{78F24128-78C4-4E50-9F15-D8DA2F398495}"/>
    <cellStyle name="Normal 8" xfId="115" xr:uid="{00000000-0005-0000-0000-000073000000}"/>
    <cellStyle name="Normal 8 2" xfId="1076" xr:uid="{83D7781C-5864-48B5-A1E1-9ACB49E20223}"/>
    <cellStyle name="Normal 8 2 2" xfId="1131" xr:uid="{E5667537-27C8-4830-A2D8-5945852C30D6}"/>
    <cellStyle name="Normal 8 3" xfId="1132" xr:uid="{A6E8734D-3097-4CF1-AA5C-8CAF1D63CFF5}"/>
    <cellStyle name="Normal 8 3 2" xfId="1192" xr:uid="{188CF857-A5EA-42D1-BEB8-63CB41FCBFF0}"/>
    <cellStyle name="Normal 8 3 2 2" xfId="1209" xr:uid="{5A9D9E48-2583-4E9A-8E97-F1F4D5988A58}"/>
    <cellStyle name="Normal 8 4" xfId="1075" xr:uid="{D3D7AB5E-9474-48D7-A61E-4E3D7FB1C20E}"/>
    <cellStyle name="Normal 9" xfId="116" xr:uid="{00000000-0005-0000-0000-000074000000}"/>
    <cellStyle name="Normal 9 2" xfId="1129" xr:uid="{FD4972DE-54C0-4B4D-9EC2-F97DCD450D62}"/>
    <cellStyle name="Normal 9 3" xfId="1136" xr:uid="{219B20F1-8173-42CD-BF9E-925285DCD5D4}"/>
    <cellStyle name="Normal 9 4" xfId="1139" xr:uid="{E91D618D-0FE6-465C-A603-B93DE91006AE}"/>
    <cellStyle name="Normal 9 5" xfId="1140" xr:uid="{57A0AD40-BC07-41EE-B092-FEC3BE75CD57}"/>
    <cellStyle name="Normal 9 6" xfId="1142" xr:uid="{32427801-DAEE-439E-A6AC-496258A7A0C3}"/>
    <cellStyle name="Normal 9 6 2" xfId="1193" xr:uid="{F7A923A7-339C-436F-B1B3-63EDA9E6BF72}"/>
    <cellStyle name="Normal 9 6 2 2" xfId="1212" xr:uid="{B324CABC-BE51-499C-ACB2-96C8A67405CD}"/>
    <cellStyle name="Nota" xfId="1078" xr:uid="{CCE2628C-1B79-4B27-85A2-CB347F8B6156}"/>
    <cellStyle name="Nota 2" xfId="1079" xr:uid="{BF0C80D9-EB55-4892-AFB2-43690F9BDD45}"/>
    <cellStyle name="Nota 2 2" xfId="1384" xr:uid="{FCD9068E-1B57-4216-B3A2-08FDE4B145D0}"/>
    <cellStyle name="Nota 2 3" xfId="509" xr:uid="{8CBC31D1-2643-4FD1-A272-B8CEB6A7F57E}"/>
    <cellStyle name="Nota 2 4" xfId="1739" xr:uid="{2B434DBF-1991-44F6-B914-FA85D9167309}"/>
    <cellStyle name="Nota 3" xfId="1080" xr:uid="{C9496486-6B43-4C88-9A04-AB942912BB79}"/>
    <cellStyle name="Nota 3 2" xfId="1372" xr:uid="{2CCC8CA8-2DF9-405E-8A0A-459DD04CA486}"/>
    <cellStyle name="Nota 3 3" xfId="1673" xr:uid="{E8032DF3-B124-4C94-B6C4-0BDA677AADD3}"/>
    <cellStyle name="Nota 3 4" xfId="1728" xr:uid="{2AFC1261-BABF-4F08-AEBC-E147EA5018BD}"/>
    <cellStyle name="Nota 4" xfId="1501" xr:uid="{838F276F-8F2C-4E22-864F-269057CFEA2E}"/>
    <cellStyle name="Nota 5" xfId="1535" xr:uid="{3AEFC09A-426A-4F69-9547-3297B79D3F2B}"/>
    <cellStyle name="Nota 6" xfId="976" xr:uid="{2E0A8BCC-3FC3-47EF-8266-2042953D6FA7}"/>
    <cellStyle name="Note 2" xfId="117" xr:uid="{00000000-0005-0000-0000-000075000000}"/>
    <cellStyle name="Note 2 2" xfId="118" xr:uid="{00000000-0005-0000-0000-000076000000}"/>
    <cellStyle name="Note 2 3" xfId="924" xr:uid="{5C71D710-9B32-4E19-B880-A79F4749363F}"/>
    <cellStyle name="Note 3" xfId="928" xr:uid="{9C826E48-E4EF-4ECB-9CFB-2134CDEB84E7}"/>
    <cellStyle name="Note 4" xfId="942" xr:uid="{2A66170A-4269-4C2D-B97D-59176538FAC4}"/>
    <cellStyle name="Num0 - Style7" xfId="1081" xr:uid="{1CB8CAE7-EB39-4C73-9191-4A92A804993E}"/>
    <cellStyle name="Num2 - Style8" xfId="1082" xr:uid="{D09C03AF-5626-4F0A-A9FF-5E069A1DBEFD}"/>
    <cellStyle name="Numeri - Style1" xfId="1083" xr:uid="{7AA02A01-3B62-41CF-A02F-DB2671C115EE}"/>
    <cellStyle name="Numeri - Style1 2" xfId="1084" xr:uid="{F3261DD7-6E2E-45B8-99C4-693AB59874C5}"/>
    <cellStyle name="Numeri - Style1 2 2" xfId="1498" xr:uid="{7C547670-9E09-4EED-9C1C-7127144A2C64}"/>
    <cellStyle name="Numeri - Style1 2 3" xfId="1164" xr:uid="{806CD77F-F79E-4C4B-9DD2-A46545AE7D41}"/>
    <cellStyle name="Numeri - Style1 2 4" xfId="1640" xr:uid="{4BD5D1B9-BEB2-4EF3-9040-A8AB2577FFF4}"/>
    <cellStyle name="Numeri - Style1 3" xfId="1336" xr:uid="{B722FCB5-D095-4178-979F-01804B0265DA}"/>
    <cellStyle name="Numeri - Style1 4" xfId="1222" xr:uid="{297A9D01-DF8C-4ECA-800E-2135B9970299}"/>
    <cellStyle name="Numeri - Style1 5" xfId="1469" xr:uid="{8AE150EE-A121-4874-A6B6-9C2B28DA8A12}"/>
    <cellStyle name="ofwhich" xfId="160" xr:uid="{1750DE70-CAB1-4345-AC57-6B5FA8CCFB57}"/>
    <cellStyle name="Output 2" xfId="119" xr:uid="{00000000-0005-0000-0000-000077000000}"/>
    <cellStyle name="Output 3" xfId="895" xr:uid="{96857062-1DF6-46AE-8152-A82E2508A4BA}"/>
    <cellStyle name="Parent row" xfId="3" xr:uid="{00000000-0005-0000-0000-000078000000}"/>
    <cellStyle name="Parent row 2" xfId="120" xr:uid="{00000000-0005-0000-0000-000079000000}"/>
    <cellStyle name="Percent" xfId="153" builtinId="5"/>
    <cellStyle name="Percent [2]" xfId="1085" xr:uid="{6B9FF163-3F9F-4662-B825-53265DC93897}"/>
    <cellStyle name="Percent 10" xfId="1176" xr:uid="{7DFB0DED-140A-44A5-882F-58D4F3CDB642}"/>
    <cellStyle name="Percent 11" xfId="1527" xr:uid="{03AE9BE1-00E0-47F2-A962-3EB23B231FDF}"/>
    <cellStyle name="Percent 12" xfId="1585" xr:uid="{72624971-02D3-48C5-ABF8-80CFCAFBC3F2}"/>
    <cellStyle name="Percent 13" xfId="1635" xr:uid="{25F6B23E-879A-465E-AFAD-8BDA049954E5}"/>
    <cellStyle name="Percent 14" xfId="1671" xr:uid="{82062BFD-307B-4D2E-9FF3-D9E0F7AD33F6}"/>
    <cellStyle name="Percent 15" xfId="1701" xr:uid="{9E94CC78-060E-42A8-BC73-562269888527}"/>
    <cellStyle name="Percent 16" xfId="1736" xr:uid="{CA2B556C-06F4-4A59-AAA7-9A54F3C91F18}"/>
    <cellStyle name="Percent 17" xfId="1771" xr:uid="{87C2D85C-C0B5-417E-AA45-AEF929B59FC7}"/>
    <cellStyle name="Percent 18" xfId="1807" xr:uid="{52DB1DA5-FC2D-4519-AB70-A1277658C24A}"/>
    <cellStyle name="Percent 19" xfId="1832" xr:uid="{715FCFAB-92D0-43C1-BDDC-F5E0F013C6FA}"/>
    <cellStyle name="Percent 2" xfId="121" xr:uid="{00000000-0005-0000-0000-00007B000000}"/>
    <cellStyle name="Percent 2 2" xfId="122" xr:uid="{00000000-0005-0000-0000-00007C000000}"/>
    <cellStyle name="Percent 2 2 2" xfId="995" xr:uid="{9111FE06-9535-44C7-B1AF-5B5DFF25EB5C}"/>
    <cellStyle name="Percent 2 3" xfId="163" xr:uid="{06E3570B-4121-4775-A640-831301719134}"/>
    <cellStyle name="Percent 3" xfId="123" xr:uid="{00000000-0005-0000-0000-00007D000000}"/>
    <cellStyle name="Percent 3 2" xfId="124" xr:uid="{00000000-0005-0000-0000-00007E000000}"/>
    <cellStyle name="Percent 3 3" xfId="1087" xr:uid="{B4EC4B06-CC75-46D3-8718-CBF10CCBA51D}"/>
    <cellStyle name="Percent 3 4" xfId="1134" xr:uid="{FCC8C7AF-5C60-461B-A953-B4125FFEEDA5}"/>
    <cellStyle name="Percent 4" xfId="125" xr:uid="{00000000-0005-0000-0000-00007F000000}"/>
    <cellStyle name="Percent 4 2" xfId="1089" xr:uid="{79AB094E-5FD6-422A-8418-0E4A76733C69}"/>
    <cellStyle name="Percent 4 3" xfId="1088" xr:uid="{35846E1A-0C9F-4C1A-9BAE-8EEA9D281AD3}"/>
    <cellStyle name="Percent 5" xfId="1090" xr:uid="{8FC5ACE6-DBAC-43F9-9314-79218C50AF46}"/>
    <cellStyle name="Percent 6" xfId="993" xr:uid="{68DE0EE3-C3E1-4042-9331-D084EFC662C6}"/>
    <cellStyle name="Percent 7" xfId="1138" xr:uid="{5EAFCF19-485F-4832-BED9-44DC8E50058F}"/>
    <cellStyle name="Percent 8" xfId="1186" xr:uid="{EFD93504-13FB-4850-884A-6B39E27DFB78}"/>
    <cellStyle name="Percent 8 2" xfId="1195" xr:uid="{8F231881-8FA1-4260-8D97-DDC7AC7181B5}"/>
    <cellStyle name="Percent 8 3" xfId="1197" xr:uid="{CF051848-37BA-40E4-8137-75174BBFF4A6}"/>
    <cellStyle name="Percent 8 3 2" xfId="1200" xr:uid="{CCFA8A9D-6312-4890-8B8B-118CA7F4B2B6}"/>
    <cellStyle name="Percent 8 3 2 2" xfId="1204" xr:uid="{8CF54BBC-051D-4212-8853-5FD641427B66}"/>
    <cellStyle name="Percent 8 3 2 2 2" xfId="1207" xr:uid="{26F89868-FBAA-4EB3-81F7-FFD327CBDFEC}"/>
    <cellStyle name="Percent 9" xfId="157" xr:uid="{9F29AE6F-EA11-448B-AE59-FC7C89D9D06E}"/>
    <cellStyle name="Reference" xfId="126" xr:uid="{00000000-0005-0000-0000-000080000000}"/>
    <cellStyle name="RevList" xfId="1091" xr:uid="{4884AA9C-A18F-4403-AC6B-24B3B19F472C}"/>
    <cellStyle name="Row heading" xfId="127" xr:uid="{00000000-0005-0000-0000-000081000000}"/>
    <cellStyle name="Row headings" xfId="1092" xr:uid="{13A95BB5-EC6D-4A88-B66F-4543CB979588}"/>
    <cellStyle name="Row headings Level 1" xfId="1093" xr:uid="{C6ACBC53-D8D2-48A4-9923-46E2B211EECF}"/>
    <cellStyle name="Row headings Level 2" xfId="1094" xr:uid="{035D03D2-E3AE-403B-BC37-AFD69F68CA0B}"/>
    <cellStyle name="Source - Style2" xfId="1095" xr:uid="{174BA43D-E58E-4380-899C-2864AD52E612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ources list" xfId="1096" xr:uid="{73B5CFF7-F9D3-4EED-AB97-DEF16149B601}"/>
    <cellStyle name="Sources list 2" xfId="1097" xr:uid="{17B6363D-9AFD-4EF1-9806-FCACD81A7F19}"/>
    <cellStyle name="Sources Title" xfId="1098" xr:uid="{759B942D-8DDE-4CFA-8DDD-63B4CB36CD2F}"/>
    <cellStyle name="Sources Title 2" xfId="1099" xr:uid="{E02A98D9-5C62-4845-A319-C5F3D2EA0F97}"/>
    <cellStyle name="State" xfId="134" xr:uid="{00000000-0005-0000-0000-000088000000}"/>
    <cellStyle name="style" xfId="1100" xr:uid="{ADAA6FFA-0318-4B0F-8D65-C6435999041C}"/>
    <cellStyle name="style 2" xfId="1101" xr:uid="{1C15D898-8F98-4A7D-9774-CE404855DB02}"/>
    <cellStyle name="style 3" xfId="1102" xr:uid="{0718BFBF-AAD3-419E-8FAA-BB8F4D19731E}"/>
    <cellStyle name="style1" xfId="1103" xr:uid="{9852F7B5-D432-4C82-B699-322364E24847}"/>
    <cellStyle name="style2" xfId="1104" xr:uid="{B76F138F-4486-41BC-8487-D80F05CAF4BD}"/>
    <cellStyle name="Subtotal" xfId="1105" xr:uid="{EABD2204-B29E-4CDD-A2D7-7530597F2C1C}"/>
    <cellStyle name="Superscript" xfId="135" xr:uid="{00000000-0005-0000-0000-000089000000}"/>
    <cellStyle name="Table  - Style3" xfId="1106" xr:uid="{C1741BA6-1C70-4B89-B9F4-67D10EEA6EAB}"/>
    <cellStyle name="Table  - Style4" xfId="1107" xr:uid="{09C4F19D-2F11-48DE-9C7B-27D8882724CF}"/>
    <cellStyle name="Table  - Style4 2" xfId="1108" xr:uid="{9254BDD1-5A2D-4014-AE90-D842A6C84D24}"/>
    <cellStyle name="Table  - Style6" xfId="1109" xr:uid="{679A3FFD-E13F-4E64-978C-EF618AB1D62B}"/>
    <cellStyle name="Table  - Style6 2" xfId="1110" xr:uid="{AACB820E-5B6B-4634-A38F-42B86FFF294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no" xfId="1111" xr:uid="{2E70779D-14C4-447E-84C5-F0A3DF328DFB}"/>
    <cellStyle name="Table title" xfId="7" xr:uid="{00000000-0005-0000-0000-00008D000000}"/>
    <cellStyle name="Table title 2" xfId="139" xr:uid="{00000000-0005-0000-0000-00008E000000}"/>
    <cellStyle name="Table_HeaderRow" xfId="161" xr:uid="{59686EE8-D0CB-488F-9A3A-4480062A1780}"/>
    <cellStyle name="Testo avviso" xfId="1112" xr:uid="{391A4A53-26AD-4314-84D2-58EA37ADF988}"/>
    <cellStyle name="Testo descrittivo" xfId="1113" xr:uid="{83D3230D-0099-4D89-9C4B-2F20E612BD9A}"/>
    <cellStyle name="þ_x001d_ð &amp;ý&amp;†ýG_x0008_ X_x000a__x0007__x0001__x0001_" xfId="1114" xr:uid="{7B23955A-8A87-46D0-BCAC-FFAAF72F3720}"/>
    <cellStyle name="þ_x001d_ð&quot;_x000c_Býò_x000c_5ýU_x0001_e_x0005_¹,_x0007__x0001__x0001_" xfId="1115" xr:uid="{80CE7138-250D-4B04-93DB-534EC34917CE}"/>
    <cellStyle name="Title 2" xfId="140" xr:uid="{00000000-0005-0000-0000-00008F000000}"/>
    <cellStyle name="Title 3" xfId="888" xr:uid="{BE29B2F9-B38C-425B-B732-F8B43ACEAAF3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itolo" xfId="1116" xr:uid="{8C20A3DE-5C39-4779-BAC9-BF4136D94BBB}"/>
    <cellStyle name="Titolo 1" xfId="1117" xr:uid="{49556EE8-3621-4B78-BF7E-6217BD66D3AE}"/>
    <cellStyle name="Titolo 2" xfId="1118" xr:uid="{AA7A05D0-AF81-423D-90B4-A075784B4B31}"/>
    <cellStyle name="Titolo 3" xfId="1119" xr:uid="{BFCA3954-2A45-42E7-872D-7E0EB2761E15}"/>
    <cellStyle name="Titolo 4" xfId="1120" xr:uid="{F1203106-D97D-4290-A91A-56B59710399E}"/>
    <cellStyle name="Total 2" xfId="147" xr:uid="{00000000-0005-0000-0000-000096000000}"/>
    <cellStyle name="Total 3" xfId="901" xr:uid="{2A73CDE1-D007-4338-9C07-99597D3F9F7F}"/>
    <cellStyle name="Totale" xfId="1121" xr:uid="{D5A41455-2244-475D-98D2-954198BA5E8A}"/>
    <cellStyle name="Totale 2" xfId="1122" xr:uid="{0342F61E-9A8C-4DB8-8214-1BD6CC9316CE}"/>
    <cellStyle name="Totale 2 2" xfId="1562" xr:uid="{D71BD6D0-BDD3-4B1B-9F1F-EC412DFFF190}"/>
    <cellStyle name="Totale 2 3" xfId="1689" xr:uid="{DD5FCDAD-26E2-4851-AE4C-BF34E54C6910}"/>
    <cellStyle name="Totale 2 4" xfId="1756" xr:uid="{D649BDC7-8E2D-4AD0-959D-BB17154A6CA2}"/>
    <cellStyle name="Totale 3" xfId="1123" xr:uid="{B7078CF9-93BA-46CE-B6ED-838B4FF24DBA}"/>
    <cellStyle name="Totale 3 2" xfId="1563" xr:uid="{DA3E0C0F-7264-4A8A-B449-AFA4AA132B9E}"/>
    <cellStyle name="Totale 3 3" xfId="1690" xr:uid="{BF08C844-09D5-44CD-87FD-F6218E1F2DC0}"/>
    <cellStyle name="Totale 3 4" xfId="1757" xr:uid="{B396AD08-D3CD-47FD-8655-975F4E394037}"/>
    <cellStyle name="Totale 4" xfId="1561" xr:uid="{FCCAE9E0-DD4A-417C-9211-BBBAACEF8972}"/>
    <cellStyle name="Totale 5" xfId="1688" xr:uid="{6C59DDBA-88C6-487C-810F-9464C8F6DB28}"/>
    <cellStyle name="Totale 6" xfId="1755" xr:uid="{553B6805-E043-4482-A1DB-8056D2F868DB}"/>
    <cellStyle name="Valore non valido" xfId="1124" xr:uid="{1C18CF24-9890-4778-A38F-E5B49179B7C7}"/>
    <cellStyle name="Valore valido" xfId="1125" xr:uid="{3BE3A12F-82B3-4989-B9BD-CB3B72256933}"/>
    <cellStyle name="Warning Text 2" xfId="148" xr:uid="{00000000-0005-0000-0000-000097000000}"/>
    <cellStyle name="Warning Text 3" xfId="899" xr:uid="{E4FCA30A-ACE7-4C9C-B7A6-438A58F6CC38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75B2BABE-DB37-460D-BEAD-46CA4DCD4721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71EDFA5C-F01B-443B-9512-EBBFD4BBB4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planningcommission.nic.in/sectors/NTDPC/volume2_p1/trends_v2_p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B28" sqref="B28"/>
    </sheetView>
  </sheetViews>
  <sheetFormatPr defaultRowHeight="15"/>
  <cols>
    <col min="1" max="1" width="13.42578125" style="4" customWidth="1"/>
    <col min="2" max="2" width="65.85546875" customWidth="1"/>
    <col min="3" max="3" width="8.7109375" customWidth="1"/>
    <col min="4" max="4" width="73.140625" customWidth="1"/>
  </cols>
  <sheetData>
    <row r="1" spans="1:4">
      <c r="A1" s="1" t="s">
        <v>0</v>
      </c>
    </row>
    <row r="2" spans="1:4">
      <c r="A2"/>
    </row>
    <row r="3" spans="1:4">
      <c r="A3" s="1" t="s">
        <v>1</v>
      </c>
      <c r="B3" s="21" t="s">
        <v>110</v>
      </c>
      <c r="D3" s="21" t="s">
        <v>106</v>
      </c>
    </row>
    <row r="4" spans="1:4">
      <c r="A4"/>
      <c r="B4" s="2">
        <v>2017</v>
      </c>
      <c r="D4" s="2">
        <v>2013</v>
      </c>
    </row>
    <row r="5" spans="1:4">
      <c r="A5"/>
      <c r="B5" t="s">
        <v>99</v>
      </c>
      <c r="D5" t="s">
        <v>13</v>
      </c>
    </row>
    <row r="6" spans="1:4">
      <c r="A6"/>
      <c r="B6" s="5" t="s">
        <v>100</v>
      </c>
      <c r="D6" s="5" t="s">
        <v>2</v>
      </c>
    </row>
    <row r="7" spans="1:4">
      <c r="A7"/>
      <c r="B7" t="s">
        <v>101</v>
      </c>
      <c r="D7" t="s">
        <v>12</v>
      </c>
    </row>
    <row r="8" spans="1:4">
      <c r="A8"/>
    </row>
    <row r="9" spans="1:4">
      <c r="A9"/>
      <c r="B9" s="21" t="s">
        <v>111</v>
      </c>
    </row>
    <row r="10" spans="1:4">
      <c r="A10"/>
      <c r="B10" s="2">
        <v>2015</v>
      </c>
    </row>
    <row r="11" spans="1:4">
      <c r="A11"/>
      <c r="B11" t="s">
        <v>112</v>
      </c>
    </row>
    <row r="12" spans="1:4">
      <c r="A12"/>
      <c r="B12" t="s">
        <v>113</v>
      </c>
    </row>
    <row r="13" spans="1:4">
      <c r="A13"/>
      <c r="B13" t="s">
        <v>114</v>
      </c>
    </row>
    <row r="14" spans="1:4">
      <c r="A14"/>
    </row>
    <row r="15" spans="1:4">
      <c r="A15" s="1" t="s">
        <v>115</v>
      </c>
    </row>
    <row r="16" spans="1:4">
      <c r="A16" s="4" t="s">
        <v>14</v>
      </c>
    </row>
    <row r="17" spans="1:3">
      <c r="A17" s="4" t="s">
        <v>15</v>
      </c>
      <c r="B17" s="4"/>
    </row>
    <row r="18" spans="1:3">
      <c r="A18" s="4" t="s">
        <v>16</v>
      </c>
      <c r="B18" s="4"/>
      <c r="C18" s="4"/>
    </row>
    <row r="19" spans="1:3">
      <c r="A19" s="4" t="s">
        <v>17</v>
      </c>
      <c r="B19" s="4"/>
      <c r="C19" s="4"/>
    </row>
    <row r="20" spans="1:3">
      <c r="A20" s="4" t="s">
        <v>107</v>
      </c>
      <c r="C20" s="4"/>
    </row>
    <row r="22" spans="1:3">
      <c r="A22" s="4" t="s">
        <v>103</v>
      </c>
    </row>
    <row r="23" spans="1:3">
      <c r="A23" s="4" t="s">
        <v>104</v>
      </c>
    </row>
    <row r="24" spans="1:3">
      <c r="A24" s="4" t="s">
        <v>155</v>
      </c>
    </row>
    <row r="26" spans="1:3">
      <c r="A26" s="4" t="s">
        <v>102</v>
      </c>
    </row>
    <row r="27" spans="1:3">
      <c r="A27" s="4" t="s">
        <v>108</v>
      </c>
    </row>
    <row r="28" spans="1:3" s="4" customFormat="1">
      <c r="C28"/>
    </row>
    <row r="29" spans="1:3" s="4" customFormat="1">
      <c r="A29" s="4" t="s">
        <v>157</v>
      </c>
      <c r="C29"/>
    </row>
    <row r="30" spans="1:3" s="4" customFormat="1">
      <c r="C30"/>
    </row>
    <row r="31" spans="1:3" s="4" customFormat="1">
      <c r="C31"/>
    </row>
    <row r="32" spans="1:3" s="4" customFormat="1">
      <c r="C32"/>
    </row>
    <row r="33" spans="2:3" s="4" customFormat="1">
      <c r="B33"/>
      <c r="C33"/>
    </row>
  </sheetData>
  <hyperlinks>
    <hyperlink ref="D6" r:id="rId1" xr:uid="{00000000-0004-0000-0000-000000000000}"/>
    <hyperlink ref="B12" r:id="rId2" display="http://nhts.ornl.gov/2009/pub/stt.pdf" xr:uid="{94710422-FCF0-45F4-9E01-EFE3E3E0C6C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893"/>
  <sheetViews>
    <sheetView workbookViewId="0">
      <pane ySplit="1" topLeftCell="A93" activePane="bottomLeft" state="frozen"/>
      <selection pane="bottomLeft" activeCell="F100" sqref="F100"/>
    </sheetView>
  </sheetViews>
  <sheetFormatPr defaultColWidth="12.5703125" defaultRowHeight="15.75"/>
  <cols>
    <col min="1" max="1" width="15.85546875" style="9" bestFit="1" customWidth="1"/>
    <col min="2" max="2" width="17.85546875" style="9" bestFit="1" customWidth="1"/>
    <col min="3" max="3" width="19.85546875" style="9" bestFit="1" customWidth="1"/>
    <col min="4" max="4" width="5.85546875" style="9" bestFit="1" customWidth="1"/>
    <col min="5" max="5" width="16.85546875" style="9" customWidth="1"/>
    <col min="6" max="9" width="17" style="9" customWidth="1"/>
    <col min="10" max="10" width="15.5703125" style="9" customWidth="1"/>
    <col min="11" max="11" width="14.42578125" style="9" bestFit="1" customWidth="1"/>
    <col min="12" max="12" width="17.28515625" style="9" bestFit="1" customWidth="1"/>
    <col min="13" max="13" width="16.42578125" style="9" bestFit="1" customWidth="1"/>
    <col min="14" max="16384" width="12.5703125" style="9"/>
  </cols>
  <sheetData>
    <row r="1" spans="1:13" s="8" customFormat="1">
      <c r="A1" s="8" t="s">
        <v>18</v>
      </c>
      <c r="B1" s="8" t="s">
        <v>19</v>
      </c>
      <c r="C1" s="8" t="s">
        <v>20</v>
      </c>
      <c r="D1" s="8" t="s">
        <v>9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</row>
    <row r="2" spans="1:13" hidden="1">
      <c r="A2" s="9" t="s">
        <v>30</v>
      </c>
      <c r="B2" s="9" t="s">
        <v>31</v>
      </c>
      <c r="C2" s="9" t="s">
        <v>32</v>
      </c>
      <c r="D2" s="9">
        <v>2000</v>
      </c>
      <c r="E2" s="9" t="s">
        <v>33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30</v>
      </c>
      <c r="B3" s="9" t="s">
        <v>31</v>
      </c>
      <c r="C3" s="9" t="s">
        <v>32</v>
      </c>
      <c r="D3" s="9">
        <v>2005</v>
      </c>
      <c r="E3" s="9" t="s">
        <v>33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30</v>
      </c>
      <c r="B4" s="9" t="s">
        <v>31</v>
      </c>
      <c r="C4" s="9" t="s">
        <v>32</v>
      </c>
      <c r="D4" s="9">
        <v>2010</v>
      </c>
      <c r="E4" s="9" t="s">
        <v>33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30</v>
      </c>
      <c r="B5" s="9" t="s">
        <v>31</v>
      </c>
      <c r="C5" s="9" t="s">
        <v>32</v>
      </c>
      <c r="D5" s="9">
        <v>2015</v>
      </c>
      <c r="E5" s="9" t="s">
        <v>33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30</v>
      </c>
      <c r="B6" s="9" t="s">
        <v>31</v>
      </c>
      <c r="C6" s="9" t="s">
        <v>32</v>
      </c>
      <c r="D6" s="9">
        <v>2020</v>
      </c>
      <c r="E6" s="9" t="s">
        <v>33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30</v>
      </c>
      <c r="B7" s="9" t="s">
        <v>31</v>
      </c>
      <c r="C7" s="9" t="s">
        <v>32</v>
      </c>
      <c r="D7" s="9">
        <v>2025</v>
      </c>
      <c r="E7" s="9" t="s">
        <v>33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30</v>
      </c>
      <c r="B8" s="9" t="s">
        <v>31</v>
      </c>
      <c r="C8" s="9" t="s">
        <v>32</v>
      </c>
      <c r="D8" s="9">
        <v>2030</v>
      </c>
      <c r="E8" s="9" t="s">
        <v>33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30</v>
      </c>
      <c r="B9" s="9" t="s">
        <v>31</v>
      </c>
      <c r="C9" s="9" t="s">
        <v>32</v>
      </c>
      <c r="D9" s="9">
        <v>2035</v>
      </c>
      <c r="E9" s="9" t="s">
        <v>33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30</v>
      </c>
      <c r="B10" s="9" t="s">
        <v>31</v>
      </c>
      <c r="C10" s="9" t="s">
        <v>32</v>
      </c>
      <c r="D10" s="9">
        <v>2040</v>
      </c>
      <c r="E10" s="9" t="s">
        <v>33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30</v>
      </c>
      <c r="B11" s="9" t="s">
        <v>31</v>
      </c>
      <c r="C11" s="9" t="s">
        <v>32</v>
      </c>
      <c r="D11" s="9">
        <v>2045</v>
      </c>
      <c r="E11" s="9" t="s">
        <v>33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30</v>
      </c>
      <c r="B12" s="9" t="s">
        <v>31</v>
      </c>
      <c r="C12" s="9" t="s">
        <v>32</v>
      </c>
      <c r="D12" s="9">
        <v>2050</v>
      </c>
      <c r="E12" s="9" t="s">
        <v>33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30</v>
      </c>
      <c r="B13" s="9" t="s">
        <v>31</v>
      </c>
      <c r="C13" s="9" t="s">
        <v>34</v>
      </c>
      <c r="D13" s="9">
        <v>2000</v>
      </c>
      <c r="E13" s="9" t="s">
        <v>33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30</v>
      </c>
      <c r="B14" s="9" t="s">
        <v>31</v>
      </c>
      <c r="C14" s="9" t="s">
        <v>34</v>
      </c>
      <c r="D14" s="9">
        <v>2005</v>
      </c>
      <c r="E14" s="9" t="s">
        <v>33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30</v>
      </c>
      <c r="B15" s="9" t="s">
        <v>31</v>
      </c>
      <c r="C15" s="9" t="s">
        <v>34</v>
      </c>
      <c r="D15" s="9">
        <v>2010</v>
      </c>
      <c r="E15" s="9" t="s">
        <v>33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30</v>
      </c>
      <c r="B16" s="9" t="s">
        <v>31</v>
      </c>
      <c r="C16" s="9" t="s">
        <v>34</v>
      </c>
      <c r="D16" s="9">
        <v>2015</v>
      </c>
      <c r="E16" s="9" t="s">
        <v>33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30</v>
      </c>
      <c r="B17" s="9" t="s">
        <v>31</v>
      </c>
      <c r="C17" s="9" t="s">
        <v>34</v>
      </c>
      <c r="D17" s="9">
        <v>2020</v>
      </c>
      <c r="E17" s="9" t="s">
        <v>33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30</v>
      </c>
      <c r="B18" s="9" t="s">
        <v>31</v>
      </c>
      <c r="C18" s="9" t="s">
        <v>34</v>
      </c>
      <c r="D18" s="9">
        <v>2025</v>
      </c>
      <c r="E18" s="9" t="s">
        <v>33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30</v>
      </c>
      <c r="B19" s="9" t="s">
        <v>31</v>
      </c>
      <c r="C19" s="9" t="s">
        <v>34</v>
      </c>
      <c r="D19" s="9">
        <v>2030</v>
      </c>
      <c r="E19" s="9" t="s">
        <v>33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30</v>
      </c>
      <c r="B20" s="9" t="s">
        <v>31</v>
      </c>
      <c r="C20" s="9" t="s">
        <v>34</v>
      </c>
      <c r="D20" s="9">
        <v>2035</v>
      </c>
      <c r="E20" s="9" t="s">
        <v>33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30</v>
      </c>
      <c r="B21" s="9" t="s">
        <v>31</v>
      </c>
      <c r="C21" s="9" t="s">
        <v>34</v>
      </c>
      <c r="D21" s="9">
        <v>2040</v>
      </c>
      <c r="E21" s="9" t="s">
        <v>33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30</v>
      </c>
      <c r="B22" s="9" t="s">
        <v>31</v>
      </c>
      <c r="C22" s="9" t="s">
        <v>34</v>
      </c>
      <c r="D22" s="9">
        <v>2045</v>
      </c>
      <c r="E22" s="9" t="s">
        <v>33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30</v>
      </c>
      <c r="B23" s="9" t="s">
        <v>31</v>
      </c>
      <c r="C23" s="9" t="s">
        <v>34</v>
      </c>
      <c r="D23" s="9">
        <v>2050</v>
      </c>
      <c r="E23" s="9" t="s">
        <v>33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30</v>
      </c>
      <c r="B24" s="9" t="s">
        <v>31</v>
      </c>
      <c r="C24" s="9" t="s">
        <v>35</v>
      </c>
      <c r="D24" s="9">
        <v>2000</v>
      </c>
      <c r="E24" s="9" t="s">
        <v>33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30</v>
      </c>
      <c r="B25" s="9" t="s">
        <v>31</v>
      </c>
      <c r="C25" s="9" t="s">
        <v>35</v>
      </c>
      <c r="D25" s="9">
        <v>2005</v>
      </c>
      <c r="E25" s="9" t="s">
        <v>33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30</v>
      </c>
      <c r="B26" s="9" t="s">
        <v>31</v>
      </c>
      <c r="C26" s="9" t="s">
        <v>35</v>
      </c>
      <c r="D26" s="9">
        <v>2010</v>
      </c>
      <c r="E26" s="9" t="s">
        <v>33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30</v>
      </c>
      <c r="B27" s="9" t="s">
        <v>31</v>
      </c>
      <c r="C27" s="9" t="s">
        <v>35</v>
      </c>
      <c r="D27" s="9">
        <v>2015</v>
      </c>
      <c r="E27" s="9" t="s">
        <v>33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30</v>
      </c>
      <c r="B28" s="9" t="s">
        <v>31</v>
      </c>
      <c r="C28" s="9" t="s">
        <v>35</v>
      </c>
      <c r="D28" s="9">
        <v>2020</v>
      </c>
      <c r="E28" s="9" t="s">
        <v>33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30</v>
      </c>
      <c r="B29" s="9" t="s">
        <v>31</v>
      </c>
      <c r="C29" s="9" t="s">
        <v>35</v>
      </c>
      <c r="D29" s="9">
        <v>2025</v>
      </c>
      <c r="E29" s="9" t="s">
        <v>33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30</v>
      </c>
      <c r="B30" s="9" t="s">
        <v>31</v>
      </c>
      <c r="C30" s="9" t="s">
        <v>35</v>
      </c>
      <c r="D30" s="9">
        <v>2030</v>
      </c>
      <c r="E30" s="9" t="s">
        <v>33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30</v>
      </c>
      <c r="B31" s="9" t="s">
        <v>31</v>
      </c>
      <c r="C31" s="9" t="s">
        <v>35</v>
      </c>
      <c r="D31" s="9">
        <v>2035</v>
      </c>
      <c r="E31" s="9" t="s">
        <v>33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30</v>
      </c>
      <c r="B32" s="9" t="s">
        <v>31</v>
      </c>
      <c r="C32" s="9" t="s">
        <v>35</v>
      </c>
      <c r="D32" s="9">
        <v>2040</v>
      </c>
      <c r="E32" s="9" t="s">
        <v>33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30</v>
      </c>
      <c r="B33" s="9" t="s">
        <v>31</v>
      </c>
      <c r="C33" s="9" t="s">
        <v>35</v>
      </c>
      <c r="D33" s="9">
        <v>2045</v>
      </c>
      <c r="E33" s="9" t="s">
        <v>33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30</v>
      </c>
      <c r="B34" s="9" t="s">
        <v>31</v>
      </c>
      <c r="C34" s="9" t="s">
        <v>35</v>
      </c>
      <c r="D34" s="9">
        <v>2050</v>
      </c>
      <c r="E34" s="9" t="s">
        <v>33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30</v>
      </c>
      <c r="B35" s="9" t="s">
        <v>31</v>
      </c>
      <c r="C35" s="9" t="s">
        <v>36</v>
      </c>
      <c r="D35" s="9">
        <v>2000</v>
      </c>
      <c r="E35" s="9" t="s">
        <v>33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30</v>
      </c>
      <c r="B36" s="9" t="s">
        <v>31</v>
      </c>
      <c r="C36" s="9" t="s">
        <v>36</v>
      </c>
      <c r="D36" s="9">
        <v>2005</v>
      </c>
      <c r="E36" s="9" t="s">
        <v>33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30</v>
      </c>
      <c r="B37" s="9" t="s">
        <v>31</v>
      </c>
      <c r="C37" s="9" t="s">
        <v>36</v>
      </c>
      <c r="D37" s="9">
        <v>2010</v>
      </c>
      <c r="E37" s="9" t="s">
        <v>33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30</v>
      </c>
      <c r="B38" s="9" t="s">
        <v>31</v>
      </c>
      <c r="C38" s="9" t="s">
        <v>36</v>
      </c>
      <c r="D38" s="9">
        <v>2015</v>
      </c>
      <c r="E38" s="9" t="s">
        <v>33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30</v>
      </c>
      <c r="B39" s="9" t="s">
        <v>31</v>
      </c>
      <c r="C39" s="9" t="s">
        <v>36</v>
      </c>
      <c r="D39" s="9">
        <v>2020</v>
      </c>
      <c r="E39" s="9" t="s">
        <v>33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30</v>
      </c>
      <c r="B40" s="9" t="s">
        <v>31</v>
      </c>
      <c r="C40" s="9" t="s">
        <v>36</v>
      </c>
      <c r="D40" s="9">
        <v>2025</v>
      </c>
      <c r="E40" s="9" t="s">
        <v>33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30</v>
      </c>
      <c r="B41" s="9" t="s">
        <v>31</v>
      </c>
      <c r="C41" s="9" t="s">
        <v>36</v>
      </c>
      <c r="D41" s="9">
        <v>2030</v>
      </c>
      <c r="E41" s="9" t="s">
        <v>33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30</v>
      </c>
      <c r="B42" s="9" t="s">
        <v>31</v>
      </c>
      <c r="C42" s="9" t="s">
        <v>36</v>
      </c>
      <c r="D42" s="9">
        <v>2035</v>
      </c>
      <c r="E42" s="9" t="s">
        <v>33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30</v>
      </c>
      <c r="B43" s="9" t="s">
        <v>31</v>
      </c>
      <c r="C43" s="9" t="s">
        <v>36</v>
      </c>
      <c r="D43" s="9">
        <v>2040</v>
      </c>
      <c r="E43" s="9" t="s">
        <v>33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30</v>
      </c>
      <c r="B44" s="9" t="s">
        <v>31</v>
      </c>
      <c r="C44" s="9" t="s">
        <v>36</v>
      </c>
      <c r="D44" s="9">
        <v>2045</v>
      </c>
      <c r="E44" s="9" t="s">
        <v>33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30</v>
      </c>
      <c r="B45" s="9" t="s">
        <v>31</v>
      </c>
      <c r="C45" s="9" t="s">
        <v>36</v>
      </c>
      <c r="D45" s="9">
        <v>2050</v>
      </c>
      <c r="E45" s="9" t="s">
        <v>33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30</v>
      </c>
      <c r="B46" s="9" t="s">
        <v>31</v>
      </c>
      <c r="C46" s="9" t="s">
        <v>37</v>
      </c>
      <c r="D46" s="9">
        <v>2000</v>
      </c>
      <c r="E46" s="9" t="s">
        <v>33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30</v>
      </c>
      <c r="B47" s="9" t="s">
        <v>31</v>
      </c>
      <c r="C47" s="9" t="s">
        <v>37</v>
      </c>
      <c r="D47" s="9">
        <v>2005</v>
      </c>
      <c r="E47" s="9" t="s">
        <v>33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30</v>
      </c>
      <c r="B48" s="9" t="s">
        <v>31</v>
      </c>
      <c r="C48" s="9" t="s">
        <v>37</v>
      </c>
      <c r="D48" s="9">
        <v>2010</v>
      </c>
      <c r="E48" s="9" t="s">
        <v>33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30</v>
      </c>
      <c r="B49" s="9" t="s">
        <v>31</v>
      </c>
      <c r="C49" s="9" t="s">
        <v>37</v>
      </c>
      <c r="D49" s="9">
        <v>2015</v>
      </c>
      <c r="E49" s="9" t="s">
        <v>33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30</v>
      </c>
      <c r="B50" s="9" t="s">
        <v>31</v>
      </c>
      <c r="C50" s="9" t="s">
        <v>37</v>
      </c>
      <c r="D50" s="9">
        <v>2020</v>
      </c>
      <c r="E50" s="9" t="s">
        <v>33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30</v>
      </c>
      <c r="B51" s="9" t="s">
        <v>31</v>
      </c>
      <c r="C51" s="9" t="s">
        <v>37</v>
      </c>
      <c r="D51" s="9">
        <v>2025</v>
      </c>
      <c r="E51" s="9" t="s">
        <v>33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30</v>
      </c>
      <c r="B52" s="9" t="s">
        <v>31</v>
      </c>
      <c r="C52" s="9" t="s">
        <v>37</v>
      </c>
      <c r="D52" s="9">
        <v>2030</v>
      </c>
      <c r="E52" s="9" t="s">
        <v>33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30</v>
      </c>
      <c r="B53" s="9" t="s">
        <v>31</v>
      </c>
      <c r="C53" s="9" t="s">
        <v>37</v>
      </c>
      <c r="D53" s="9">
        <v>2035</v>
      </c>
      <c r="E53" s="9" t="s">
        <v>33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30</v>
      </c>
      <c r="B54" s="9" t="s">
        <v>31</v>
      </c>
      <c r="C54" s="9" t="s">
        <v>37</v>
      </c>
      <c r="D54" s="9">
        <v>2040</v>
      </c>
      <c r="E54" s="9" t="s">
        <v>33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30</v>
      </c>
      <c r="B55" s="9" t="s">
        <v>31</v>
      </c>
      <c r="C55" s="9" t="s">
        <v>37</v>
      </c>
      <c r="D55" s="9">
        <v>2045</v>
      </c>
      <c r="E55" s="9" t="s">
        <v>33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30</v>
      </c>
      <c r="B56" s="9" t="s">
        <v>31</v>
      </c>
      <c r="C56" s="9" t="s">
        <v>37</v>
      </c>
      <c r="D56" s="9">
        <v>2050</v>
      </c>
      <c r="E56" s="9" t="s">
        <v>33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30</v>
      </c>
      <c r="B57" s="9" t="s">
        <v>31</v>
      </c>
      <c r="C57" s="9" t="s">
        <v>38</v>
      </c>
      <c r="D57" s="9">
        <v>2000</v>
      </c>
      <c r="E57" s="9" t="s">
        <v>33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30</v>
      </c>
      <c r="B58" s="9" t="s">
        <v>31</v>
      </c>
      <c r="C58" s="9" t="s">
        <v>38</v>
      </c>
      <c r="D58" s="9">
        <v>2005</v>
      </c>
      <c r="E58" s="9" t="s">
        <v>33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30</v>
      </c>
      <c r="B59" s="9" t="s">
        <v>31</v>
      </c>
      <c r="C59" s="9" t="s">
        <v>38</v>
      </c>
      <c r="D59" s="9">
        <v>2010</v>
      </c>
      <c r="E59" s="9" t="s">
        <v>33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30</v>
      </c>
      <c r="B60" s="9" t="s">
        <v>31</v>
      </c>
      <c r="C60" s="9" t="s">
        <v>38</v>
      </c>
      <c r="D60" s="9">
        <v>2015</v>
      </c>
      <c r="E60" s="9" t="s">
        <v>33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30</v>
      </c>
      <c r="B61" s="9" t="s">
        <v>31</v>
      </c>
      <c r="C61" s="9" t="s">
        <v>38</v>
      </c>
      <c r="D61" s="9">
        <v>2020</v>
      </c>
      <c r="E61" s="9" t="s">
        <v>33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30</v>
      </c>
      <c r="B62" s="9" t="s">
        <v>31</v>
      </c>
      <c r="C62" s="9" t="s">
        <v>38</v>
      </c>
      <c r="D62" s="9">
        <v>2025</v>
      </c>
      <c r="E62" s="9" t="s">
        <v>33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30</v>
      </c>
      <c r="B63" s="9" t="s">
        <v>31</v>
      </c>
      <c r="C63" s="9" t="s">
        <v>38</v>
      </c>
      <c r="D63" s="9">
        <v>2030</v>
      </c>
      <c r="E63" s="9" t="s">
        <v>33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30</v>
      </c>
      <c r="B64" s="9" t="s">
        <v>31</v>
      </c>
      <c r="C64" s="9" t="s">
        <v>38</v>
      </c>
      <c r="D64" s="9">
        <v>2035</v>
      </c>
      <c r="E64" s="9" t="s">
        <v>33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30</v>
      </c>
      <c r="B65" s="9" t="s">
        <v>31</v>
      </c>
      <c r="C65" s="9" t="s">
        <v>38</v>
      </c>
      <c r="D65" s="9">
        <v>2040</v>
      </c>
      <c r="E65" s="9" t="s">
        <v>33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30</v>
      </c>
      <c r="B66" s="9" t="s">
        <v>31</v>
      </c>
      <c r="C66" s="9" t="s">
        <v>38</v>
      </c>
      <c r="D66" s="9">
        <v>2045</v>
      </c>
      <c r="E66" s="9" t="s">
        <v>33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30</v>
      </c>
      <c r="B67" s="9" t="s">
        <v>31</v>
      </c>
      <c r="C67" s="9" t="s">
        <v>38</v>
      </c>
      <c r="D67" s="9">
        <v>2050</v>
      </c>
      <c r="E67" s="9" t="s">
        <v>33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30</v>
      </c>
      <c r="B68" s="9" t="s">
        <v>31</v>
      </c>
      <c r="C68" s="9" t="s">
        <v>39</v>
      </c>
      <c r="D68" s="9">
        <v>2000</v>
      </c>
      <c r="E68" s="9" t="s">
        <v>33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30</v>
      </c>
      <c r="B69" s="9" t="s">
        <v>31</v>
      </c>
      <c r="C69" s="9" t="s">
        <v>39</v>
      </c>
      <c r="D69" s="9">
        <v>2005</v>
      </c>
      <c r="E69" s="9" t="s">
        <v>33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30</v>
      </c>
      <c r="B70" s="9" t="s">
        <v>31</v>
      </c>
      <c r="C70" s="9" t="s">
        <v>39</v>
      </c>
      <c r="D70" s="9">
        <v>2010</v>
      </c>
      <c r="E70" s="9" t="s">
        <v>33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30</v>
      </c>
      <c r="B71" s="9" t="s">
        <v>31</v>
      </c>
      <c r="C71" s="9" t="s">
        <v>39</v>
      </c>
      <c r="D71" s="9">
        <v>2015</v>
      </c>
      <c r="E71" s="9" t="s">
        <v>33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30</v>
      </c>
      <c r="B72" s="9" t="s">
        <v>31</v>
      </c>
      <c r="C72" s="9" t="s">
        <v>39</v>
      </c>
      <c r="D72" s="9">
        <v>2020</v>
      </c>
      <c r="E72" s="9" t="s">
        <v>33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30</v>
      </c>
      <c r="B73" s="9" t="s">
        <v>31</v>
      </c>
      <c r="C73" s="9" t="s">
        <v>39</v>
      </c>
      <c r="D73" s="9">
        <v>2025</v>
      </c>
      <c r="E73" s="9" t="s">
        <v>33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30</v>
      </c>
      <c r="B74" s="9" t="s">
        <v>31</v>
      </c>
      <c r="C74" s="9" t="s">
        <v>39</v>
      </c>
      <c r="D74" s="9">
        <v>2030</v>
      </c>
      <c r="E74" s="9" t="s">
        <v>33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30</v>
      </c>
      <c r="B75" s="9" t="s">
        <v>31</v>
      </c>
      <c r="C75" s="9" t="s">
        <v>39</v>
      </c>
      <c r="D75" s="9">
        <v>2035</v>
      </c>
      <c r="E75" s="9" t="s">
        <v>33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30</v>
      </c>
      <c r="B76" s="9" t="s">
        <v>31</v>
      </c>
      <c r="C76" s="9" t="s">
        <v>39</v>
      </c>
      <c r="D76" s="9">
        <v>2040</v>
      </c>
      <c r="E76" s="9" t="s">
        <v>33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30</v>
      </c>
      <c r="B77" s="9" t="s">
        <v>31</v>
      </c>
      <c r="C77" s="9" t="s">
        <v>39</v>
      </c>
      <c r="D77" s="9">
        <v>2045</v>
      </c>
      <c r="E77" s="9" t="s">
        <v>33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30</v>
      </c>
      <c r="B78" s="9" t="s">
        <v>31</v>
      </c>
      <c r="C78" s="9" t="s">
        <v>39</v>
      </c>
      <c r="D78" s="9">
        <v>2050</v>
      </c>
      <c r="E78" s="9" t="s">
        <v>33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30</v>
      </c>
      <c r="B79" s="9" t="s">
        <v>31</v>
      </c>
      <c r="C79" s="9" t="s">
        <v>40</v>
      </c>
      <c r="D79" s="9">
        <v>2000</v>
      </c>
      <c r="E79" s="9" t="s">
        <v>33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30</v>
      </c>
      <c r="B80" s="9" t="s">
        <v>31</v>
      </c>
      <c r="C80" s="9" t="s">
        <v>40</v>
      </c>
      <c r="D80" s="9">
        <v>2005</v>
      </c>
      <c r="E80" s="9" t="s">
        <v>33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5" hidden="1">
      <c r="A81" s="9" t="s">
        <v>30</v>
      </c>
      <c r="B81" s="9" t="s">
        <v>31</v>
      </c>
      <c r="C81" s="9" t="s">
        <v>40</v>
      </c>
      <c r="D81" s="9">
        <v>2010</v>
      </c>
      <c r="E81" s="9" t="s">
        <v>33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5" hidden="1">
      <c r="A82" s="9" t="s">
        <v>30</v>
      </c>
      <c r="B82" s="9" t="s">
        <v>31</v>
      </c>
      <c r="C82" s="9" t="s">
        <v>40</v>
      </c>
      <c r="D82" s="9">
        <v>2015</v>
      </c>
      <c r="E82" s="9" t="s">
        <v>33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5" hidden="1">
      <c r="A83" s="9" t="s">
        <v>30</v>
      </c>
      <c r="B83" s="9" t="s">
        <v>31</v>
      </c>
      <c r="C83" s="9" t="s">
        <v>40</v>
      </c>
      <c r="D83" s="9">
        <v>2020</v>
      </c>
      <c r="E83" s="9" t="s">
        <v>33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5" hidden="1">
      <c r="A84" s="9" t="s">
        <v>30</v>
      </c>
      <c r="B84" s="9" t="s">
        <v>31</v>
      </c>
      <c r="C84" s="9" t="s">
        <v>40</v>
      </c>
      <c r="D84" s="9">
        <v>2025</v>
      </c>
      <c r="E84" s="9" t="s">
        <v>33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5" hidden="1">
      <c r="A85" s="9" t="s">
        <v>30</v>
      </c>
      <c r="B85" s="9" t="s">
        <v>31</v>
      </c>
      <c r="C85" s="9" t="s">
        <v>40</v>
      </c>
      <c r="D85" s="9">
        <v>2030</v>
      </c>
      <c r="E85" s="9" t="s">
        <v>33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5" hidden="1">
      <c r="A86" s="9" t="s">
        <v>30</v>
      </c>
      <c r="B86" s="9" t="s">
        <v>31</v>
      </c>
      <c r="C86" s="9" t="s">
        <v>40</v>
      </c>
      <c r="D86" s="9">
        <v>2035</v>
      </c>
      <c r="E86" s="9" t="s">
        <v>33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5" hidden="1">
      <c r="A87" s="9" t="s">
        <v>30</v>
      </c>
      <c r="B87" s="9" t="s">
        <v>31</v>
      </c>
      <c r="C87" s="9" t="s">
        <v>40</v>
      </c>
      <c r="D87" s="9">
        <v>2040</v>
      </c>
      <c r="E87" s="9" t="s">
        <v>33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5" hidden="1">
      <c r="A88" s="9" t="s">
        <v>30</v>
      </c>
      <c r="B88" s="9" t="s">
        <v>31</v>
      </c>
      <c r="C88" s="9" t="s">
        <v>40</v>
      </c>
      <c r="D88" s="9">
        <v>2045</v>
      </c>
      <c r="E88" s="9" t="s">
        <v>33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5" hidden="1">
      <c r="A89" s="9" t="s">
        <v>30</v>
      </c>
      <c r="B89" s="9" t="s">
        <v>31</v>
      </c>
      <c r="C89" s="9" t="s">
        <v>40</v>
      </c>
      <c r="D89" s="9">
        <v>2050</v>
      </c>
      <c r="E89" s="9" t="s">
        <v>33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5" hidden="1">
      <c r="A90" s="9" t="s">
        <v>30</v>
      </c>
      <c r="B90" s="9" t="s">
        <v>31</v>
      </c>
      <c r="C90" s="9" t="s">
        <v>41</v>
      </c>
      <c r="D90" s="9">
        <v>2000</v>
      </c>
      <c r="E90" s="9" t="s">
        <v>33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5" hidden="1">
      <c r="A91" s="9" t="s">
        <v>30</v>
      </c>
      <c r="B91" s="9" t="s">
        <v>31</v>
      </c>
      <c r="C91" s="9" t="s">
        <v>41</v>
      </c>
      <c r="D91" s="9">
        <v>2005</v>
      </c>
      <c r="E91" s="9" t="s">
        <v>33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5" hidden="1">
      <c r="A92" s="9" t="s">
        <v>30</v>
      </c>
      <c r="B92" s="9" t="s">
        <v>31</v>
      </c>
      <c r="C92" s="9" t="s">
        <v>41</v>
      </c>
      <c r="D92" s="9">
        <v>2010</v>
      </c>
      <c r="E92" s="9" t="s">
        <v>33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5">
      <c r="A93" s="9" t="s">
        <v>30</v>
      </c>
      <c r="B93" s="9" t="s">
        <v>31</v>
      </c>
      <c r="C93" s="9" t="s">
        <v>41</v>
      </c>
      <c r="D93" s="9">
        <v>2015</v>
      </c>
      <c r="E93" s="9" t="s">
        <v>33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  <c r="N93" s="9" t="s">
        <v>109</v>
      </c>
      <c r="O93" s="9">
        <f>SUM(J99,J473,J660,J1221,J1804)</f>
        <v>20748.448080999991</v>
      </c>
    </row>
    <row r="94" spans="1:15">
      <c r="A94" s="9" t="s">
        <v>30</v>
      </c>
      <c r="B94" s="9" t="s">
        <v>31</v>
      </c>
      <c r="C94" s="9" t="s">
        <v>41</v>
      </c>
      <c r="D94" s="9">
        <v>2020</v>
      </c>
      <c r="E94" s="9" t="s">
        <v>33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5">
      <c r="A95" s="9" t="s">
        <v>30</v>
      </c>
      <c r="B95" s="9" t="s">
        <v>31</v>
      </c>
      <c r="C95" s="9" t="s">
        <v>41</v>
      </c>
      <c r="D95" s="9">
        <v>2025</v>
      </c>
      <c r="E95" s="9" t="s">
        <v>33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5">
      <c r="A96" s="9" t="s">
        <v>30</v>
      </c>
      <c r="B96" s="9" t="s">
        <v>31</v>
      </c>
      <c r="C96" s="9" t="s">
        <v>41</v>
      </c>
      <c r="D96" s="9">
        <v>2030</v>
      </c>
      <c r="E96" s="9" t="s">
        <v>33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30</v>
      </c>
      <c r="B97" s="9" t="s">
        <v>31</v>
      </c>
      <c r="C97" s="9" t="s">
        <v>41</v>
      </c>
      <c r="D97" s="9">
        <v>2035</v>
      </c>
      <c r="E97" s="9" t="s">
        <v>33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30</v>
      </c>
      <c r="B98" s="9" t="s">
        <v>31</v>
      </c>
      <c r="C98" s="9" t="s">
        <v>41</v>
      </c>
      <c r="D98" s="9">
        <v>2040</v>
      </c>
      <c r="E98" s="9" t="s">
        <v>33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30</v>
      </c>
      <c r="B99" s="9" t="s">
        <v>31</v>
      </c>
      <c r="C99" s="9" t="s">
        <v>41</v>
      </c>
      <c r="D99" s="9">
        <v>2045</v>
      </c>
      <c r="E99" s="9" t="s">
        <v>33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30</v>
      </c>
      <c r="B100" s="9" t="s">
        <v>31</v>
      </c>
      <c r="C100" s="9" t="s">
        <v>41</v>
      </c>
      <c r="D100" s="9">
        <v>2050</v>
      </c>
      <c r="E100" s="9" t="s">
        <v>33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30</v>
      </c>
      <c r="B101" s="9" t="s">
        <v>31</v>
      </c>
      <c r="C101" s="9" t="s">
        <v>42</v>
      </c>
      <c r="D101" s="9">
        <v>2000</v>
      </c>
      <c r="E101" s="9" t="s">
        <v>33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30</v>
      </c>
      <c r="B102" s="9" t="s">
        <v>31</v>
      </c>
      <c r="C102" s="9" t="s">
        <v>42</v>
      </c>
      <c r="D102" s="9">
        <v>2005</v>
      </c>
      <c r="E102" s="9" t="s">
        <v>33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30</v>
      </c>
      <c r="B103" s="9" t="s">
        <v>31</v>
      </c>
      <c r="C103" s="9" t="s">
        <v>42</v>
      </c>
      <c r="D103" s="9">
        <v>2010</v>
      </c>
      <c r="E103" s="9" t="s">
        <v>33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30</v>
      </c>
      <c r="B104" s="9" t="s">
        <v>31</v>
      </c>
      <c r="C104" s="9" t="s">
        <v>42</v>
      </c>
      <c r="D104" s="9">
        <v>2015</v>
      </c>
      <c r="E104" s="9" t="s">
        <v>33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30</v>
      </c>
      <c r="B105" s="9" t="s">
        <v>31</v>
      </c>
      <c r="C105" s="9" t="s">
        <v>42</v>
      </c>
      <c r="D105" s="9">
        <v>2020</v>
      </c>
      <c r="E105" s="9" t="s">
        <v>33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30</v>
      </c>
      <c r="B106" s="9" t="s">
        <v>31</v>
      </c>
      <c r="C106" s="9" t="s">
        <v>42</v>
      </c>
      <c r="D106" s="9">
        <v>2025</v>
      </c>
      <c r="E106" s="9" t="s">
        <v>33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30</v>
      </c>
      <c r="B107" s="9" t="s">
        <v>31</v>
      </c>
      <c r="C107" s="9" t="s">
        <v>42</v>
      </c>
      <c r="D107" s="9">
        <v>2030</v>
      </c>
      <c r="E107" s="9" t="s">
        <v>33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30</v>
      </c>
      <c r="B108" s="9" t="s">
        <v>31</v>
      </c>
      <c r="C108" s="9" t="s">
        <v>42</v>
      </c>
      <c r="D108" s="9">
        <v>2035</v>
      </c>
      <c r="E108" s="9" t="s">
        <v>33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30</v>
      </c>
      <c r="B109" s="9" t="s">
        <v>31</v>
      </c>
      <c r="C109" s="9" t="s">
        <v>42</v>
      </c>
      <c r="D109" s="9">
        <v>2040</v>
      </c>
      <c r="E109" s="9" t="s">
        <v>33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30</v>
      </c>
      <c r="B110" s="9" t="s">
        <v>31</v>
      </c>
      <c r="C110" s="9" t="s">
        <v>42</v>
      </c>
      <c r="D110" s="9">
        <v>2045</v>
      </c>
      <c r="E110" s="9" t="s">
        <v>33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30</v>
      </c>
      <c r="B111" s="9" t="s">
        <v>31</v>
      </c>
      <c r="C111" s="9" t="s">
        <v>42</v>
      </c>
      <c r="D111" s="9">
        <v>2050</v>
      </c>
      <c r="E111" s="9" t="s">
        <v>33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30</v>
      </c>
      <c r="B112" s="9" t="s">
        <v>31</v>
      </c>
      <c r="C112" s="9" t="s">
        <v>43</v>
      </c>
      <c r="D112" s="9">
        <v>2000</v>
      </c>
      <c r="E112" s="9" t="s">
        <v>33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30</v>
      </c>
      <c r="B113" s="9" t="s">
        <v>31</v>
      </c>
      <c r="C113" s="9" t="s">
        <v>43</v>
      </c>
      <c r="D113" s="9">
        <v>2005</v>
      </c>
      <c r="E113" s="9" t="s">
        <v>33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30</v>
      </c>
      <c r="B114" s="9" t="s">
        <v>31</v>
      </c>
      <c r="C114" s="9" t="s">
        <v>43</v>
      </c>
      <c r="D114" s="9">
        <v>2010</v>
      </c>
      <c r="E114" s="9" t="s">
        <v>33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30</v>
      </c>
      <c r="B115" s="9" t="s">
        <v>31</v>
      </c>
      <c r="C115" s="9" t="s">
        <v>43</v>
      </c>
      <c r="D115" s="9">
        <v>2015</v>
      </c>
      <c r="E115" s="9" t="s">
        <v>33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30</v>
      </c>
      <c r="B116" s="9" t="s">
        <v>31</v>
      </c>
      <c r="C116" s="9" t="s">
        <v>43</v>
      </c>
      <c r="D116" s="9">
        <v>2020</v>
      </c>
      <c r="E116" s="9" t="s">
        <v>33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30</v>
      </c>
      <c r="B117" s="9" t="s">
        <v>31</v>
      </c>
      <c r="C117" s="9" t="s">
        <v>43</v>
      </c>
      <c r="D117" s="9">
        <v>2025</v>
      </c>
      <c r="E117" s="9" t="s">
        <v>33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30</v>
      </c>
      <c r="B118" s="9" t="s">
        <v>31</v>
      </c>
      <c r="C118" s="9" t="s">
        <v>43</v>
      </c>
      <c r="D118" s="9">
        <v>2030</v>
      </c>
      <c r="E118" s="9" t="s">
        <v>33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30</v>
      </c>
      <c r="B119" s="9" t="s">
        <v>31</v>
      </c>
      <c r="C119" s="9" t="s">
        <v>43</v>
      </c>
      <c r="D119" s="9">
        <v>2035</v>
      </c>
      <c r="E119" s="9" t="s">
        <v>33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30</v>
      </c>
      <c r="B120" s="9" t="s">
        <v>31</v>
      </c>
      <c r="C120" s="9" t="s">
        <v>43</v>
      </c>
      <c r="D120" s="9">
        <v>2040</v>
      </c>
      <c r="E120" s="9" t="s">
        <v>33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30</v>
      </c>
      <c r="B121" s="9" t="s">
        <v>31</v>
      </c>
      <c r="C121" s="9" t="s">
        <v>43</v>
      </c>
      <c r="D121" s="9">
        <v>2045</v>
      </c>
      <c r="E121" s="9" t="s">
        <v>33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30</v>
      </c>
      <c r="B122" s="9" t="s">
        <v>31</v>
      </c>
      <c r="C122" s="9" t="s">
        <v>43</v>
      </c>
      <c r="D122" s="9">
        <v>2050</v>
      </c>
      <c r="E122" s="9" t="s">
        <v>33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30</v>
      </c>
      <c r="B123" s="9" t="s">
        <v>31</v>
      </c>
      <c r="C123" s="9" t="s">
        <v>44</v>
      </c>
      <c r="D123" s="9">
        <v>2000</v>
      </c>
      <c r="E123" s="9" t="s">
        <v>33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30</v>
      </c>
      <c r="B124" s="9" t="s">
        <v>31</v>
      </c>
      <c r="C124" s="9" t="s">
        <v>44</v>
      </c>
      <c r="D124" s="9">
        <v>2005</v>
      </c>
      <c r="E124" s="9" t="s">
        <v>33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30</v>
      </c>
      <c r="B125" s="9" t="s">
        <v>31</v>
      </c>
      <c r="C125" s="9" t="s">
        <v>44</v>
      </c>
      <c r="D125" s="9">
        <v>2010</v>
      </c>
      <c r="E125" s="9" t="s">
        <v>33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30</v>
      </c>
      <c r="B126" s="9" t="s">
        <v>31</v>
      </c>
      <c r="C126" s="9" t="s">
        <v>44</v>
      </c>
      <c r="D126" s="9">
        <v>2015</v>
      </c>
      <c r="E126" s="9" t="s">
        <v>33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30</v>
      </c>
      <c r="B127" s="9" t="s">
        <v>31</v>
      </c>
      <c r="C127" s="9" t="s">
        <v>44</v>
      </c>
      <c r="D127" s="9">
        <v>2020</v>
      </c>
      <c r="E127" s="9" t="s">
        <v>33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30</v>
      </c>
      <c r="B128" s="9" t="s">
        <v>31</v>
      </c>
      <c r="C128" s="9" t="s">
        <v>44</v>
      </c>
      <c r="D128" s="9">
        <v>2025</v>
      </c>
      <c r="E128" s="9" t="s">
        <v>33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30</v>
      </c>
      <c r="B129" s="9" t="s">
        <v>31</v>
      </c>
      <c r="C129" s="9" t="s">
        <v>44</v>
      </c>
      <c r="D129" s="9">
        <v>2030</v>
      </c>
      <c r="E129" s="9" t="s">
        <v>33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30</v>
      </c>
      <c r="B130" s="9" t="s">
        <v>31</v>
      </c>
      <c r="C130" s="9" t="s">
        <v>44</v>
      </c>
      <c r="D130" s="9">
        <v>2035</v>
      </c>
      <c r="E130" s="9" t="s">
        <v>33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30</v>
      </c>
      <c r="B131" s="9" t="s">
        <v>31</v>
      </c>
      <c r="C131" s="9" t="s">
        <v>44</v>
      </c>
      <c r="D131" s="9">
        <v>2040</v>
      </c>
      <c r="E131" s="9" t="s">
        <v>33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30</v>
      </c>
      <c r="B132" s="9" t="s">
        <v>31</v>
      </c>
      <c r="C132" s="9" t="s">
        <v>44</v>
      </c>
      <c r="D132" s="9">
        <v>2045</v>
      </c>
      <c r="E132" s="9" t="s">
        <v>33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30</v>
      </c>
      <c r="B133" s="9" t="s">
        <v>31</v>
      </c>
      <c r="C133" s="9" t="s">
        <v>44</v>
      </c>
      <c r="D133" s="9">
        <v>2050</v>
      </c>
      <c r="E133" s="9" t="s">
        <v>33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30</v>
      </c>
      <c r="B134" s="9" t="s">
        <v>31</v>
      </c>
      <c r="C134" s="9" t="s">
        <v>45</v>
      </c>
      <c r="D134" s="9">
        <v>2000</v>
      </c>
      <c r="E134" s="9" t="s">
        <v>33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30</v>
      </c>
      <c r="B135" s="9" t="s">
        <v>31</v>
      </c>
      <c r="C135" s="9" t="s">
        <v>45</v>
      </c>
      <c r="D135" s="9">
        <v>2005</v>
      </c>
      <c r="E135" s="9" t="s">
        <v>33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30</v>
      </c>
      <c r="B136" s="9" t="s">
        <v>31</v>
      </c>
      <c r="C136" s="9" t="s">
        <v>45</v>
      </c>
      <c r="D136" s="9">
        <v>2010</v>
      </c>
      <c r="E136" s="9" t="s">
        <v>33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30</v>
      </c>
      <c r="B137" s="9" t="s">
        <v>31</v>
      </c>
      <c r="C137" s="9" t="s">
        <v>45</v>
      </c>
      <c r="D137" s="9">
        <v>2015</v>
      </c>
      <c r="E137" s="9" t="s">
        <v>33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30</v>
      </c>
      <c r="B138" s="9" t="s">
        <v>31</v>
      </c>
      <c r="C138" s="9" t="s">
        <v>45</v>
      </c>
      <c r="D138" s="9">
        <v>2020</v>
      </c>
      <c r="E138" s="9" t="s">
        <v>33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30</v>
      </c>
      <c r="B139" s="9" t="s">
        <v>31</v>
      </c>
      <c r="C139" s="9" t="s">
        <v>45</v>
      </c>
      <c r="D139" s="9">
        <v>2025</v>
      </c>
      <c r="E139" s="9" t="s">
        <v>33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30</v>
      </c>
      <c r="B140" s="9" t="s">
        <v>31</v>
      </c>
      <c r="C140" s="9" t="s">
        <v>45</v>
      </c>
      <c r="D140" s="9">
        <v>2030</v>
      </c>
      <c r="E140" s="9" t="s">
        <v>33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30</v>
      </c>
      <c r="B141" s="9" t="s">
        <v>31</v>
      </c>
      <c r="C141" s="9" t="s">
        <v>45</v>
      </c>
      <c r="D141" s="9">
        <v>2035</v>
      </c>
      <c r="E141" s="9" t="s">
        <v>33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30</v>
      </c>
      <c r="B142" s="9" t="s">
        <v>31</v>
      </c>
      <c r="C142" s="9" t="s">
        <v>45</v>
      </c>
      <c r="D142" s="9">
        <v>2040</v>
      </c>
      <c r="E142" s="9" t="s">
        <v>33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30</v>
      </c>
      <c r="B143" s="9" t="s">
        <v>31</v>
      </c>
      <c r="C143" s="9" t="s">
        <v>45</v>
      </c>
      <c r="D143" s="9">
        <v>2045</v>
      </c>
      <c r="E143" s="9" t="s">
        <v>33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30</v>
      </c>
      <c r="B144" s="9" t="s">
        <v>31</v>
      </c>
      <c r="C144" s="9" t="s">
        <v>45</v>
      </c>
      <c r="D144" s="9">
        <v>2050</v>
      </c>
      <c r="E144" s="9" t="s">
        <v>33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30</v>
      </c>
      <c r="B145" s="9" t="s">
        <v>31</v>
      </c>
      <c r="C145" s="9" t="s">
        <v>46</v>
      </c>
      <c r="D145" s="9">
        <v>2000</v>
      </c>
      <c r="E145" s="9" t="s">
        <v>33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30</v>
      </c>
      <c r="B146" s="9" t="s">
        <v>31</v>
      </c>
      <c r="C146" s="9" t="s">
        <v>46</v>
      </c>
      <c r="D146" s="9">
        <v>2005</v>
      </c>
      <c r="E146" s="9" t="s">
        <v>33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30</v>
      </c>
      <c r="B147" s="9" t="s">
        <v>31</v>
      </c>
      <c r="C147" s="9" t="s">
        <v>46</v>
      </c>
      <c r="D147" s="9">
        <v>2010</v>
      </c>
      <c r="E147" s="9" t="s">
        <v>33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30</v>
      </c>
      <c r="B148" s="9" t="s">
        <v>31</v>
      </c>
      <c r="C148" s="9" t="s">
        <v>46</v>
      </c>
      <c r="D148" s="9">
        <v>2015</v>
      </c>
      <c r="E148" s="9" t="s">
        <v>33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30</v>
      </c>
      <c r="B149" s="9" t="s">
        <v>31</v>
      </c>
      <c r="C149" s="9" t="s">
        <v>46</v>
      </c>
      <c r="D149" s="9">
        <v>2020</v>
      </c>
      <c r="E149" s="9" t="s">
        <v>33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30</v>
      </c>
      <c r="B150" s="9" t="s">
        <v>31</v>
      </c>
      <c r="C150" s="9" t="s">
        <v>46</v>
      </c>
      <c r="D150" s="9">
        <v>2025</v>
      </c>
      <c r="E150" s="9" t="s">
        <v>33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30</v>
      </c>
      <c r="B151" s="9" t="s">
        <v>31</v>
      </c>
      <c r="C151" s="9" t="s">
        <v>46</v>
      </c>
      <c r="D151" s="9">
        <v>2030</v>
      </c>
      <c r="E151" s="9" t="s">
        <v>33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30</v>
      </c>
      <c r="B152" s="9" t="s">
        <v>31</v>
      </c>
      <c r="C152" s="9" t="s">
        <v>46</v>
      </c>
      <c r="D152" s="9">
        <v>2035</v>
      </c>
      <c r="E152" s="9" t="s">
        <v>33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30</v>
      </c>
      <c r="B153" s="9" t="s">
        <v>31</v>
      </c>
      <c r="C153" s="9" t="s">
        <v>46</v>
      </c>
      <c r="D153" s="9">
        <v>2040</v>
      </c>
      <c r="E153" s="9" t="s">
        <v>33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30</v>
      </c>
      <c r="B154" s="9" t="s">
        <v>31</v>
      </c>
      <c r="C154" s="9" t="s">
        <v>46</v>
      </c>
      <c r="D154" s="9">
        <v>2045</v>
      </c>
      <c r="E154" s="9" t="s">
        <v>33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30</v>
      </c>
      <c r="B155" s="9" t="s">
        <v>31</v>
      </c>
      <c r="C155" s="9" t="s">
        <v>46</v>
      </c>
      <c r="D155" s="9">
        <v>2050</v>
      </c>
      <c r="E155" s="9" t="s">
        <v>33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30</v>
      </c>
      <c r="B156" s="9" t="s">
        <v>31</v>
      </c>
      <c r="C156" s="9" t="s">
        <v>47</v>
      </c>
      <c r="D156" s="9">
        <v>2000</v>
      </c>
      <c r="E156" s="9" t="s">
        <v>33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30</v>
      </c>
      <c r="B157" s="9" t="s">
        <v>31</v>
      </c>
      <c r="C157" s="9" t="s">
        <v>47</v>
      </c>
      <c r="D157" s="9">
        <v>2005</v>
      </c>
      <c r="E157" s="9" t="s">
        <v>33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30</v>
      </c>
      <c r="B158" s="9" t="s">
        <v>31</v>
      </c>
      <c r="C158" s="9" t="s">
        <v>47</v>
      </c>
      <c r="D158" s="9">
        <v>2010</v>
      </c>
      <c r="E158" s="9" t="s">
        <v>33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30</v>
      </c>
      <c r="B159" s="9" t="s">
        <v>31</v>
      </c>
      <c r="C159" s="9" t="s">
        <v>47</v>
      </c>
      <c r="D159" s="9">
        <v>2015</v>
      </c>
      <c r="E159" s="9" t="s">
        <v>33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30</v>
      </c>
      <c r="B160" s="9" t="s">
        <v>31</v>
      </c>
      <c r="C160" s="9" t="s">
        <v>47</v>
      </c>
      <c r="D160" s="9">
        <v>2020</v>
      </c>
      <c r="E160" s="9" t="s">
        <v>33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30</v>
      </c>
      <c r="B161" s="9" t="s">
        <v>31</v>
      </c>
      <c r="C161" s="9" t="s">
        <v>47</v>
      </c>
      <c r="D161" s="9">
        <v>2025</v>
      </c>
      <c r="E161" s="9" t="s">
        <v>33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30</v>
      </c>
      <c r="B162" s="9" t="s">
        <v>31</v>
      </c>
      <c r="C162" s="9" t="s">
        <v>47</v>
      </c>
      <c r="D162" s="9">
        <v>2030</v>
      </c>
      <c r="E162" s="9" t="s">
        <v>33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30</v>
      </c>
      <c r="B163" s="9" t="s">
        <v>31</v>
      </c>
      <c r="C163" s="9" t="s">
        <v>47</v>
      </c>
      <c r="D163" s="9">
        <v>2035</v>
      </c>
      <c r="E163" s="9" t="s">
        <v>33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30</v>
      </c>
      <c r="B164" s="9" t="s">
        <v>31</v>
      </c>
      <c r="C164" s="9" t="s">
        <v>47</v>
      </c>
      <c r="D164" s="9">
        <v>2040</v>
      </c>
      <c r="E164" s="9" t="s">
        <v>33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30</v>
      </c>
      <c r="B165" s="9" t="s">
        <v>31</v>
      </c>
      <c r="C165" s="9" t="s">
        <v>47</v>
      </c>
      <c r="D165" s="9">
        <v>2045</v>
      </c>
      <c r="E165" s="9" t="s">
        <v>33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30</v>
      </c>
      <c r="B166" s="9" t="s">
        <v>31</v>
      </c>
      <c r="C166" s="9" t="s">
        <v>47</v>
      </c>
      <c r="D166" s="9">
        <v>2050</v>
      </c>
      <c r="E166" s="9" t="s">
        <v>33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30</v>
      </c>
      <c r="B167" s="9" t="s">
        <v>31</v>
      </c>
      <c r="C167" s="9" t="s">
        <v>48</v>
      </c>
      <c r="D167" s="9">
        <v>2000</v>
      </c>
      <c r="E167" s="9" t="s">
        <v>33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30</v>
      </c>
      <c r="B168" s="9" t="s">
        <v>31</v>
      </c>
      <c r="C168" s="9" t="s">
        <v>48</v>
      </c>
      <c r="D168" s="9">
        <v>2005</v>
      </c>
      <c r="E168" s="9" t="s">
        <v>33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30</v>
      </c>
      <c r="B169" s="9" t="s">
        <v>31</v>
      </c>
      <c r="C169" s="9" t="s">
        <v>48</v>
      </c>
      <c r="D169" s="9">
        <v>2010</v>
      </c>
      <c r="E169" s="9" t="s">
        <v>33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30</v>
      </c>
      <c r="B170" s="9" t="s">
        <v>31</v>
      </c>
      <c r="C170" s="9" t="s">
        <v>48</v>
      </c>
      <c r="D170" s="9">
        <v>2015</v>
      </c>
      <c r="E170" s="9" t="s">
        <v>33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30</v>
      </c>
      <c r="B171" s="9" t="s">
        <v>31</v>
      </c>
      <c r="C171" s="9" t="s">
        <v>48</v>
      </c>
      <c r="D171" s="9">
        <v>2020</v>
      </c>
      <c r="E171" s="9" t="s">
        <v>33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30</v>
      </c>
      <c r="B172" s="9" t="s">
        <v>31</v>
      </c>
      <c r="C172" s="9" t="s">
        <v>48</v>
      </c>
      <c r="D172" s="9">
        <v>2025</v>
      </c>
      <c r="E172" s="9" t="s">
        <v>33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30</v>
      </c>
      <c r="B173" s="9" t="s">
        <v>31</v>
      </c>
      <c r="C173" s="9" t="s">
        <v>48</v>
      </c>
      <c r="D173" s="9">
        <v>2030</v>
      </c>
      <c r="E173" s="9" t="s">
        <v>33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30</v>
      </c>
      <c r="B174" s="9" t="s">
        <v>31</v>
      </c>
      <c r="C174" s="9" t="s">
        <v>48</v>
      </c>
      <c r="D174" s="9">
        <v>2035</v>
      </c>
      <c r="E174" s="9" t="s">
        <v>33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30</v>
      </c>
      <c r="B175" s="9" t="s">
        <v>31</v>
      </c>
      <c r="C175" s="9" t="s">
        <v>48</v>
      </c>
      <c r="D175" s="9">
        <v>2040</v>
      </c>
      <c r="E175" s="9" t="s">
        <v>33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30</v>
      </c>
      <c r="B176" s="9" t="s">
        <v>31</v>
      </c>
      <c r="C176" s="9" t="s">
        <v>48</v>
      </c>
      <c r="D176" s="9">
        <v>2045</v>
      </c>
      <c r="E176" s="9" t="s">
        <v>33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30</v>
      </c>
      <c r="B177" s="9" t="s">
        <v>31</v>
      </c>
      <c r="C177" s="9" t="s">
        <v>48</v>
      </c>
      <c r="D177" s="9">
        <v>2050</v>
      </c>
      <c r="E177" s="9" t="s">
        <v>33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30</v>
      </c>
      <c r="B178" s="9" t="s">
        <v>31</v>
      </c>
      <c r="C178" s="9" t="s">
        <v>49</v>
      </c>
      <c r="D178" s="9">
        <v>2000</v>
      </c>
      <c r="E178" s="9" t="s">
        <v>33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30</v>
      </c>
      <c r="B179" s="9" t="s">
        <v>31</v>
      </c>
      <c r="C179" s="9" t="s">
        <v>49</v>
      </c>
      <c r="D179" s="9">
        <v>2005</v>
      </c>
      <c r="E179" s="9" t="s">
        <v>33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30</v>
      </c>
      <c r="B180" s="9" t="s">
        <v>31</v>
      </c>
      <c r="C180" s="9" t="s">
        <v>49</v>
      </c>
      <c r="D180" s="9">
        <v>2010</v>
      </c>
      <c r="E180" s="9" t="s">
        <v>33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30</v>
      </c>
      <c r="B181" s="9" t="s">
        <v>31</v>
      </c>
      <c r="C181" s="9" t="s">
        <v>49</v>
      </c>
      <c r="D181" s="9">
        <v>2015</v>
      </c>
      <c r="E181" s="9" t="s">
        <v>33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30</v>
      </c>
      <c r="B182" s="9" t="s">
        <v>31</v>
      </c>
      <c r="C182" s="9" t="s">
        <v>49</v>
      </c>
      <c r="D182" s="9">
        <v>2020</v>
      </c>
      <c r="E182" s="9" t="s">
        <v>33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30</v>
      </c>
      <c r="B183" s="9" t="s">
        <v>31</v>
      </c>
      <c r="C183" s="9" t="s">
        <v>49</v>
      </c>
      <c r="D183" s="9">
        <v>2025</v>
      </c>
      <c r="E183" s="9" t="s">
        <v>33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30</v>
      </c>
      <c r="B184" s="9" t="s">
        <v>31</v>
      </c>
      <c r="C184" s="9" t="s">
        <v>49</v>
      </c>
      <c r="D184" s="9">
        <v>2030</v>
      </c>
      <c r="E184" s="9" t="s">
        <v>33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30</v>
      </c>
      <c r="B185" s="9" t="s">
        <v>31</v>
      </c>
      <c r="C185" s="9" t="s">
        <v>49</v>
      </c>
      <c r="D185" s="9">
        <v>2035</v>
      </c>
      <c r="E185" s="9" t="s">
        <v>33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30</v>
      </c>
      <c r="B186" s="9" t="s">
        <v>31</v>
      </c>
      <c r="C186" s="9" t="s">
        <v>49</v>
      </c>
      <c r="D186" s="9">
        <v>2040</v>
      </c>
      <c r="E186" s="9" t="s">
        <v>33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30</v>
      </c>
      <c r="B187" s="9" t="s">
        <v>31</v>
      </c>
      <c r="C187" s="9" t="s">
        <v>49</v>
      </c>
      <c r="D187" s="9">
        <v>2045</v>
      </c>
      <c r="E187" s="9" t="s">
        <v>33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30</v>
      </c>
      <c r="B188" s="9" t="s">
        <v>31</v>
      </c>
      <c r="C188" s="9" t="s">
        <v>49</v>
      </c>
      <c r="D188" s="9">
        <v>2050</v>
      </c>
      <c r="E188" s="9" t="s">
        <v>33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30</v>
      </c>
      <c r="B189" s="9" t="s">
        <v>31</v>
      </c>
      <c r="C189" s="9" t="s">
        <v>32</v>
      </c>
      <c r="D189" s="9">
        <v>2000</v>
      </c>
      <c r="E189" s="9" t="s">
        <v>33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30</v>
      </c>
      <c r="B190" s="9" t="s">
        <v>31</v>
      </c>
      <c r="C190" s="9" t="s">
        <v>32</v>
      </c>
      <c r="D190" s="9">
        <v>2005</v>
      </c>
      <c r="E190" s="9" t="s">
        <v>33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30</v>
      </c>
      <c r="B191" s="9" t="s">
        <v>31</v>
      </c>
      <c r="C191" s="9" t="s">
        <v>32</v>
      </c>
      <c r="D191" s="9">
        <v>2010</v>
      </c>
      <c r="E191" s="9" t="s">
        <v>33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30</v>
      </c>
      <c r="B192" s="9" t="s">
        <v>31</v>
      </c>
      <c r="C192" s="9" t="s">
        <v>32</v>
      </c>
      <c r="D192" s="9">
        <v>2015</v>
      </c>
      <c r="E192" s="9" t="s">
        <v>33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30</v>
      </c>
      <c r="B193" s="9" t="s">
        <v>31</v>
      </c>
      <c r="C193" s="9" t="s">
        <v>32</v>
      </c>
      <c r="D193" s="9">
        <v>2020</v>
      </c>
      <c r="E193" s="9" t="s">
        <v>33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30</v>
      </c>
      <c r="B194" s="9" t="s">
        <v>31</v>
      </c>
      <c r="C194" s="9" t="s">
        <v>32</v>
      </c>
      <c r="D194" s="9">
        <v>2025</v>
      </c>
      <c r="E194" s="9" t="s">
        <v>33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30</v>
      </c>
      <c r="B195" s="9" t="s">
        <v>31</v>
      </c>
      <c r="C195" s="9" t="s">
        <v>32</v>
      </c>
      <c r="D195" s="9">
        <v>2030</v>
      </c>
      <c r="E195" s="9" t="s">
        <v>33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30</v>
      </c>
      <c r="B196" s="9" t="s">
        <v>31</v>
      </c>
      <c r="C196" s="9" t="s">
        <v>32</v>
      </c>
      <c r="D196" s="9">
        <v>2035</v>
      </c>
      <c r="E196" s="9" t="s">
        <v>33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30</v>
      </c>
      <c r="B197" s="9" t="s">
        <v>31</v>
      </c>
      <c r="C197" s="9" t="s">
        <v>32</v>
      </c>
      <c r="D197" s="9">
        <v>2040</v>
      </c>
      <c r="E197" s="9" t="s">
        <v>33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30</v>
      </c>
      <c r="B198" s="9" t="s">
        <v>31</v>
      </c>
      <c r="C198" s="9" t="s">
        <v>32</v>
      </c>
      <c r="D198" s="9">
        <v>2045</v>
      </c>
      <c r="E198" s="9" t="s">
        <v>33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30</v>
      </c>
      <c r="B199" s="9" t="s">
        <v>31</v>
      </c>
      <c r="C199" s="9" t="s">
        <v>32</v>
      </c>
      <c r="D199" s="9">
        <v>2050</v>
      </c>
      <c r="E199" s="9" t="s">
        <v>33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30</v>
      </c>
      <c r="B200" s="9" t="s">
        <v>31</v>
      </c>
      <c r="C200" s="9" t="s">
        <v>34</v>
      </c>
      <c r="D200" s="9">
        <v>2000</v>
      </c>
      <c r="E200" s="9" t="s">
        <v>33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30</v>
      </c>
      <c r="B201" s="9" t="s">
        <v>31</v>
      </c>
      <c r="C201" s="9" t="s">
        <v>34</v>
      </c>
      <c r="D201" s="9">
        <v>2005</v>
      </c>
      <c r="E201" s="9" t="s">
        <v>33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30</v>
      </c>
      <c r="B202" s="9" t="s">
        <v>31</v>
      </c>
      <c r="C202" s="9" t="s">
        <v>34</v>
      </c>
      <c r="D202" s="9">
        <v>2010</v>
      </c>
      <c r="E202" s="9" t="s">
        <v>33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30</v>
      </c>
      <c r="B203" s="9" t="s">
        <v>31</v>
      </c>
      <c r="C203" s="9" t="s">
        <v>34</v>
      </c>
      <c r="D203" s="9">
        <v>2015</v>
      </c>
      <c r="E203" s="9" t="s">
        <v>33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30</v>
      </c>
      <c r="B204" s="9" t="s">
        <v>31</v>
      </c>
      <c r="C204" s="9" t="s">
        <v>34</v>
      </c>
      <c r="D204" s="9">
        <v>2020</v>
      </c>
      <c r="E204" s="9" t="s">
        <v>33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30</v>
      </c>
      <c r="B205" s="9" t="s">
        <v>31</v>
      </c>
      <c r="C205" s="9" t="s">
        <v>34</v>
      </c>
      <c r="D205" s="9">
        <v>2025</v>
      </c>
      <c r="E205" s="9" t="s">
        <v>33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30</v>
      </c>
      <c r="B206" s="9" t="s">
        <v>31</v>
      </c>
      <c r="C206" s="9" t="s">
        <v>34</v>
      </c>
      <c r="D206" s="9">
        <v>2030</v>
      </c>
      <c r="E206" s="9" t="s">
        <v>33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30</v>
      </c>
      <c r="B207" s="9" t="s">
        <v>31</v>
      </c>
      <c r="C207" s="9" t="s">
        <v>34</v>
      </c>
      <c r="D207" s="9">
        <v>2035</v>
      </c>
      <c r="E207" s="9" t="s">
        <v>33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30</v>
      </c>
      <c r="B208" s="9" t="s">
        <v>31</v>
      </c>
      <c r="C208" s="9" t="s">
        <v>34</v>
      </c>
      <c r="D208" s="9">
        <v>2040</v>
      </c>
      <c r="E208" s="9" t="s">
        <v>33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30</v>
      </c>
      <c r="B209" s="9" t="s">
        <v>31</v>
      </c>
      <c r="C209" s="9" t="s">
        <v>34</v>
      </c>
      <c r="D209" s="9">
        <v>2045</v>
      </c>
      <c r="E209" s="9" t="s">
        <v>33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30</v>
      </c>
      <c r="B210" s="9" t="s">
        <v>31</v>
      </c>
      <c r="C210" s="9" t="s">
        <v>34</v>
      </c>
      <c r="D210" s="9">
        <v>2050</v>
      </c>
      <c r="E210" s="9" t="s">
        <v>33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30</v>
      </c>
      <c r="B211" s="9" t="s">
        <v>31</v>
      </c>
      <c r="C211" s="9" t="s">
        <v>35</v>
      </c>
      <c r="D211" s="9">
        <v>2000</v>
      </c>
      <c r="E211" s="9" t="s">
        <v>33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30</v>
      </c>
      <c r="B212" s="9" t="s">
        <v>31</v>
      </c>
      <c r="C212" s="9" t="s">
        <v>35</v>
      </c>
      <c r="D212" s="9">
        <v>2005</v>
      </c>
      <c r="E212" s="9" t="s">
        <v>33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30</v>
      </c>
      <c r="B213" s="9" t="s">
        <v>31</v>
      </c>
      <c r="C213" s="9" t="s">
        <v>35</v>
      </c>
      <c r="D213" s="9">
        <v>2010</v>
      </c>
      <c r="E213" s="9" t="s">
        <v>33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30</v>
      </c>
      <c r="B214" s="9" t="s">
        <v>31</v>
      </c>
      <c r="C214" s="9" t="s">
        <v>35</v>
      </c>
      <c r="D214" s="9">
        <v>2015</v>
      </c>
      <c r="E214" s="9" t="s">
        <v>33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30</v>
      </c>
      <c r="B215" s="9" t="s">
        <v>31</v>
      </c>
      <c r="C215" s="9" t="s">
        <v>35</v>
      </c>
      <c r="D215" s="9">
        <v>2020</v>
      </c>
      <c r="E215" s="9" t="s">
        <v>33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30</v>
      </c>
      <c r="B216" s="9" t="s">
        <v>31</v>
      </c>
      <c r="C216" s="9" t="s">
        <v>35</v>
      </c>
      <c r="D216" s="9">
        <v>2025</v>
      </c>
      <c r="E216" s="9" t="s">
        <v>33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30</v>
      </c>
      <c r="B217" s="9" t="s">
        <v>31</v>
      </c>
      <c r="C217" s="9" t="s">
        <v>35</v>
      </c>
      <c r="D217" s="9">
        <v>2030</v>
      </c>
      <c r="E217" s="9" t="s">
        <v>33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30</v>
      </c>
      <c r="B218" s="9" t="s">
        <v>31</v>
      </c>
      <c r="C218" s="9" t="s">
        <v>35</v>
      </c>
      <c r="D218" s="9">
        <v>2035</v>
      </c>
      <c r="E218" s="9" t="s">
        <v>33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30</v>
      </c>
      <c r="B219" s="9" t="s">
        <v>31</v>
      </c>
      <c r="C219" s="9" t="s">
        <v>35</v>
      </c>
      <c r="D219" s="9">
        <v>2040</v>
      </c>
      <c r="E219" s="9" t="s">
        <v>33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30</v>
      </c>
      <c r="B220" s="9" t="s">
        <v>31</v>
      </c>
      <c r="C220" s="9" t="s">
        <v>35</v>
      </c>
      <c r="D220" s="9">
        <v>2045</v>
      </c>
      <c r="E220" s="9" t="s">
        <v>33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30</v>
      </c>
      <c r="B221" s="9" t="s">
        <v>31</v>
      </c>
      <c r="C221" s="9" t="s">
        <v>35</v>
      </c>
      <c r="D221" s="9">
        <v>2050</v>
      </c>
      <c r="E221" s="9" t="s">
        <v>33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30</v>
      </c>
      <c r="B222" s="9" t="s">
        <v>31</v>
      </c>
      <c r="C222" s="9" t="s">
        <v>36</v>
      </c>
      <c r="D222" s="9">
        <v>2000</v>
      </c>
      <c r="E222" s="9" t="s">
        <v>33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30</v>
      </c>
      <c r="B223" s="9" t="s">
        <v>31</v>
      </c>
      <c r="C223" s="9" t="s">
        <v>36</v>
      </c>
      <c r="D223" s="9">
        <v>2005</v>
      </c>
      <c r="E223" s="9" t="s">
        <v>33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30</v>
      </c>
      <c r="B224" s="9" t="s">
        <v>31</v>
      </c>
      <c r="C224" s="9" t="s">
        <v>36</v>
      </c>
      <c r="D224" s="9">
        <v>2010</v>
      </c>
      <c r="E224" s="9" t="s">
        <v>33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30</v>
      </c>
      <c r="B225" s="9" t="s">
        <v>31</v>
      </c>
      <c r="C225" s="9" t="s">
        <v>36</v>
      </c>
      <c r="D225" s="9">
        <v>2015</v>
      </c>
      <c r="E225" s="9" t="s">
        <v>33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30</v>
      </c>
      <c r="B226" s="9" t="s">
        <v>31</v>
      </c>
      <c r="C226" s="9" t="s">
        <v>36</v>
      </c>
      <c r="D226" s="9">
        <v>2020</v>
      </c>
      <c r="E226" s="9" t="s">
        <v>33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30</v>
      </c>
      <c r="B227" s="9" t="s">
        <v>31</v>
      </c>
      <c r="C227" s="9" t="s">
        <v>36</v>
      </c>
      <c r="D227" s="9">
        <v>2025</v>
      </c>
      <c r="E227" s="9" t="s">
        <v>33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30</v>
      </c>
      <c r="B228" s="9" t="s">
        <v>31</v>
      </c>
      <c r="C228" s="9" t="s">
        <v>36</v>
      </c>
      <c r="D228" s="9">
        <v>2030</v>
      </c>
      <c r="E228" s="9" t="s">
        <v>33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30</v>
      </c>
      <c r="B229" s="9" t="s">
        <v>31</v>
      </c>
      <c r="C229" s="9" t="s">
        <v>36</v>
      </c>
      <c r="D229" s="9">
        <v>2035</v>
      </c>
      <c r="E229" s="9" t="s">
        <v>33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30</v>
      </c>
      <c r="B230" s="9" t="s">
        <v>31</v>
      </c>
      <c r="C230" s="9" t="s">
        <v>36</v>
      </c>
      <c r="D230" s="9">
        <v>2040</v>
      </c>
      <c r="E230" s="9" t="s">
        <v>33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30</v>
      </c>
      <c r="B231" s="9" t="s">
        <v>31</v>
      </c>
      <c r="C231" s="9" t="s">
        <v>36</v>
      </c>
      <c r="D231" s="9">
        <v>2045</v>
      </c>
      <c r="E231" s="9" t="s">
        <v>33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30</v>
      </c>
      <c r="B232" s="9" t="s">
        <v>31</v>
      </c>
      <c r="C232" s="9" t="s">
        <v>36</v>
      </c>
      <c r="D232" s="9">
        <v>2050</v>
      </c>
      <c r="E232" s="9" t="s">
        <v>33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30</v>
      </c>
      <c r="B233" s="9" t="s">
        <v>31</v>
      </c>
      <c r="C233" s="9" t="s">
        <v>37</v>
      </c>
      <c r="D233" s="9">
        <v>2000</v>
      </c>
      <c r="E233" s="9" t="s">
        <v>33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30</v>
      </c>
      <c r="B234" s="9" t="s">
        <v>31</v>
      </c>
      <c r="C234" s="9" t="s">
        <v>37</v>
      </c>
      <c r="D234" s="9">
        <v>2005</v>
      </c>
      <c r="E234" s="9" t="s">
        <v>33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30</v>
      </c>
      <c r="B235" s="9" t="s">
        <v>31</v>
      </c>
      <c r="C235" s="9" t="s">
        <v>37</v>
      </c>
      <c r="D235" s="9">
        <v>2010</v>
      </c>
      <c r="E235" s="9" t="s">
        <v>33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30</v>
      </c>
      <c r="B236" s="9" t="s">
        <v>31</v>
      </c>
      <c r="C236" s="9" t="s">
        <v>37</v>
      </c>
      <c r="D236" s="9">
        <v>2015</v>
      </c>
      <c r="E236" s="9" t="s">
        <v>33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30</v>
      </c>
      <c r="B237" s="9" t="s">
        <v>31</v>
      </c>
      <c r="C237" s="9" t="s">
        <v>37</v>
      </c>
      <c r="D237" s="9">
        <v>2020</v>
      </c>
      <c r="E237" s="9" t="s">
        <v>33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30</v>
      </c>
      <c r="B238" s="9" t="s">
        <v>31</v>
      </c>
      <c r="C238" s="9" t="s">
        <v>37</v>
      </c>
      <c r="D238" s="9">
        <v>2025</v>
      </c>
      <c r="E238" s="9" t="s">
        <v>33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30</v>
      </c>
      <c r="B239" s="9" t="s">
        <v>31</v>
      </c>
      <c r="C239" s="9" t="s">
        <v>37</v>
      </c>
      <c r="D239" s="9">
        <v>2030</v>
      </c>
      <c r="E239" s="9" t="s">
        <v>33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30</v>
      </c>
      <c r="B240" s="9" t="s">
        <v>31</v>
      </c>
      <c r="C240" s="9" t="s">
        <v>37</v>
      </c>
      <c r="D240" s="9">
        <v>2035</v>
      </c>
      <c r="E240" s="9" t="s">
        <v>33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30</v>
      </c>
      <c r="B241" s="9" t="s">
        <v>31</v>
      </c>
      <c r="C241" s="9" t="s">
        <v>37</v>
      </c>
      <c r="D241" s="9">
        <v>2040</v>
      </c>
      <c r="E241" s="9" t="s">
        <v>33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30</v>
      </c>
      <c r="B242" s="9" t="s">
        <v>31</v>
      </c>
      <c r="C242" s="9" t="s">
        <v>37</v>
      </c>
      <c r="D242" s="9">
        <v>2045</v>
      </c>
      <c r="E242" s="9" t="s">
        <v>33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30</v>
      </c>
      <c r="B243" s="9" t="s">
        <v>31</v>
      </c>
      <c r="C243" s="9" t="s">
        <v>37</v>
      </c>
      <c r="D243" s="9">
        <v>2050</v>
      </c>
      <c r="E243" s="9" t="s">
        <v>33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30</v>
      </c>
      <c r="B244" s="9" t="s">
        <v>31</v>
      </c>
      <c r="C244" s="9" t="s">
        <v>38</v>
      </c>
      <c r="D244" s="9">
        <v>2000</v>
      </c>
      <c r="E244" s="9" t="s">
        <v>33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30</v>
      </c>
      <c r="B245" s="9" t="s">
        <v>31</v>
      </c>
      <c r="C245" s="9" t="s">
        <v>38</v>
      </c>
      <c r="D245" s="9">
        <v>2005</v>
      </c>
      <c r="E245" s="9" t="s">
        <v>33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30</v>
      </c>
      <c r="B246" s="9" t="s">
        <v>31</v>
      </c>
      <c r="C246" s="9" t="s">
        <v>38</v>
      </c>
      <c r="D246" s="9">
        <v>2010</v>
      </c>
      <c r="E246" s="9" t="s">
        <v>33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30</v>
      </c>
      <c r="B247" s="9" t="s">
        <v>31</v>
      </c>
      <c r="C247" s="9" t="s">
        <v>38</v>
      </c>
      <c r="D247" s="9">
        <v>2015</v>
      </c>
      <c r="E247" s="9" t="s">
        <v>33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30</v>
      </c>
      <c r="B248" s="9" t="s">
        <v>31</v>
      </c>
      <c r="C248" s="9" t="s">
        <v>38</v>
      </c>
      <c r="D248" s="9">
        <v>2020</v>
      </c>
      <c r="E248" s="9" t="s">
        <v>33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30</v>
      </c>
      <c r="B249" s="9" t="s">
        <v>31</v>
      </c>
      <c r="C249" s="9" t="s">
        <v>38</v>
      </c>
      <c r="D249" s="9">
        <v>2025</v>
      </c>
      <c r="E249" s="9" t="s">
        <v>33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30</v>
      </c>
      <c r="B250" s="9" t="s">
        <v>31</v>
      </c>
      <c r="C250" s="9" t="s">
        <v>38</v>
      </c>
      <c r="D250" s="9">
        <v>2030</v>
      </c>
      <c r="E250" s="9" t="s">
        <v>33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30</v>
      </c>
      <c r="B251" s="9" t="s">
        <v>31</v>
      </c>
      <c r="C251" s="9" t="s">
        <v>38</v>
      </c>
      <c r="D251" s="9">
        <v>2035</v>
      </c>
      <c r="E251" s="9" t="s">
        <v>33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30</v>
      </c>
      <c r="B252" s="9" t="s">
        <v>31</v>
      </c>
      <c r="C252" s="9" t="s">
        <v>38</v>
      </c>
      <c r="D252" s="9">
        <v>2040</v>
      </c>
      <c r="E252" s="9" t="s">
        <v>33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30</v>
      </c>
      <c r="B253" s="9" t="s">
        <v>31</v>
      </c>
      <c r="C253" s="9" t="s">
        <v>38</v>
      </c>
      <c r="D253" s="9">
        <v>2045</v>
      </c>
      <c r="E253" s="9" t="s">
        <v>33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30</v>
      </c>
      <c r="B254" s="9" t="s">
        <v>31</v>
      </c>
      <c r="C254" s="9" t="s">
        <v>38</v>
      </c>
      <c r="D254" s="9">
        <v>2050</v>
      </c>
      <c r="E254" s="9" t="s">
        <v>33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30</v>
      </c>
      <c r="B255" s="9" t="s">
        <v>31</v>
      </c>
      <c r="C255" s="9" t="s">
        <v>39</v>
      </c>
      <c r="D255" s="9">
        <v>2000</v>
      </c>
      <c r="E255" s="9" t="s">
        <v>33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30</v>
      </c>
      <c r="B256" s="9" t="s">
        <v>31</v>
      </c>
      <c r="C256" s="9" t="s">
        <v>39</v>
      </c>
      <c r="D256" s="9">
        <v>2005</v>
      </c>
      <c r="E256" s="9" t="s">
        <v>33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30</v>
      </c>
      <c r="B257" s="9" t="s">
        <v>31</v>
      </c>
      <c r="C257" s="9" t="s">
        <v>39</v>
      </c>
      <c r="D257" s="9">
        <v>2010</v>
      </c>
      <c r="E257" s="9" t="s">
        <v>33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30</v>
      </c>
      <c r="B258" s="9" t="s">
        <v>31</v>
      </c>
      <c r="C258" s="9" t="s">
        <v>39</v>
      </c>
      <c r="D258" s="9">
        <v>2015</v>
      </c>
      <c r="E258" s="9" t="s">
        <v>33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30</v>
      </c>
      <c r="B259" s="9" t="s">
        <v>31</v>
      </c>
      <c r="C259" s="9" t="s">
        <v>39</v>
      </c>
      <c r="D259" s="9">
        <v>2020</v>
      </c>
      <c r="E259" s="9" t="s">
        <v>33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30</v>
      </c>
      <c r="B260" s="9" t="s">
        <v>31</v>
      </c>
      <c r="C260" s="9" t="s">
        <v>39</v>
      </c>
      <c r="D260" s="9">
        <v>2025</v>
      </c>
      <c r="E260" s="9" t="s">
        <v>33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30</v>
      </c>
      <c r="B261" s="9" t="s">
        <v>31</v>
      </c>
      <c r="C261" s="9" t="s">
        <v>39</v>
      </c>
      <c r="D261" s="9">
        <v>2030</v>
      </c>
      <c r="E261" s="9" t="s">
        <v>33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30</v>
      </c>
      <c r="B262" s="9" t="s">
        <v>31</v>
      </c>
      <c r="C262" s="9" t="s">
        <v>39</v>
      </c>
      <c r="D262" s="9">
        <v>2035</v>
      </c>
      <c r="E262" s="9" t="s">
        <v>33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30</v>
      </c>
      <c r="B263" s="9" t="s">
        <v>31</v>
      </c>
      <c r="C263" s="9" t="s">
        <v>39</v>
      </c>
      <c r="D263" s="9">
        <v>2040</v>
      </c>
      <c r="E263" s="9" t="s">
        <v>33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30</v>
      </c>
      <c r="B264" s="9" t="s">
        <v>31</v>
      </c>
      <c r="C264" s="9" t="s">
        <v>39</v>
      </c>
      <c r="D264" s="9">
        <v>2045</v>
      </c>
      <c r="E264" s="9" t="s">
        <v>33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30</v>
      </c>
      <c r="B265" s="9" t="s">
        <v>31</v>
      </c>
      <c r="C265" s="9" t="s">
        <v>39</v>
      </c>
      <c r="D265" s="9">
        <v>2050</v>
      </c>
      <c r="E265" s="9" t="s">
        <v>33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30</v>
      </c>
      <c r="B266" s="9" t="s">
        <v>31</v>
      </c>
      <c r="C266" s="9" t="s">
        <v>40</v>
      </c>
      <c r="D266" s="9">
        <v>2000</v>
      </c>
      <c r="E266" s="9" t="s">
        <v>33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30</v>
      </c>
      <c r="B267" s="9" t="s">
        <v>31</v>
      </c>
      <c r="C267" s="9" t="s">
        <v>40</v>
      </c>
      <c r="D267" s="9">
        <v>2005</v>
      </c>
      <c r="E267" s="9" t="s">
        <v>33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30</v>
      </c>
      <c r="B268" s="9" t="s">
        <v>31</v>
      </c>
      <c r="C268" s="9" t="s">
        <v>40</v>
      </c>
      <c r="D268" s="9">
        <v>2010</v>
      </c>
      <c r="E268" s="9" t="s">
        <v>33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30</v>
      </c>
      <c r="B269" s="9" t="s">
        <v>31</v>
      </c>
      <c r="C269" s="9" t="s">
        <v>40</v>
      </c>
      <c r="D269" s="9">
        <v>2015</v>
      </c>
      <c r="E269" s="9" t="s">
        <v>33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30</v>
      </c>
      <c r="B270" s="9" t="s">
        <v>31</v>
      </c>
      <c r="C270" s="9" t="s">
        <v>40</v>
      </c>
      <c r="D270" s="9">
        <v>2020</v>
      </c>
      <c r="E270" s="9" t="s">
        <v>33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30</v>
      </c>
      <c r="B271" s="9" t="s">
        <v>31</v>
      </c>
      <c r="C271" s="9" t="s">
        <v>40</v>
      </c>
      <c r="D271" s="9">
        <v>2025</v>
      </c>
      <c r="E271" s="9" t="s">
        <v>33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30</v>
      </c>
      <c r="B272" s="9" t="s">
        <v>31</v>
      </c>
      <c r="C272" s="9" t="s">
        <v>40</v>
      </c>
      <c r="D272" s="9">
        <v>2030</v>
      </c>
      <c r="E272" s="9" t="s">
        <v>33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30</v>
      </c>
      <c r="B273" s="9" t="s">
        <v>31</v>
      </c>
      <c r="C273" s="9" t="s">
        <v>40</v>
      </c>
      <c r="D273" s="9">
        <v>2035</v>
      </c>
      <c r="E273" s="9" t="s">
        <v>33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30</v>
      </c>
      <c r="B274" s="9" t="s">
        <v>31</v>
      </c>
      <c r="C274" s="9" t="s">
        <v>40</v>
      </c>
      <c r="D274" s="9">
        <v>2040</v>
      </c>
      <c r="E274" s="9" t="s">
        <v>33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30</v>
      </c>
      <c r="B275" s="9" t="s">
        <v>31</v>
      </c>
      <c r="C275" s="9" t="s">
        <v>40</v>
      </c>
      <c r="D275" s="9">
        <v>2045</v>
      </c>
      <c r="E275" s="9" t="s">
        <v>33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30</v>
      </c>
      <c r="B276" s="9" t="s">
        <v>31</v>
      </c>
      <c r="C276" s="9" t="s">
        <v>40</v>
      </c>
      <c r="D276" s="9">
        <v>2050</v>
      </c>
      <c r="E276" s="9" t="s">
        <v>33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30</v>
      </c>
      <c r="B277" s="9" t="s">
        <v>31</v>
      </c>
      <c r="C277" s="9" t="s">
        <v>41</v>
      </c>
      <c r="D277" s="9">
        <v>2000</v>
      </c>
      <c r="E277" s="9" t="s">
        <v>33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30</v>
      </c>
      <c r="B278" s="9" t="s">
        <v>31</v>
      </c>
      <c r="C278" s="9" t="s">
        <v>41</v>
      </c>
      <c r="D278" s="9">
        <v>2005</v>
      </c>
      <c r="E278" s="9" t="s">
        <v>33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30</v>
      </c>
      <c r="B279" s="9" t="s">
        <v>31</v>
      </c>
      <c r="C279" s="9" t="s">
        <v>41</v>
      </c>
      <c r="D279" s="9">
        <v>2010</v>
      </c>
      <c r="E279" s="9" t="s">
        <v>33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30</v>
      </c>
      <c r="B280" s="9" t="s">
        <v>31</v>
      </c>
      <c r="C280" s="9" t="s">
        <v>41</v>
      </c>
      <c r="D280" s="9">
        <v>2015</v>
      </c>
      <c r="E280" s="9" t="s">
        <v>33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30</v>
      </c>
      <c r="B281" s="9" t="s">
        <v>31</v>
      </c>
      <c r="C281" s="9" t="s">
        <v>41</v>
      </c>
      <c r="D281" s="9">
        <v>2020</v>
      </c>
      <c r="E281" s="9" t="s">
        <v>33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30</v>
      </c>
      <c r="B282" s="9" t="s">
        <v>31</v>
      </c>
      <c r="C282" s="9" t="s">
        <v>41</v>
      </c>
      <c r="D282" s="9">
        <v>2025</v>
      </c>
      <c r="E282" s="9" t="s">
        <v>33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30</v>
      </c>
      <c r="B283" s="9" t="s">
        <v>31</v>
      </c>
      <c r="C283" s="9" t="s">
        <v>41</v>
      </c>
      <c r="D283" s="9">
        <v>2030</v>
      </c>
      <c r="E283" s="9" t="s">
        <v>33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30</v>
      </c>
      <c r="B284" s="9" t="s">
        <v>31</v>
      </c>
      <c r="C284" s="9" t="s">
        <v>41</v>
      </c>
      <c r="D284" s="9">
        <v>2035</v>
      </c>
      <c r="E284" s="9" t="s">
        <v>33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30</v>
      </c>
      <c r="B285" s="9" t="s">
        <v>31</v>
      </c>
      <c r="C285" s="9" t="s">
        <v>41</v>
      </c>
      <c r="D285" s="9">
        <v>2040</v>
      </c>
      <c r="E285" s="9" t="s">
        <v>33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30</v>
      </c>
      <c r="B286" s="9" t="s">
        <v>31</v>
      </c>
      <c r="C286" s="9" t="s">
        <v>41</v>
      </c>
      <c r="D286" s="9">
        <v>2045</v>
      </c>
      <c r="E286" s="9" t="s">
        <v>33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30</v>
      </c>
      <c r="B287" s="9" t="s">
        <v>31</v>
      </c>
      <c r="C287" s="9" t="s">
        <v>41</v>
      </c>
      <c r="D287" s="9">
        <v>2050</v>
      </c>
      <c r="E287" s="9" t="s">
        <v>33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30</v>
      </c>
      <c r="B288" s="9" t="s">
        <v>31</v>
      </c>
      <c r="C288" s="9" t="s">
        <v>42</v>
      </c>
      <c r="D288" s="9">
        <v>2000</v>
      </c>
      <c r="E288" s="9" t="s">
        <v>33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30</v>
      </c>
      <c r="B289" s="9" t="s">
        <v>31</v>
      </c>
      <c r="C289" s="9" t="s">
        <v>42</v>
      </c>
      <c r="D289" s="9">
        <v>2005</v>
      </c>
      <c r="E289" s="9" t="s">
        <v>33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30</v>
      </c>
      <c r="B290" s="9" t="s">
        <v>31</v>
      </c>
      <c r="C290" s="9" t="s">
        <v>42</v>
      </c>
      <c r="D290" s="9">
        <v>2010</v>
      </c>
      <c r="E290" s="9" t="s">
        <v>33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30</v>
      </c>
      <c r="B291" s="9" t="s">
        <v>31</v>
      </c>
      <c r="C291" s="9" t="s">
        <v>42</v>
      </c>
      <c r="D291" s="9">
        <v>2015</v>
      </c>
      <c r="E291" s="9" t="s">
        <v>33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30</v>
      </c>
      <c r="B292" s="9" t="s">
        <v>31</v>
      </c>
      <c r="C292" s="9" t="s">
        <v>42</v>
      </c>
      <c r="D292" s="9">
        <v>2020</v>
      </c>
      <c r="E292" s="9" t="s">
        <v>33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30</v>
      </c>
      <c r="B293" s="9" t="s">
        <v>31</v>
      </c>
      <c r="C293" s="9" t="s">
        <v>42</v>
      </c>
      <c r="D293" s="9">
        <v>2025</v>
      </c>
      <c r="E293" s="9" t="s">
        <v>33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30</v>
      </c>
      <c r="B294" s="9" t="s">
        <v>31</v>
      </c>
      <c r="C294" s="9" t="s">
        <v>42</v>
      </c>
      <c r="D294" s="9">
        <v>2030</v>
      </c>
      <c r="E294" s="9" t="s">
        <v>33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30</v>
      </c>
      <c r="B295" s="9" t="s">
        <v>31</v>
      </c>
      <c r="C295" s="9" t="s">
        <v>42</v>
      </c>
      <c r="D295" s="9">
        <v>2035</v>
      </c>
      <c r="E295" s="9" t="s">
        <v>33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30</v>
      </c>
      <c r="B296" s="9" t="s">
        <v>31</v>
      </c>
      <c r="C296" s="9" t="s">
        <v>42</v>
      </c>
      <c r="D296" s="9">
        <v>2040</v>
      </c>
      <c r="E296" s="9" t="s">
        <v>33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30</v>
      </c>
      <c r="B297" s="9" t="s">
        <v>31</v>
      </c>
      <c r="C297" s="9" t="s">
        <v>42</v>
      </c>
      <c r="D297" s="9">
        <v>2045</v>
      </c>
      <c r="E297" s="9" t="s">
        <v>33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30</v>
      </c>
      <c r="B298" s="9" t="s">
        <v>31</v>
      </c>
      <c r="C298" s="9" t="s">
        <v>42</v>
      </c>
      <c r="D298" s="9">
        <v>2050</v>
      </c>
      <c r="E298" s="9" t="s">
        <v>33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30</v>
      </c>
      <c r="B299" s="9" t="s">
        <v>31</v>
      </c>
      <c r="C299" s="9" t="s">
        <v>43</v>
      </c>
      <c r="D299" s="9">
        <v>2000</v>
      </c>
      <c r="E299" s="9" t="s">
        <v>33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30</v>
      </c>
      <c r="B300" s="9" t="s">
        <v>31</v>
      </c>
      <c r="C300" s="9" t="s">
        <v>43</v>
      </c>
      <c r="D300" s="9">
        <v>2005</v>
      </c>
      <c r="E300" s="9" t="s">
        <v>33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30</v>
      </c>
      <c r="B301" s="9" t="s">
        <v>31</v>
      </c>
      <c r="C301" s="9" t="s">
        <v>43</v>
      </c>
      <c r="D301" s="9">
        <v>2010</v>
      </c>
      <c r="E301" s="9" t="s">
        <v>33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30</v>
      </c>
      <c r="B302" s="9" t="s">
        <v>31</v>
      </c>
      <c r="C302" s="9" t="s">
        <v>43</v>
      </c>
      <c r="D302" s="9">
        <v>2015</v>
      </c>
      <c r="E302" s="9" t="s">
        <v>33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30</v>
      </c>
      <c r="B303" s="9" t="s">
        <v>31</v>
      </c>
      <c r="C303" s="9" t="s">
        <v>43</v>
      </c>
      <c r="D303" s="9">
        <v>2020</v>
      </c>
      <c r="E303" s="9" t="s">
        <v>33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30</v>
      </c>
      <c r="B304" s="9" t="s">
        <v>31</v>
      </c>
      <c r="C304" s="9" t="s">
        <v>43</v>
      </c>
      <c r="D304" s="9">
        <v>2025</v>
      </c>
      <c r="E304" s="9" t="s">
        <v>33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30</v>
      </c>
      <c r="B305" s="9" t="s">
        <v>31</v>
      </c>
      <c r="C305" s="9" t="s">
        <v>43</v>
      </c>
      <c r="D305" s="9">
        <v>2030</v>
      </c>
      <c r="E305" s="9" t="s">
        <v>33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30</v>
      </c>
      <c r="B306" s="9" t="s">
        <v>31</v>
      </c>
      <c r="C306" s="9" t="s">
        <v>43</v>
      </c>
      <c r="D306" s="9">
        <v>2035</v>
      </c>
      <c r="E306" s="9" t="s">
        <v>33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30</v>
      </c>
      <c r="B307" s="9" t="s">
        <v>31</v>
      </c>
      <c r="C307" s="9" t="s">
        <v>43</v>
      </c>
      <c r="D307" s="9">
        <v>2040</v>
      </c>
      <c r="E307" s="9" t="s">
        <v>33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30</v>
      </c>
      <c r="B308" s="9" t="s">
        <v>31</v>
      </c>
      <c r="C308" s="9" t="s">
        <v>43</v>
      </c>
      <c r="D308" s="9">
        <v>2045</v>
      </c>
      <c r="E308" s="9" t="s">
        <v>33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30</v>
      </c>
      <c r="B309" s="9" t="s">
        <v>31</v>
      </c>
      <c r="C309" s="9" t="s">
        <v>43</v>
      </c>
      <c r="D309" s="9">
        <v>2050</v>
      </c>
      <c r="E309" s="9" t="s">
        <v>33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30</v>
      </c>
      <c r="B310" s="9" t="s">
        <v>31</v>
      </c>
      <c r="C310" s="9" t="s">
        <v>44</v>
      </c>
      <c r="D310" s="9">
        <v>2000</v>
      </c>
      <c r="E310" s="9" t="s">
        <v>33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30</v>
      </c>
      <c r="B311" s="9" t="s">
        <v>31</v>
      </c>
      <c r="C311" s="9" t="s">
        <v>44</v>
      </c>
      <c r="D311" s="9">
        <v>2005</v>
      </c>
      <c r="E311" s="9" t="s">
        <v>33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30</v>
      </c>
      <c r="B312" s="9" t="s">
        <v>31</v>
      </c>
      <c r="C312" s="9" t="s">
        <v>44</v>
      </c>
      <c r="D312" s="9">
        <v>2010</v>
      </c>
      <c r="E312" s="9" t="s">
        <v>33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30</v>
      </c>
      <c r="B313" s="9" t="s">
        <v>31</v>
      </c>
      <c r="C313" s="9" t="s">
        <v>44</v>
      </c>
      <c r="D313" s="9">
        <v>2015</v>
      </c>
      <c r="E313" s="9" t="s">
        <v>33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30</v>
      </c>
      <c r="B314" s="9" t="s">
        <v>31</v>
      </c>
      <c r="C314" s="9" t="s">
        <v>44</v>
      </c>
      <c r="D314" s="9">
        <v>2020</v>
      </c>
      <c r="E314" s="9" t="s">
        <v>33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30</v>
      </c>
      <c r="B315" s="9" t="s">
        <v>31</v>
      </c>
      <c r="C315" s="9" t="s">
        <v>44</v>
      </c>
      <c r="D315" s="9">
        <v>2025</v>
      </c>
      <c r="E315" s="9" t="s">
        <v>33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30</v>
      </c>
      <c r="B316" s="9" t="s">
        <v>31</v>
      </c>
      <c r="C316" s="9" t="s">
        <v>44</v>
      </c>
      <c r="D316" s="9">
        <v>2030</v>
      </c>
      <c r="E316" s="9" t="s">
        <v>33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30</v>
      </c>
      <c r="B317" s="9" t="s">
        <v>31</v>
      </c>
      <c r="C317" s="9" t="s">
        <v>44</v>
      </c>
      <c r="D317" s="9">
        <v>2035</v>
      </c>
      <c r="E317" s="9" t="s">
        <v>33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30</v>
      </c>
      <c r="B318" s="9" t="s">
        <v>31</v>
      </c>
      <c r="C318" s="9" t="s">
        <v>44</v>
      </c>
      <c r="D318" s="9">
        <v>2040</v>
      </c>
      <c r="E318" s="9" t="s">
        <v>33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30</v>
      </c>
      <c r="B319" s="9" t="s">
        <v>31</v>
      </c>
      <c r="C319" s="9" t="s">
        <v>44</v>
      </c>
      <c r="D319" s="9">
        <v>2045</v>
      </c>
      <c r="E319" s="9" t="s">
        <v>33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30</v>
      </c>
      <c r="B320" s="9" t="s">
        <v>31</v>
      </c>
      <c r="C320" s="9" t="s">
        <v>44</v>
      </c>
      <c r="D320" s="9">
        <v>2050</v>
      </c>
      <c r="E320" s="9" t="s">
        <v>33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30</v>
      </c>
      <c r="B321" s="9" t="s">
        <v>31</v>
      </c>
      <c r="C321" s="9" t="s">
        <v>45</v>
      </c>
      <c r="D321" s="9">
        <v>2000</v>
      </c>
      <c r="E321" s="9" t="s">
        <v>33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30</v>
      </c>
      <c r="B322" s="9" t="s">
        <v>31</v>
      </c>
      <c r="C322" s="9" t="s">
        <v>45</v>
      </c>
      <c r="D322" s="9">
        <v>2005</v>
      </c>
      <c r="E322" s="9" t="s">
        <v>33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30</v>
      </c>
      <c r="B323" s="9" t="s">
        <v>31</v>
      </c>
      <c r="C323" s="9" t="s">
        <v>45</v>
      </c>
      <c r="D323" s="9">
        <v>2010</v>
      </c>
      <c r="E323" s="9" t="s">
        <v>33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30</v>
      </c>
      <c r="B324" s="9" t="s">
        <v>31</v>
      </c>
      <c r="C324" s="9" t="s">
        <v>45</v>
      </c>
      <c r="D324" s="9">
        <v>2015</v>
      </c>
      <c r="E324" s="9" t="s">
        <v>33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30</v>
      </c>
      <c r="B325" s="9" t="s">
        <v>31</v>
      </c>
      <c r="C325" s="9" t="s">
        <v>45</v>
      </c>
      <c r="D325" s="9">
        <v>2020</v>
      </c>
      <c r="E325" s="9" t="s">
        <v>33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30</v>
      </c>
      <c r="B326" s="9" t="s">
        <v>31</v>
      </c>
      <c r="C326" s="9" t="s">
        <v>45</v>
      </c>
      <c r="D326" s="9">
        <v>2025</v>
      </c>
      <c r="E326" s="9" t="s">
        <v>33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30</v>
      </c>
      <c r="B327" s="9" t="s">
        <v>31</v>
      </c>
      <c r="C327" s="9" t="s">
        <v>45</v>
      </c>
      <c r="D327" s="9">
        <v>2030</v>
      </c>
      <c r="E327" s="9" t="s">
        <v>33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30</v>
      </c>
      <c r="B328" s="9" t="s">
        <v>31</v>
      </c>
      <c r="C328" s="9" t="s">
        <v>45</v>
      </c>
      <c r="D328" s="9">
        <v>2035</v>
      </c>
      <c r="E328" s="9" t="s">
        <v>33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30</v>
      </c>
      <c r="B329" s="9" t="s">
        <v>31</v>
      </c>
      <c r="C329" s="9" t="s">
        <v>45</v>
      </c>
      <c r="D329" s="9">
        <v>2040</v>
      </c>
      <c r="E329" s="9" t="s">
        <v>33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30</v>
      </c>
      <c r="B330" s="9" t="s">
        <v>31</v>
      </c>
      <c r="C330" s="9" t="s">
        <v>45</v>
      </c>
      <c r="D330" s="9">
        <v>2045</v>
      </c>
      <c r="E330" s="9" t="s">
        <v>33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30</v>
      </c>
      <c r="B331" s="9" t="s">
        <v>31</v>
      </c>
      <c r="C331" s="9" t="s">
        <v>45</v>
      </c>
      <c r="D331" s="9">
        <v>2050</v>
      </c>
      <c r="E331" s="9" t="s">
        <v>33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30</v>
      </c>
      <c r="B332" s="9" t="s">
        <v>31</v>
      </c>
      <c r="C332" s="9" t="s">
        <v>46</v>
      </c>
      <c r="D332" s="9">
        <v>2000</v>
      </c>
      <c r="E332" s="9" t="s">
        <v>33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30</v>
      </c>
      <c r="B333" s="9" t="s">
        <v>31</v>
      </c>
      <c r="C333" s="9" t="s">
        <v>46</v>
      </c>
      <c r="D333" s="9">
        <v>2005</v>
      </c>
      <c r="E333" s="9" t="s">
        <v>33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30</v>
      </c>
      <c r="B334" s="9" t="s">
        <v>31</v>
      </c>
      <c r="C334" s="9" t="s">
        <v>46</v>
      </c>
      <c r="D334" s="9">
        <v>2010</v>
      </c>
      <c r="E334" s="9" t="s">
        <v>33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30</v>
      </c>
      <c r="B335" s="9" t="s">
        <v>31</v>
      </c>
      <c r="C335" s="9" t="s">
        <v>46</v>
      </c>
      <c r="D335" s="9">
        <v>2015</v>
      </c>
      <c r="E335" s="9" t="s">
        <v>33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30</v>
      </c>
      <c r="B336" s="9" t="s">
        <v>31</v>
      </c>
      <c r="C336" s="9" t="s">
        <v>46</v>
      </c>
      <c r="D336" s="9">
        <v>2020</v>
      </c>
      <c r="E336" s="9" t="s">
        <v>33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30</v>
      </c>
      <c r="B337" s="9" t="s">
        <v>31</v>
      </c>
      <c r="C337" s="9" t="s">
        <v>46</v>
      </c>
      <c r="D337" s="9">
        <v>2025</v>
      </c>
      <c r="E337" s="9" t="s">
        <v>33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30</v>
      </c>
      <c r="B338" s="9" t="s">
        <v>31</v>
      </c>
      <c r="C338" s="9" t="s">
        <v>46</v>
      </c>
      <c r="D338" s="9">
        <v>2030</v>
      </c>
      <c r="E338" s="9" t="s">
        <v>33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30</v>
      </c>
      <c r="B339" s="9" t="s">
        <v>31</v>
      </c>
      <c r="C339" s="9" t="s">
        <v>46</v>
      </c>
      <c r="D339" s="9">
        <v>2035</v>
      </c>
      <c r="E339" s="9" t="s">
        <v>33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30</v>
      </c>
      <c r="B340" s="9" t="s">
        <v>31</v>
      </c>
      <c r="C340" s="9" t="s">
        <v>46</v>
      </c>
      <c r="D340" s="9">
        <v>2040</v>
      </c>
      <c r="E340" s="9" t="s">
        <v>33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30</v>
      </c>
      <c r="B341" s="9" t="s">
        <v>31</v>
      </c>
      <c r="C341" s="9" t="s">
        <v>46</v>
      </c>
      <c r="D341" s="9">
        <v>2045</v>
      </c>
      <c r="E341" s="9" t="s">
        <v>33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30</v>
      </c>
      <c r="B342" s="9" t="s">
        <v>31</v>
      </c>
      <c r="C342" s="9" t="s">
        <v>46</v>
      </c>
      <c r="D342" s="9">
        <v>2050</v>
      </c>
      <c r="E342" s="9" t="s">
        <v>33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30</v>
      </c>
      <c r="B343" s="9" t="s">
        <v>31</v>
      </c>
      <c r="C343" s="9" t="s">
        <v>47</v>
      </c>
      <c r="D343" s="9">
        <v>2000</v>
      </c>
      <c r="E343" s="9" t="s">
        <v>33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30</v>
      </c>
      <c r="B344" s="9" t="s">
        <v>31</v>
      </c>
      <c r="C344" s="9" t="s">
        <v>47</v>
      </c>
      <c r="D344" s="9">
        <v>2005</v>
      </c>
      <c r="E344" s="9" t="s">
        <v>33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30</v>
      </c>
      <c r="B345" s="9" t="s">
        <v>31</v>
      </c>
      <c r="C345" s="9" t="s">
        <v>47</v>
      </c>
      <c r="D345" s="9">
        <v>2010</v>
      </c>
      <c r="E345" s="9" t="s">
        <v>33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30</v>
      </c>
      <c r="B346" s="9" t="s">
        <v>31</v>
      </c>
      <c r="C346" s="9" t="s">
        <v>47</v>
      </c>
      <c r="D346" s="9">
        <v>2015</v>
      </c>
      <c r="E346" s="9" t="s">
        <v>33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30</v>
      </c>
      <c r="B347" s="9" t="s">
        <v>31</v>
      </c>
      <c r="C347" s="9" t="s">
        <v>47</v>
      </c>
      <c r="D347" s="9">
        <v>2020</v>
      </c>
      <c r="E347" s="9" t="s">
        <v>33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30</v>
      </c>
      <c r="B348" s="9" t="s">
        <v>31</v>
      </c>
      <c r="C348" s="9" t="s">
        <v>47</v>
      </c>
      <c r="D348" s="9">
        <v>2025</v>
      </c>
      <c r="E348" s="9" t="s">
        <v>33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30</v>
      </c>
      <c r="B349" s="9" t="s">
        <v>31</v>
      </c>
      <c r="C349" s="9" t="s">
        <v>47</v>
      </c>
      <c r="D349" s="9">
        <v>2030</v>
      </c>
      <c r="E349" s="9" t="s">
        <v>33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30</v>
      </c>
      <c r="B350" s="9" t="s">
        <v>31</v>
      </c>
      <c r="C350" s="9" t="s">
        <v>47</v>
      </c>
      <c r="D350" s="9">
        <v>2035</v>
      </c>
      <c r="E350" s="9" t="s">
        <v>33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30</v>
      </c>
      <c r="B351" s="9" t="s">
        <v>31</v>
      </c>
      <c r="C351" s="9" t="s">
        <v>47</v>
      </c>
      <c r="D351" s="9">
        <v>2040</v>
      </c>
      <c r="E351" s="9" t="s">
        <v>33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30</v>
      </c>
      <c r="B352" s="9" t="s">
        <v>31</v>
      </c>
      <c r="C352" s="9" t="s">
        <v>47</v>
      </c>
      <c r="D352" s="9">
        <v>2045</v>
      </c>
      <c r="E352" s="9" t="s">
        <v>33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30</v>
      </c>
      <c r="B353" s="9" t="s">
        <v>31</v>
      </c>
      <c r="C353" s="9" t="s">
        <v>47</v>
      </c>
      <c r="D353" s="9">
        <v>2050</v>
      </c>
      <c r="E353" s="9" t="s">
        <v>33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30</v>
      </c>
      <c r="B354" s="9" t="s">
        <v>31</v>
      </c>
      <c r="C354" s="9" t="s">
        <v>48</v>
      </c>
      <c r="D354" s="9">
        <v>2000</v>
      </c>
      <c r="E354" s="9" t="s">
        <v>33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30</v>
      </c>
      <c r="B355" s="9" t="s">
        <v>31</v>
      </c>
      <c r="C355" s="9" t="s">
        <v>48</v>
      </c>
      <c r="D355" s="9">
        <v>2005</v>
      </c>
      <c r="E355" s="9" t="s">
        <v>33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30</v>
      </c>
      <c r="B356" s="9" t="s">
        <v>31</v>
      </c>
      <c r="C356" s="9" t="s">
        <v>48</v>
      </c>
      <c r="D356" s="9">
        <v>2010</v>
      </c>
      <c r="E356" s="9" t="s">
        <v>33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30</v>
      </c>
      <c r="B357" s="9" t="s">
        <v>31</v>
      </c>
      <c r="C357" s="9" t="s">
        <v>48</v>
      </c>
      <c r="D357" s="9">
        <v>2015</v>
      </c>
      <c r="E357" s="9" t="s">
        <v>33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30</v>
      </c>
      <c r="B358" s="9" t="s">
        <v>31</v>
      </c>
      <c r="C358" s="9" t="s">
        <v>48</v>
      </c>
      <c r="D358" s="9">
        <v>2020</v>
      </c>
      <c r="E358" s="9" t="s">
        <v>33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30</v>
      </c>
      <c r="B359" s="9" t="s">
        <v>31</v>
      </c>
      <c r="C359" s="9" t="s">
        <v>48</v>
      </c>
      <c r="D359" s="9">
        <v>2025</v>
      </c>
      <c r="E359" s="9" t="s">
        <v>33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30</v>
      </c>
      <c r="B360" s="9" t="s">
        <v>31</v>
      </c>
      <c r="C360" s="9" t="s">
        <v>48</v>
      </c>
      <c r="D360" s="9">
        <v>2030</v>
      </c>
      <c r="E360" s="9" t="s">
        <v>33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30</v>
      </c>
      <c r="B361" s="9" t="s">
        <v>31</v>
      </c>
      <c r="C361" s="9" t="s">
        <v>48</v>
      </c>
      <c r="D361" s="9">
        <v>2035</v>
      </c>
      <c r="E361" s="9" t="s">
        <v>33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30</v>
      </c>
      <c r="B362" s="9" t="s">
        <v>31</v>
      </c>
      <c r="C362" s="9" t="s">
        <v>48</v>
      </c>
      <c r="D362" s="9">
        <v>2040</v>
      </c>
      <c r="E362" s="9" t="s">
        <v>33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30</v>
      </c>
      <c r="B363" s="9" t="s">
        <v>31</v>
      </c>
      <c r="C363" s="9" t="s">
        <v>48</v>
      </c>
      <c r="D363" s="9">
        <v>2045</v>
      </c>
      <c r="E363" s="9" t="s">
        <v>33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30</v>
      </c>
      <c r="B364" s="9" t="s">
        <v>31</v>
      </c>
      <c r="C364" s="9" t="s">
        <v>48</v>
      </c>
      <c r="D364" s="9">
        <v>2050</v>
      </c>
      <c r="E364" s="9" t="s">
        <v>33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30</v>
      </c>
      <c r="B365" s="9" t="s">
        <v>31</v>
      </c>
      <c r="C365" s="9" t="s">
        <v>49</v>
      </c>
      <c r="D365" s="9">
        <v>2000</v>
      </c>
      <c r="E365" s="9" t="s">
        <v>33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30</v>
      </c>
      <c r="B366" s="9" t="s">
        <v>31</v>
      </c>
      <c r="C366" s="9" t="s">
        <v>49</v>
      </c>
      <c r="D366" s="9">
        <v>2005</v>
      </c>
      <c r="E366" s="9" t="s">
        <v>33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30</v>
      </c>
      <c r="B367" s="9" t="s">
        <v>31</v>
      </c>
      <c r="C367" s="9" t="s">
        <v>49</v>
      </c>
      <c r="D367" s="9">
        <v>2010</v>
      </c>
      <c r="E367" s="9" t="s">
        <v>33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30</v>
      </c>
      <c r="B368" s="9" t="s">
        <v>31</v>
      </c>
      <c r="C368" s="9" t="s">
        <v>49</v>
      </c>
      <c r="D368" s="9">
        <v>2015</v>
      </c>
      <c r="E368" s="9" t="s">
        <v>33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30</v>
      </c>
      <c r="B369" s="9" t="s">
        <v>31</v>
      </c>
      <c r="C369" s="9" t="s">
        <v>49</v>
      </c>
      <c r="D369" s="9">
        <v>2020</v>
      </c>
      <c r="E369" s="9" t="s">
        <v>33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30</v>
      </c>
      <c r="B370" s="9" t="s">
        <v>31</v>
      </c>
      <c r="C370" s="9" t="s">
        <v>49</v>
      </c>
      <c r="D370" s="9">
        <v>2025</v>
      </c>
      <c r="E370" s="9" t="s">
        <v>33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30</v>
      </c>
      <c r="B371" s="9" t="s">
        <v>31</v>
      </c>
      <c r="C371" s="9" t="s">
        <v>49</v>
      </c>
      <c r="D371" s="9">
        <v>2030</v>
      </c>
      <c r="E371" s="9" t="s">
        <v>33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30</v>
      </c>
      <c r="B372" s="9" t="s">
        <v>31</v>
      </c>
      <c r="C372" s="9" t="s">
        <v>49</v>
      </c>
      <c r="D372" s="9">
        <v>2035</v>
      </c>
      <c r="E372" s="9" t="s">
        <v>33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30</v>
      </c>
      <c r="B373" s="9" t="s">
        <v>31</v>
      </c>
      <c r="C373" s="9" t="s">
        <v>49</v>
      </c>
      <c r="D373" s="9">
        <v>2040</v>
      </c>
      <c r="E373" s="9" t="s">
        <v>33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30</v>
      </c>
      <c r="B374" s="9" t="s">
        <v>31</v>
      </c>
      <c r="C374" s="9" t="s">
        <v>49</v>
      </c>
      <c r="D374" s="9">
        <v>2045</v>
      </c>
      <c r="E374" s="9" t="s">
        <v>33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30</v>
      </c>
      <c r="B375" s="9" t="s">
        <v>31</v>
      </c>
      <c r="C375" s="9" t="s">
        <v>49</v>
      </c>
      <c r="D375" s="9">
        <v>2050</v>
      </c>
      <c r="E375" s="9" t="s">
        <v>33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30</v>
      </c>
      <c r="B376" s="9" t="s">
        <v>31</v>
      </c>
      <c r="C376" s="9" t="s">
        <v>32</v>
      </c>
      <c r="D376" s="9">
        <v>2000</v>
      </c>
      <c r="E376" s="9" t="s">
        <v>50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30</v>
      </c>
      <c r="B377" s="9" t="s">
        <v>31</v>
      </c>
      <c r="C377" s="9" t="s">
        <v>32</v>
      </c>
      <c r="D377" s="9">
        <v>2005</v>
      </c>
      <c r="E377" s="9" t="s">
        <v>50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30</v>
      </c>
      <c r="B378" s="9" t="s">
        <v>31</v>
      </c>
      <c r="C378" s="9" t="s">
        <v>32</v>
      </c>
      <c r="D378" s="9">
        <v>2010</v>
      </c>
      <c r="E378" s="9" t="s">
        <v>50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30</v>
      </c>
      <c r="B379" s="9" t="s">
        <v>31</v>
      </c>
      <c r="C379" s="9" t="s">
        <v>32</v>
      </c>
      <c r="D379" s="9">
        <v>2015</v>
      </c>
      <c r="E379" s="9" t="s">
        <v>50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30</v>
      </c>
      <c r="B380" s="9" t="s">
        <v>31</v>
      </c>
      <c r="C380" s="9" t="s">
        <v>32</v>
      </c>
      <c r="D380" s="9">
        <v>2020</v>
      </c>
      <c r="E380" s="9" t="s">
        <v>50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30</v>
      </c>
      <c r="B381" s="9" t="s">
        <v>31</v>
      </c>
      <c r="C381" s="9" t="s">
        <v>32</v>
      </c>
      <c r="D381" s="9">
        <v>2025</v>
      </c>
      <c r="E381" s="9" t="s">
        <v>50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30</v>
      </c>
      <c r="B382" s="9" t="s">
        <v>31</v>
      </c>
      <c r="C382" s="9" t="s">
        <v>32</v>
      </c>
      <c r="D382" s="9">
        <v>2030</v>
      </c>
      <c r="E382" s="9" t="s">
        <v>50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30</v>
      </c>
      <c r="B383" s="9" t="s">
        <v>31</v>
      </c>
      <c r="C383" s="9" t="s">
        <v>32</v>
      </c>
      <c r="D383" s="9">
        <v>2035</v>
      </c>
      <c r="E383" s="9" t="s">
        <v>50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30</v>
      </c>
      <c r="B384" s="9" t="s">
        <v>31</v>
      </c>
      <c r="C384" s="9" t="s">
        <v>32</v>
      </c>
      <c r="D384" s="9">
        <v>2040</v>
      </c>
      <c r="E384" s="9" t="s">
        <v>50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30</v>
      </c>
      <c r="B385" s="9" t="s">
        <v>31</v>
      </c>
      <c r="C385" s="9" t="s">
        <v>32</v>
      </c>
      <c r="D385" s="9">
        <v>2045</v>
      </c>
      <c r="E385" s="9" t="s">
        <v>50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30</v>
      </c>
      <c r="B386" s="9" t="s">
        <v>31</v>
      </c>
      <c r="C386" s="9" t="s">
        <v>32</v>
      </c>
      <c r="D386" s="9">
        <v>2050</v>
      </c>
      <c r="E386" s="9" t="s">
        <v>50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30</v>
      </c>
      <c r="B387" s="9" t="s">
        <v>31</v>
      </c>
      <c r="C387" s="9" t="s">
        <v>34</v>
      </c>
      <c r="D387" s="9">
        <v>2000</v>
      </c>
      <c r="E387" s="9" t="s">
        <v>50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30</v>
      </c>
      <c r="B388" s="9" t="s">
        <v>31</v>
      </c>
      <c r="C388" s="9" t="s">
        <v>34</v>
      </c>
      <c r="D388" s="9">
        <v>2005</v>
      </c>
      <c r="E388" s="9" t="s">
        <v>50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30</v>
      </c>
      <c r="B389" s="9" t="s">
        <v>31</v>
      </c>
      <c r="C389" s="9" t="s">
        <v>34</v>
      </c>
      <c r="D389" s="9">
        <v>2010</v>
      </c>
      <c r="E389" s="9" t="s">
        <v>50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30</v>
      </c>
      <c r="B390" s="9" t="s">
        <v>31</v>
      </c>
      <c r="C390" s="9" t="s">
        <v>34</v>
      </c>
      <c r="D390" s="9">
        <v>2015</v>
      </c>
      <c r="E390" s="9" t="s">
        <v>50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30</v>
      </c>
      <c r="B391" s="9" t="s">
        <v>31</v>
      </c>
      <c r="C391" s="9" t="s">
        <v>34</v>
      </c>
      <c r="D391" s="9">
        <v>2020</v>
      </c>
      <c r="E391" s="9" t="s">
        <v>50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30</v>
      </c>
      <c r="B392" s="9" t="s">
        <v>31</v>
      </c>
      <c r="C392" s="9" t="s">
        <v>34</v>
      </c>
      <c r="D392" s="9">
        <v>2025</v>
      </c>
      <c r="E392" s="9" t="s">
        <v>50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30</v>
      </c>
      <c r="B393" s="9" t="s">
        <v>31</v>
      </c>
      <c r="C393" s="9" t="s">
        <v>34</v>
      </c>
      <c r="D393" s="9">
        <v>2030</v>
      </c>
      <c r="E393" s="9" t="s">
        <v>50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30</v>
      </c>
      <c r="B394" s="9" t="s">
        <v>31</v>
      </c>
      <c r="C394" s="9" t="s">
        <v>34</v>
      </c>
      <c r="D394" s="9">
        <v>2035</v>
      </c>
      <c r="E394" s="9" t="s">
        <v>50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30</v>
      </c>
      <c r="B395" s="9" t="s">
        <v>31</v>
      </c>
      <c r="C395" s="9" t="s">
        <v>34</v>
      </c>
      <c r="D395" s="9">
        <v>2040</v>
      </c>
      <c r="E395" s="9" t="s">
        <v>50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30</v>
      </c>
      <c r="B396" s="9" t="s">
        <v>31</v>
      </c>
      <c r="C396" s="9" t="s">
        <v>34</v>
      </c>
      <c r="D396" s="9">
        <v>2045</v>
      </c>
      <c r="E396" s="9" t="s">
        <v>50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30</v>
      </c>
      <c r="B397" s="9" t="s">
        <v>31</v>
      </c>
      <c r="C397" s="9" t="s">
        <v>34</v>
      </c>
      <c r="D397" s="9">
        <v>2050</v>
      </c>
      <c r="E397" s="9" t="s">
        <v>50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30</v>
      </c>
      <c r="B398" s="9" t="s">
        <v>31</v>
      </c>
      <c r="C398" s="9" t="s">
        <v>35</v>
      </c>
      <c r="D398" s="9">
        <v>2000</v>
      </c>
      <c r="E398" s="9" t="s">
        <v>50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30</v>
      </c>
      <c r="B399" s="9" t="s">
        <v>31</v>
      </c>
      <c r="C399" s="9" t="s">
        <v>35</v>
      </c>
      <c r="D399" s="9">
        <v>2005</v>
      </c>
      <c r="E399" s="9" t="s">
        <v>50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30</v>
      </c>
      <c r="B400" s="9" t="s">
        <v>31</v>
      </c>
      <c r="C400" s="9" t="s">
        <v>35</v>
      </c>
      <c r="D400" s="9">
        <v>2010</v>
      </c>
      <c r="E400" s="9" t="s">
        <v>50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30</v>
      </c>
      <c r="B401" s="9" t="s">
        <v>31</v>
      </c>
      <c r="C401" s="9" t="s">
        <v>35</v>
      </c>
      <c r="D401" s="9">
        <v>2015</v>
      </c>
      <c r="E401" s="9" t="s">
        <v>50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30</v>
      </c>
      <c r="B402" s="9" t="s">
        <v>31</v>
      </c>
      <c r="C402" s="9" t="s">
        <v>35</v>
      </c>
      <c r="D402" s="9">
        <v>2020</v>
      </c>
      <c r="E402" s="9" t="s">
        <v>50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30</v>
      </c>
      <c r="B403" s="9" t="s">
        <v>31</v>
      </c>
      <c r="C403" s="9" t="s">
        <v>35</v>
      </c>
      <c r="D403" s="9">
        <v>2025</v>
      </c>
      <c r="E403" s="9" t="s">
        <v>50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30</v>
      </c>
      <c r="B404" s="9" t="s">
        <v>31</v>
      </c>
      <c r="C404" s="9" t="s">
        <v>35</v>
      </c>
      <c r="D404" s="9">
        <v>2030</v>
      </c>
      <c r="E404" s="9" t="s">
        <v>50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30</v>
      </c>
      <c r="B405" s="9" t="s">
        <v>31</v>
      </c>
      <c r="C405" s="9" t="s">
        <v>35</v>
      </c>
      <c r="D405" s="9">
        <v>2035</v>
      </c>
      <c r="E405" s="9" t="s">
        <v>50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30</v>
      </c>
      <c r="B406" s="9" t="s">
        <v>31</v>
      </c>
      <c r="C406" s="9" t="s">
        <v>35</v>
      </c>
      <c r="D406" s="9">
        <v>2040</v>
      </c>
      <c r="E406" s="9" t="s">
        <v>50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30</v>
      </c>
      <c r="B407" s="9" t="s">
        <v>31</v>
      </c>
      <c r="C407" s="9" t="s">
        <v>35</v>
      </c>
      <c r="D407" s="9">
        <v>2045</v>
      </c>
      <c r="E407" s="9" t="s">
        <v>50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30</v>
      </c>
      <c r="B408" s="9" t="s">
        <v>31</v>
      </c>
      <c r="C408" s="9" t="s">
        <v>35</v>
      </c>
      <c r="D408" s="9">
        <v>2050</v>
      </c>
      <c r="E408" s="9" t="s">
        <v>50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30</v>
      </c>
      <c r="B409" s="9" t="s">
        <v>31</v>
      </c>
      <c r="C409" s="9" t="s">
        <v>36</v>
      </c>
      <c r="D409" s="9">
        <v>2000</v>
      </c>
      <c r="E409" s="9" t="s">
        <v>50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30</v>
      </c>
      <c r="B410" s="9" t="s">
        <v>31</v>
      </c>
      <c r="C410" s="9" t="s">
        <v>36</v>
      </c>
      <c r="D410" s="9">
        <v>2005</v>
      </c>
      <c r="E410" s="9" t="s">
        <v>50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30</v>
      </c>
      <c r="B411" s="9" t="s">
        <v>31</v>
      </c>
      <c r="C411" s="9" t="s">
        <v>36</v>
      </c>
      <c r="D411" s="9">
        <v>2010</v>
      </c>
      <c r="E411" s="9" t="s">
        <v>50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30</v>
      </c>
      <c r="B412" s="9" t="s">
        <v>31</v>
      </c>
      <c r="C412" s="9" t="s">
        <v>36</v>
      </c>
      <c r="D412" s="9">
        <v>2015</v>
      </c>
      <c r="E412" s="9" t="s">
        <v>50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30</v>
      </c>
      <c r="B413" s="9" t="s">
        <v>31</v>
      </c>
      <c r="C413" s="9" t="s">
        <v>36</v>
      </c>
      <c r="D413" s="9">
        <v>2020</v>
      </c>
      <c r="E413" s="9" t="s">
        <v>50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30</v>
      </c>
      <c r="B414" s="9" t="s">
        <v>31</v>
      </c>
      <c r="C414" s="9" t="s">
        <v>36</v>
      </c>
      <c r="D414" s="9">
        <v>2025</v>
      </c>
      <c r="E414" s="9" t="s">
        <v>50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30</v>
      </c>
      <c r="B415" s="9" t="s">
        <v>31</v>
      </c>
      <c r="C415" s="9" t="s">
        <v>36</v>
      </c>
      <c r="D415" s="9">
        <v>2030</v>
      </c>
      <c r="E415" s="9" t="s">
        <v>50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30</v>
      </c>
      <c r="B416" s="9" t="s">
        <v>31</v>
      </c>
      <c r="C416" s="9" t="s">
        <v>36</v>
      </c>
      <c r="D416" s="9">
        <v>2035</v>
      </c>
      <c r="E416" s="9" t="s">
        <v>50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30</v>
      </c>
      <c r="B417" s="9" t="s">
        <v>31</v>
      </c>
      <c r="C417" s="9" t="s">
        <v>36</v>
      </c>
      <c r="D417" s="9">
        <v>2040</v>
      </c>
      <c r="E417" s="9" t="s">
        <v>50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30</v>
      </c>
      <c r="B418" s="9" t="s">
        <v>31</v>
      </c>
      <c r="C418" s="9" t="s">
        <v>36</v>
      </c>
      <c r="D418" s="9">
        <v>2045</v>
      </c>
      <c r="E418" s="9" t="s">
        <v>50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30</v>
      </c>
      <c r="B419" s="9" t="s">
        <v>31</v>
      </c>
      <c r="C419" s="9" t="s">
        <v>36</v>
      </c>
      <c r="D419" s="9">
        <v>2050</v>
      </c>
      <c r="E419" s="9" t="s">
        <v>50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30</v>
      </c>
      <c r="B420" s="9" t="s">
        <v>31</v>
      </c>
      <c r="C420" s="9" t="s">
        <v>37</v>
      </c>
      <c r="D420" s="9">
        <v>2000</v>
      </c>
      <c r="E420" s="9" t="s">
        <v>50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30</v>
      </c>
      <c r="B421" s="9" t="s">
        <v>31</v>
      </c>
      <c r="C421" s="9" t="s">
        <v>37</v>
      </c>
      <c r="D421" s="9">
        <v>2005</v>
      </c>
      <c r="E421" s="9" t="s">
        <v>50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30</v>
      </c>
      <c r="B422" s="9" t="s">
        <v>31</v>
      </c>
      <c r="C422" s="9" t="s">
        <v>37</v>
      </c>
      <c r="D422" s="9">
        <v>2010</v>
      </c>
      <c r="E422" s="9" t="s">
        <v>50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30</v>
      </c>
      <c r="B423" s="9" t="s">
        <v>31</v>
      </c>
      <c r="C423" s="9" t="s">
        <v>37</v>
      </c>
      <c r="D423" s="9">
        <v>2015</v>
      </c>
      <c r="E423" s="9" t="s">
        <v>50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30</v>
      </c>
      <c r="B424" s="9" t="s">
        <v>31</v>
      </c>
      <c r="C424" s="9" t="s">
        <v>37</v>
      </c>
      <c r="D424" s="9">
        <v>2020</v>
      </c>
      <c r="E424" s="9" t="s">
        <v>50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30</v>
      </c>
      <c r="B425" s="9" t="s">
        <v>31</v>
      </c>
      <c r="C425" s="9" t="s">
        <v>37</v>
      </c>
      <c r="D425" s="9">
        <v>2025</v>
      </c>
      <c r="E425" s="9" t="s">
        <v>50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30</v>
      </c>
      <c r="B426" s="9" t="s">
        <v>31</v>
      </c>
      <c r="C426" s="9" t="s">
        <v>37</v>
      </c>
      <c r="D426" s="9">
        <v>2030</v>
      </c>
      <c r="E426" s="9" t="s">
        <v>50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30</v>
      </c>
      <c r="B427" s="9" t="s">
        <v>31</v>
      </c>
      <c r="C427" s="9" t="s">
        <v>37</v>
      </c>
      <c r="D427" s="9">
        <v>2035</v>
      </c>
      <c r="E427" s="9" t="s">
        <v>50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30</v>
      </c>
      <c r="B428" s="9" t="s">
        <v>31</v>
      </c>
      <c r="C428" s="9" t="s">
        <v>37</v>
      </c>
      <c r="D428" s="9">
        <v>2040</v>
      </c>
      <c r="E428" s="9" t="s">
        <v>50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30</v>
      </c>
      <c r="B429" s="9" t="s">
        <v>31</v>
      </c>
      <c r="C429" s="9" t="s">
        <v>37</v>
      </c>
      <c r="D429" s="9">
        <v>2045</v>
      </c>
      <c r="E429" s="9" t="s">
        <v>50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30</v>
      </c>
      <c r="B430" s="9" t="s">
        <v>31</v>
      </c>
      <c r="C430" s="9" t="s">
        <v>37</v>
      </c>
      <c r="D430" s="9">
        <v>2050</v>
      </c>
      <c r="E430" s="9" t="s">
        <v>50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30</v>
      </c>
      <c r="B431" s="9" t="s">
        <v>31</v>
      </c>
      <c r="C431" s="9" t="s">
        <v>38</v>
      </c>
      <c r="D431" s="9">
        <v>2000</v>
      </c>
      <c r="E431" s="9" t="s">
        <v>50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30</v>
      </c>
      <c r="B432" s="9" t="s">
        <v>31</v>
      </c>
      <c r="C432" s="9" t="s">
        <v>38</v>
      </c>
      <c r="D432" s="9">
        <v>2005</v>
      </c>
      <c r="E432" s="9" t="s">
        <v>50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30</v>
      </c>
      <c r="B433" s="9" t="s">
        <v>31</v>
      </c>
      <c r="C433" s="9" t="s">
        <v>38</v>
      </c>
      <c r="D433" s="9">
        <v>2010</v>
      </c>
      <c r="E433" s="9" t="s">
        <v>50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30</v>
      </c>
      <c r="B434" s="9" t="s">
        <v>31</v>
      </c>
      <c r="C434" s="9" t="s">
        <v>38</v>
      </c>
      <c r="D434" s="9">
        <v>2015</v>
      </c>
      <c r="E434" s="9" t="s">
        <v>50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30</v>
      </c>
      <c r="B435" s="9" t="s">
        <v>31</v>
      </c>
      <c r="C435" s="9" t="s">
        <v>38</v>
      </c>
      <c r="D435" s="9">
        <v>2020</v>
      </c>
      <c r="E435" s="9" t="s">
        <v>50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30</v>
      </c>
      <c r="B436" s="9" t="s">
        <v>31</v>
      </c>
      <c r="C436" s="9" t="s">
        <v>38</v>
      </c>
      <c r="D436" s="9">
        <v>2025</v>
      </c>
      <c r="E436" s="9" t="s">
        <v>50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30</v>
      </c>
      <c r="B437" s="9" t="s">
        <v>31</v>
      </c>
      <c r="C437" s="9" t="s">
        <v>38</v>
      </c>
      <c r="D437" s="9">
        <v>2030</v>
      </c>
      <c r="E437" s="9" t="s">
        <v>50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30</v>
      </c>
      <c r="B438" s="9" t="s">
        <v>31</v>
      </c>
      <c r="C438" s="9" t="s">
        <v>38</v>
      </c>
      <c r="D438" s="9">
        <v>2035</v>
      </c>
      <c r="E438" s="9" t="s">
        <v>50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30</v>
      </c>
      <c r="B439" s="9" t="s">
        <v>31</v>
      </c>
      <c r="C439" s="9" t="s">
        <v>38</v>
      </c>
      <c r="D439" s="9">
        <v>2040</v>
      </c>
      <c r="E439" s="9" t="s">
        <v>50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30</v>
      </c>
      <c r="B440" s="9" t="s">
        <v>31</v>
      </c>
      <c r="C440" s="9" t="s">
        <v>38</v>
      </c>
      <c r="D440" s="9">
        <v>2045</v>
      </c>
      <c r="E440" s="9" t="s">
        <v>50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30</v>
      </c>
      <c r="B441" s="9" t="s">
        <v>31</v>
      </c>
      <c r="C441" s="9" t="s">
        <v>38</v>
      </c>
      <c r="D441" s="9">
        <v>2050</v>
      </c>
      <c r="E441" s="9" t="s">
        <v>50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30</v>
      </c>
      <c r="B442" s="9" t="s">
        <v>31</v>
      </c>
      <c r="C442" s="9" t="s">
        <v>39</v>
      </c>
      <c r="D442" s="9">
        <v>2000</v>
      </c>
      <c r="E442" s="9" t="s">
        <v>50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30</v>
      </c>
      <c r="B443" s="9" t="s">
        <v>31</v>
      </c>
      <c r="C443" s="9" t="s">
        <v>39</v>
      </c>
      <c r="D443" s="9">
        <v>2005</v>
      </c>
      <c r="E443" s="9" t="s">
        <v>50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30</v>
      </c>
      <c r="B444" s="9" t="s">
        <v>31</v>
      </c>
      <c r="C444" s="9" t="s">
        <v>39</v>
      </c>
      <c r="D444" s="9">
        <v>2010</v>
      </c>
      <c r="E444" s="9" t="s">
        <v>50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30</v>
      </c>
      <c r="B445" s="9" t="s">
        <v>31</v>
      </c>
      <c r="C445" s="9" t="s">
        <v>39</v>
      </c>
      <c r="D445" s="9">
        <v>2015</v>
      </c>
      <c r="E445" s="9" t="s">
        <v>50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30</v>
      </c>
      <c r="B446" s="9" t="s">
        <v>31</v>
      </c>
      <c r="C446" s="9" t="s">
        <v>39</v>
      </c>
      <c r="D446" s="9">
        <v>2020</v>
      </c>
      <c r="E446" s="9" t="s">
        <v>50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30</v>
      </c>
      <c r="B447" s="9" t="s">
        <v>31</v>
      </c>
      <c r="C447" s="9" t="s">
        <v>39</v>
      </c>
      <c r="D447" s="9">
        <v>2025</v>
      </c>
      <c r="E447" s="9" t="s">
        <v>50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30</v>
      </c>
      <c r="B448" s="9" t="s">
        <v>31</v>
      </c>
      <c r="C448" s="9" t="s">
        <v>39</v>
      </c>
      <c r="D448" s="9">
        <v>2030</v>
      </c>
      <c r="E448" s="9" t="s">
        <v>50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30</v>
      </c>
      <c r="B449" s="9" t="s">
        <v>31</v>
      </c>
      <c r="C449" s="9" t="s">
        <v>39</v>
      </c>
      <c r="D449" s="9">
        <v>2035</v>
      </c>
      <c r="E449" s="9" t="s">
        <v>50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30</v>
      </c>
      <c r="B450" s="9" t="s">
        <v>31</v>
      </c>
      <c r="C450" s="9" t="s">
        <v>39</v>
      </c>
      <c r="D450" s="9">
        <v>2040</v>
      </c>
      <c r="E450" s="9" t="s">
        <v>50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30</v>
      </c>
      <c r="B451" s="9" t="s">
        <v>31</v>
      </c>
      <c r="C451" s="9" t="s">
        <v>39</v>
      </c>
      <c r="D451" s="9">
        <v>2045</v>
      </c>
      <c r="E451" s="9" t="s">
        <v>50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30</v>
      </c>
      <c r="B452" s="9" t="s">
        <v>31</v>
      </c>
      <c r="C452" s="9" t="s">
        <v>39</v>
      </c>
      <c r="D452" s="9">
        <v>2050</v>
      </c>
      <c r="E452" s="9" t="s">
        <v>50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30</v>
      </c>
      <c r="B453" s="9" t="s">
        <v>31</v>
      </c>
      <c r="C453" s="9" t="s">
        <v>40</v>
      </c>
      <c r="D453" s="9">
        <v>2000</v>
      </c>
      <c r="E453" s="9" t="s">
        <v>50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30</v>
      </c>
      <c r="B454" s="9" t="s">
        <v>31</v>
      </c>
      <c r="C454" s="9" t="s">
        <v>40</v>
      </c>
      <c r="D454" s="9">
        <v>2005</v>
      </c>
      <c r="E454" s="9" t="s">
        <v>50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30</v>
      </c>
      <c r="B455" s="9" t="s">
        <v>31</v>
      </c>
      <c r="C455" s="9" t="s">
        <v>40</v>
      </c>
      <c r="D455" s="9">
        <v>2010</v>
      </c>
      <c r="E455" s="9" t="s">
        <v>50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30</v>
      </c>
      <c r="B456" s="9" t="s">
        <v>31</v>
      </c>
      <c r="C456" s="9" t="s">
        <v>40</v>
      </c>
      <c r="D456" s="9">
        <v>2015</v>
      </c>
      <c r="E456" s="9" t="s">
        <v>50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30</v>
      </c>
      <c r="B457" s="9" t="s">
        <v>31</v>
      </c>
      <c r="C457" s="9" t="s">
        <v>40</v>
      </c>
      <c r="D457" s="9">
        <v>2020</v>
      </c>
      <c r="E457" s="9" t="s">
        <v>50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30</v>
      </c>
      <c r="B458" s="9" t="s">
        <v>31</v>
      </c>
      <c r="C458" s="9" t="s">
        <v>40</v>
      </c>
      <c r="D458" s="9">
        <v>2025</v>
      </c>
      <c r="E458" s="9" t="s">
        <v>50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30</v>
      </c>
      <c r="B459" s="9" t="s">
        <v>31</v>
      </c>
      <c r="C459" s="9" t="s">
        <v>40</v>
      </c>
      <c r="D459" s="9">
        <v>2030</v>
      </c>
      <c r="E459" s="9" t="s">
        <v>50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30</v>
      </c>
      <c r="B460" s="9" t="s">
        <v>31</v>
      </c>
      <c r="C460" s="9" t="s">
        <v>40</v>
      </c>
      <c r="D460" s="9">
        <v>2035</v>
      </c>
      <c r="E460" s="9" t="s">
        <v>50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30</v>
      </c>
      <c r="B461" s="9" t="s">
        <v>31</v>
      </c>
      <c r="C461" s="9" t="s">
        <v>40</v>
      </c>
      <c r="D461" s="9">
        <v>2040</v>
      </c>
      <c r="E461" s="9" t="s">
        <v>50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30</v>
      </c>
      <c r="B462" s="9" t="s">
        <v>31</v>
      </c>
      <c r="C462" s="9" t="s">
        <v>40</v>
      </c>
      <c r="D462" s="9">
        <v>2045</v>
      </c>
      <c r="E462" s="9" t="s">
        <v>50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30</v>
      </c>
      <c r="B463" s="9" t="s">
        <v>31</v>
      </c>
      <c r="C463" s="9" t="s">
        <v>40</v>
      </c>
      <c r="D463" s="9">
        <v>2050</v>
      </c>
      <c r="E463" s="9" t="s">
        <v>50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30</v>
      </c>
      <c r="B464" s="9" t="s">
        <v>31</v>
      </c>
      <c r="C464" s="9" t="s">
        <v>41</v>
      </c>
      <c r="D464" s="9">
        <v>2000</v>
      </c>
      <c r="E464" s="9" t="s">
        <v>50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30</v>
      </c>
      <c r="B465" s="9" t="s">
        <v>31</v>
      </c>
      <c r="C465" s="9" t="s">
        <v>41</v>
      </c>
      <c r="D465" s="9">
        <v>2005</v>
      </c>
      <c r="E465" s="9" t="s">
        <v>50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30</v>
      </c>
      <c r="B466" s="9" t="s">
        <v>31</v>
      </c>
      <c r="C466" s="9" t="s">
        <v>41</v>
      </c>
      <c r="D466" s="9">
        <v>2010</v>
      </c>
      <c r="E466" s="9" t="s">
        <v>50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30</v>
      </c>
      <c r="B467" s="9" t="s">
        <v>31</v>
      </c>
      <c r="C467" s="9" t="s">
        <v>41</v>
      </c>
      <c r="D467" s="9">
        <v>2015</v>
      </c>
      <c r="E467" s="9" t="s">
        <v>50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30</v>
      </c>
      <c r="B468" s="9" t="s">
        <v>31</v>
      </c>
      <c r="C468" s="9" t="s">
        <v>41</v>
      </c>
      <c r="D468" s="9">
        <v>2020</v>
      </c>
      <c r="E468" s="9" t="s">
        <v>50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30</v>
      </c>
      <c r="B469" s="9" t="s">
        <v>31</v>
      </c>
      <c r="C469" s="9" t="s">
        <v>41</v>
      </c>
      <c r="D469" s="9">
        <v>2025</v>
      </c>
      <c r="E469" s="9" t="s">
        <v>50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30</v>
      </c>
      <c r="B470" s="9" t="s">
        <v>31</v>
      </c>
      <c r="C470" s="9" t="s">
        <v>41</v>
      </c>
      <c r="D470" s="9">
        <v>2030</v>
      </c>
      <c r="E470" s="9" t="s">
        <v>50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30</v>
      </c>
      <c r="B471" s="9" t="s">
        <v>31</v>
      </c>
      <c r="C471" s="9" t="s">
        <v>41</v>
      </c>
      <c r="D471" s="9">
        <v>2035</v>
      </c>
      <c r="E471" s="9" t="s">
        <v>50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30</v>
      </c>
      <c r="B472" s="9" t="s">
        <v>31</v>
      </c>
      <c r="C472" s="9" t="s">
        <v>41</v>
      </c>
      <c r="D472" s="9">
        <v>2040</v>
      </c>
      <c r="E472" s="9" t="s">
        <v>50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30</v>
      </c>
      <c r="B473" s="9" t="s">
        <v>31</v>
      </c>
      <c r="C473" s="9" t="s">
        <v>41</v>
      </c>
      <c r="D473" s="9">
        <v>2045</v>
      </c>
      <c r="E473" s="9" t="s">
        <v>50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30</v>
      </c>
      <c r="B474" s="9" t="s">
        <v>31</v>
      </c>
      <c r="C474" s="9" t="s">
        <v>41</v>
      </c>
      <c r="D474" s="9">
        <v>2050</v>
      </c>
      <c r="E474" s="9" t="s">
        <v>50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30</v>
      </c>
      <c r="B475" s="9" t="s">
        <v>31</v>
      </c>
      <c r="C475" s="9" t="s">
        <v>42</v>
      </c>
      <c r="D475" s="9">
        <v>2000</v>
      </c>
      <c r="E475" s="9" t="s">
        <v>50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30</v>
      </c>
      <c r="B476" s="9" t="s">
        <v>31</v>
      </c>
      <c r="C476" s="9" t="s">
        <v>42</v>
      </c>
      <c r="D476" s="9">
        <v>2005</v>
      </c>
      <c r="E476" s="9" t="s">
        <v>50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30</v>
      </c>
      <c r="B477" s="9" t="s">
        <v>31</v>
      </c>
      <c r="C477" s="9" t="s">
        <v>42</v>
      </c>
      <c r="D477" s="9">
        <v>2010</v>
      </c>
      <c r="E477" s="9" t="s">
        <v>50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30</v>
      </c>
      <c r="B478" s="9" t="s">
        <v>31</v>
      </c>
      <c r="C478" s="9" t="s">
        <v>42</v>
      </c>
      <c r="D478" s="9">
        <v>2015</v>
      </c>
      <c r="E478" s="9" t="s">
        <v>50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30</v>
      </c>
      <c r="B479" s="9" t="s">
        <v>31</v>
      </c>
      <c r="C479" s="9" t="s">
        <v>42</v>
      </c>
      <c r="D479" s="9">
        <v>2020</v>
      </c>
      <c r="E479" s="9" t="s">
        <v>50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30</v>
      </c>
      <c r="B480" s="9" t="s">
        <v>31</v>
      </c>
      <c r="C480" s="9" t="s">
        <v>42</v>
      </c>
      <c r="D480" s="9">
        <v>2025</v>
      </c>
      <c r="E480" s="9" t="s">
        <v>50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30</v>
      </c>
      <c r="B481" s="9" t="s">
        <v>31</v>
      </c>
      <c r="C481" s="9" t="s">
        <v>42</v>
      </c>
      <c r="D481" s="9">
        <v>2030</v>
      </c>
      <c r="E481" s="9" t="s">
        <v>50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30</v>
      </c>
      <c r="B482" s="9" t="s">
        <v>31</v>
      </c>
      <c r="C482" s="9" t="s">
        <v>42</v>
      </c>
      <c r="D482" s="9">
        <v>2035</v>
      </c>
      <c r="E482" s="9" t="s">
        <v>50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30</v>
      </c>
      <c r="B483" s="9" t="s">
        <v>31</v>
      </c>
      <c r="C483" s="9" t="s">
        <v>42</v>
      </c>
      <c r="D483" s="9">
        <v>2040</v>
      </c>
      <c r="E483" s="9" t="s">
        <v>50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30</v>
      </c>
      <c r="B484" s="9" t="s">
        <v>31</v>
      </c>
      <c r="C484" s="9" t="s">
        <v>42</v>
      </c>
      <c r="D484" s="9">
        <v>2045</v>
      </c>
      <c r="E484" s="9" t="s">
        <v>50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30</v>
      </c>
      <c r="B485" s="9" t="s">
        <v>31</v>
      </c>
      <c r="C485" s="9" t="s">
        <v>42</v>
      </c>
      <c r="D485" s="9">
        <v>2050</v>
      </c>
      <c r="E485" s="9" t="s">
        <v>50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30</v>
      </c>
      <c r="B486" s="9" t="s">
        <v>31</v>
      </c>
      <c r="C486" s="9" t="s">
        <v>43</v>
      </c>
      <c r="D486" s="9">
        <v>2000</v>
      </c>
      <c r="E486" s="9" t="s">
        <v>50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30</v>
      </c>
      <c r="B487" s="9" t="s">
        <v>31</v>
      </c>
      <c r="C487" s="9" t="s">
        <v>43</v>
      </c>
      <c r="D487" s="9">
        <v>2005</v>
      </c>
      <c r="E487" s="9" t="s">
        <v>50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30</v>
      </c>
      <c r="B488" s="9" t="s">
        <v>31</v>
      </c>
      <c r="C488" s="9" t="s">
        <v>43</v>
      </c>
      <c r="D488" s="9">
        <v>2010</v>
      </c>
      <c r="E488" s="9" t="s">
        <v>50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30</v>
      </c>
      <c r="B489" s="9" t="s">
        <v>31</v>
      </c>
      <c r="C489" s="9" t="s">
        <v>43</v>
      </c>
      <c r="D489" s="9">
        <v>2015</v>
      </c>
      <c r="E489" s="9" t="s">
        <v>50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30</v>
      </c>
      <c r="B490" s="9" t="s">
        <v>31</v>
      </c>
      <c r="C490" s="9" t="s">
        <v>43</v>
      </c>
      <c r="D490" s="9">
        <v>2020</v>
      </c>
      <c r="E490" s="9" t="s">
        <v>50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30</v>
      </c>
      <c r="B491" s="9" t="s">
        <v>31</v>
      </c>
      <c r="C491" s="9" t="s">
        <v>43</v>
      </c>
      <c r="D491" s="9">
        <v>2025</v>
      </c>
      <c r="E491" s="9" t="s">
        <v>50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30</v>
      </c>
      <c r="B492" s="9" t="s">
        <v>31</v>
      </c>
      <c r="C492" s="9" t="s">
        <v>43</v>
      </c>
      <c r="D492" s="9">
        <v>2030</v>
      </c>
      <c r="E492" s="9" t="s">
        <v>50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30</v>
      </c>
      <c r="B493" s="9" t="s">
        <v>31</v>
      </c>
      <c r="C493" s="9" t="s">
        <v>43</v>
      </c>
      <c r="D493" s="9">
        <v>2035</v>
      </c>
      <c r="E493" s="9" t="s">
        <v>50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30</v>
      </c>
      <c r="B494" s="9" t="s">
        <v>31</v>
      </c>
      <c r="C494" s="9" t="s">
        <v>43</v>
      </c>
      <c r="D494" s="9">
        <v>2040</v>
      </c>
      <c r="E494" s="9" t="s">
        <v>50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30</v>
      </c>
      <c r="B495" s="9" t="s">
        <v>31</v>
      </c>
      <c r="C495" s="9" t="s">
        <v>43</v>
      </c>
      <c r="D495" s="9">
        <v>2045</v>
      </c>
      <c r="E495" s="9" t="s">
        <v>50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30</v>
      </c>
      <c r="B496" s="9" t="s">
        <v>31</v>
      </c>
      <c r="C496" s="9" t="s">
        <v>43</v>
      </c>
      <c r="D496" s="9">
        <v>2050</v>
      </c>
      <c r="E496" s="9" t="s">
        <v>50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30</v>
      </c>
      <c r="B497" s="9" t="s">
        <v>31</v>
      </c>
      <c r="C497" s="9" t="s">
        <v>44</v>
      </c>
      <c r="D497" s="9">
        <v>2000</v>
      </c>
      <c r="E497" s="9" t="s">
        <v>50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30</v>
      </c>
      <c r="B498" s="9" t="s">
        <v>31</v>
      </c>
      <c r="C498" s="9" t="s">
        <v>44</v>
      </c>
      <c r="D498" s="9">
        <v>2005</v>
      </c>
      <c r="E498" s="9" t="s">
        <v>50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30</v>
      </c>
      <c r="B499" s="9" t="s">
        <v>31</v>
      </c>
      <c r="C499" s="9" t="s">
        <v>44</v>
      </c>
      <c r="D499" s="9">
        <v>2010</v>
      </c>
      <c r="E499" s="9" t="s">
        <v>50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30</v>
      </c>
      <c r="B500" s="9" t="s">
        <v>31</v>
      </c>
      <c r="C500" s="9" t="s">
        <v>44</v>
      </c>
      <c r="D500" s="9">
        <v>2015</v>
      </c>
      <c r="E500" s="9" t="s">
        <v>50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30</v>
      </c>
      <c r="B501" s="9" t="s">
        <v>31</v>
      </c>
      <c r="C501" s="9" t="s">
        <v>44</v>
      </c>
      <c r="D501" s="9">
        <v>2020</v>
      </c>
      <c r="E501" s="9" t="s">
        <v>50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30</v>
      </c>
      <c r="B502" s="9" t="s">
        <v>31</v>
      </c>
      <c r="C502" s="9" t="s">
        <v>44</v>
      </c>
      <c r="D502" s="9">
        <v>2025</v>
      </c>
      <c r="E502" s="9" t="s">
        <v>50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30</v>
      </c>
      <c r="B503" s="9" t="s">
        <v>31</v>
      </c>
      <c r="C503" s="9" t="s">
        <v>44</v>
      </c>
      <c r="D503" s="9">
        <v>2030</v>
      </c>
      <c r="E503" s="9" t="s">
        <v>50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30</v>
      </c>
      <c r="B504" s="9" t="s">
        <v>31</v>
      </c>
      <c r="C504" s="9" t="s">
        <v>44</v>
      </c>
      <c r="D504" s="9">
        <v>2035</v>
      </c>
      <c r="E504" s="9" t="s">
        <v>50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30</v>
      </c>
      <c r="B505" s="9" t="s">
        <v>31</v>
      </c>
      <c r="C505" s="9" t="s">
        <v>44</v>
      </c>
      <c r="D505" s="9">
        <v>2040</v>
      </c>
      <c r="E505" s="9" t="s">
        <v>50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30</v>
      </c>
      <c r="B506" s="9" t="s">
        <v>31</v>
      </c>
      <c r="C506" s="9" t="s">
        <v>44</v>
      </c>
      <c r="D506" s="9">
        <v>2045</v>
      </c>
      <c r="E506" s="9" t="s">
        <v>50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30</v>
      </c>
      <c r="B507" s="9" t="s">
        <v>31</v>
      </c>
      <c r="C507" s="9" t="s">
        <v>44</v>
      </c>
      <c r="D507" s="9">
        <v>2050</v>
      </c>
      <c r="E507" s="9" t="s">
        <v>50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30</v>
      </c>
      <c r="B508" s="9" t="s">
        <v>31</v>
      </c>
      <c r="C508" s="9" t="s">
        <v>45</v>
      </c>
      <c r="D508" s="9">
        <v>2000</v>
      </c>
      <c r="E508" s="9" t="s">
        <v>50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30</v>
      </c>
      <c r="B509" s="9" t="s">
        <v>31</v>
      </c>
      <c r="C509" s="9" t="s">
        <v>45</v>
      </c>
      <c r="D509" s="9">
        <v>2005</v>
      </c>
      <c r="E509" s="9" t="s">
        <v>50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30</v>
      </c>
      <c r="B510" s="9" t="s">
        <v>31</v>
      </c>
      <c r="C510" s="9" t="s">
        <v>45</v>
      </c>
      <c r="D510" s="9">
        <v>2010</v>
      </c>
      <c r="E510" s="9" t="s">
        <v>50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30</v>
      </c>
      <c r="B511" s="9" t="s">
        <v>31</v>
      </c>
      <c r="C511" s="9" t="s">
        <v>45</v>
      </c>
      <c r="D511" s="9">
        <v>2015</v>
      </c>
      <c r="E511" s="9" t="s">
        <v>50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30</v>
      </c>
      <c r="B512" s="9" t="s">
        <v>31</v>
      </c>
      <c r="C512" s="9" t="s">
        <v>45</v>
      </c>
      <c r="D512" s="9">
        <v>2020</v>
      </c>
      <c r="E512" s="9" t="s">
        <v>50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30</v>
      </c>
      <c r="B513" s="9" t="s">
        <v>31</v>
      </c>
      <c r="C513" s="9" t="s">
        <v>45</v>
      </c>
      <c r="D513" s="9">
        <v>2025</v>
      </c>
      <c r="E513" s="9" t="s">
        <v>50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30</v>
      </c>
      <c r="B514" s="9" t="s">
        <v>31</v>
      </c>
      <c r="C514" s="9" t="s">
        <v>45</v>
      </c>
      <c r="D514" s="9">
        <v>2030</v>
      </c>
      <c r="E514" s="9" t="s">
        <v>50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30</v>
      </c>
      <c r="B515" s="9" t="s">
        <v>31</v>
      </c>
      <c r="C515" s="9" t="s">
        <v>45</v>
      </c>
      <c r="D515" s="9">
        <v>2035</v>
      </c>
      <c r="E515" s="9" t="s">
        <v>50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30</v>
      </c>
      <c r="B516" s="9" t="s">
        <v>31</v>
      </c>
      <c r="C516" s="9" t="s">
        <v>45</v>
      </c>
      <c r="D516" s="9">
        <v>2040</v>
      </c>
      <c r="E516" s="9" t="s">
        <v>50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30</v>
      </c>
      <c r="B517" s="9" t="s">
        <v>31</v>
      </c>
      <c r="C517" s="9" t="s">
        <v>45</v>
      </c>
      <c r="D517" s="9">
        <v>2045</v>
      </c>
      <c r="E517" s="9" t="s">
        <v>50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30</v>
      </c>
      <c r="B518" s="9" t="s">
        <v>31</v>
      </c>
      <c r="C518" s="9" t="s">
        <v>45</v>
      </c>
      <c r="D518" s="9">
        <v>2050</v>
      </c>
      <c r="E518" s="9" t="s">
        <v>50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30</v>
      </c>
      <c r="B519" s="9" t="s">
        <v>31</v>
      </c>
      <c r="C519" s="9" t="s">
        <v>46</v>
      </c>
      <c r="D519" s="9">
        <v>2000</v>
      </c>
      <c r="E519" s="9" t="s">
        <v>50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30</v>
      </c>
      <c r="B520" s="9" t="s">
        <v>31</v>
      </c>
      <c r="C520" s="9" t="s">
        <v>46</v>
      </c>
      <c r="D520" s="9">
        <v>2005</v>
      </c>
      <c r="E520" s="9" t="s">
        <v>50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30</v>
      </c>
      <c r="B521" s="9" t="s">
        <v>31</v>
      </c>
      <c r="C521" s="9" t="s">
        <v>46</v>
      </c>
      <c r="D521" s="9">
        <v>2010</v>
      </c>
      <c r="E521" s="9" t="s">
        <v>50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30</v>
      </c>
      <c r="B522" s="9" t="s">
        <v>31</v>
      </c>
      <c r="C522" s="9" t="s">
        <v>46</v>
      </c>
      <c r="D522" s="9">
        <v>2015</v>
      </c>
      <c r="E522" s="9" t="s">
        <v>50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30</v>
      </c>
      <c r="B523" s="9" t="s">
        <v>31</v>
      </c>
      <c r="C523" s="9" t="s">
        <v>46</v>
      </c>
      <c r="D523" s="9">
        <v>2020</v>
      </c>
      <c r="E523" s="9" t="s">
        <v>50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30</v>
      </c>
      <c r="B524" s="9" t="s">
        <v>31</v>
      </c>
      <c r="C524" s="9" t="s">
        <v>46</v>
      </c>
      <c r="D524" s="9">
        <v>2025</v>
      </c>
      <c r="E524" s="9" t="s">
        <v>50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30</v>
      </c>
      <c r="B525" s="9" t="s">
        <v>31</v>
      </c>
      <c r="C525" s="9" t="s">
        <v>46</v>
      </c>
      <c r="D525" s="9">
        <v>2030</v>
      </c>
      <c r="E525" s="9" t="s">
        <v>50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30</v>
      </c>
      <c r="B526" s="9" t="s">
        <v>31</v>
      </c>
      <c r="C526" s="9" t="s">
        <v>46</v>
      </c>
      <c r="D526" s="9">
        <v>2035</v>
      </c>
      <c r="E526" s="9" t="s">
        <v>50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30</v>
      </c>
      <c r="B527" s="9" t="s">
        <v>31</v>
      </c>
      <c r="C527" s="9" t="s">
        <v>46</v>
      </c>
      <c r="D527" s="9">
        <v>2040</v>
      </c>
      <c r="E527" s="9" t="s">
        <v>50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30</v>
      </c>
      <c r="B528" s="9" t="s">
        <v>31</v>
      </c>
      <c r="C528" s="9" t="s">
        <v>46</v>
      </c>
      <c r="D528" s="9">
        <v>2045</v>
      </c>
      <c r="E528" s="9" t="s">
        <v>50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30</v>
      </c>
      <c r="B529" s="9" t="s">
        <v>31</v>
      </c>
      <c r="C529" s="9" t="s">
        <v>46</v>
      </c>
      <c r="D529" s="9">
        <v>2050</v>
      </c>
      <c r="E529" s="9" t="s">
        <v>50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30</v>
      </c>
      <c r="B530" s="9" t="s">
        <v>31</v>
      </c>
      <c r="C530" s="9" t="s">
        <v>47</v>
      </c>
      <c r="D530" s="9">
        <v>2000</v>
      </c>
      <c r="E530" s="9" t="s">
        <v>50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30</v>
      </c>
      <c r="B531" s="9" t="s">
        <v>31</v>
      </c>
      <c r="C531" s="9" t="s">
        <v>47</v>
      </c>
      <c r="D531" s="9">
        <v>2005</v>
      </c>
      <c r="E531" s="9" t="s">
        <v>50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30</v>
      </c>
      <c r="B532" s="9" t="s">
        <v>31</v>
      </c>
      <c r="C532" s="9" t="s">
        <v>47</v>
      </c>
      <c r="D532" s="9">
        <v>2010</v>
      </c>
      <c r="E532" s="9" t="s">
        <v>50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30</v>
      </c>
      <c r="B533" s="9" t="s">
        <v>31</v>
      </c>
      <c r="C533" s="9" t="s">
        <v>47</v>
      </c>
      <c r="D533" s="9">
        <v>2015</v>
      </c>
      <c r="E533" s="9" t="s">
        <v>50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30</v>
      </c>
      <c r="B534" s="9" t="s">
        <v>31</v>
      </c>
      <c r="C534" s="9" t="s">
        <v>47</v>
      </c>
      <c r="D534" s="9">
        <v>2020</v>
      </c>
      <c r="E534" s="9" t="s">
        <v>50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30</v>
      </c>
      <c r="B535" s="9" t="s">
        <v>31</v>
      </c>
      <c r="C535" s="9" t="s">
        <v>47</v>
      </c>
      <c r="D535" s="9">
        <v>2025</v>
      </c>
      <c r="E535" s="9" t="s">
        <v>50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30</v>
      </c>
      <c r="B536" s="9" t="s">
        <v>31</v>
      </c>
      <c r="C536" s="9" t="s">
        <v>47</v>
      </c>
      <c r="D536" s="9">
        <v>2030</v>
      </c>
      <c r="E536" s="9" t="s">
        <v>50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30</v>
      </c>
      <c r="B537" s="9" t="s">
        <v>31</v>
      </c>
      <c r="C537" s="9" t="s">
        <v>47</v>
      </c>
      <c r="D537" s="9">
        <v>2035</v>
      </c>
      <c r="E537" s="9" t="s">
        <v>50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30</v>
      </c>
      <c r="B538" s="9" t="s">
        <v>31</v>
      </c>
      <c r="C538" s="9" t="s">
        <v>47</v>
      </c>
      <c r="D538" s="9">
        <v>2040</v>
      </c>
      <c r="E538" s="9" t="s">
        <v>50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30</v>
      </c>
      <c r="B539" s="9" t="s">
        <v>31</v>
      </c>
      <c r="C539" s="9" t="s">
        <v>47</v>
      </c>
      <c r="D539" s="9">
        <v>2045</v>
      </c>
      <c r="E539" s="9" t="s">
        <v>50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30</v>
      </c>
      <c r="B540" s="9" t="s">
        <v>31</v>
      </c>
      <c r="C540" s="9" t="s">
        <v>47</v>
      </c>
      <c r="D540" s="9">
        <v>2050</v>
      </c>
      <c r="E540" s="9" t="s">
        <v>50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30</v>
      </c>
      <c r="B541" s="9" t="s">
        <v>31</v>
      </c>
      <c r="C541" s="9" t="s">
        <v>48</v>
      </c>
      <c r="D541" s="9">
        <v>2000</v>
      </c>
      <c r="E541" s="9" t="s">
        <v>50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30</v>
      </c>
      <c r="B542" s="9" t="s">
        <v>31</v>
      </c>
      <c r="C542" s="9" t="s">
        <v>48</v>
      </c>
      <c r="D542" s="9">
        <v>2005</v>
      </c>
      <c r="E542" s="9" t="s">
        <v>50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30</v>
      </c>
      <c r="B543" s="9" t="s">
        <v>31</v>
      </c>
      <c r="C543" s="9" t="s">
        <v>48</v>
      </c>
      <c r="D543" s="9">
        <v>2010</v>
      </c>
      <c r="E543" s="9" t="s">
        <v>50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30</v>
      </c>
      <c r="B544" s="9" t="s">
        <v>31</v>
      </c>
      <c r="C544" s="9" t="s">
        <v>48</v>
      </c>
      <c r="D544" s="9">
        <v>2015</v>
      </c>
      <c r="E544" s="9" t="s">
        <v>50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30</v>
      </c>
      <c r="B545" s="9" t="s">
        <v>31</v>
      </c>
      <c r="C545" s="9" t="s">
        <v>48</v>
      </c>
      <c r="D545" s="9">
        <v>2020</v>
      </c>
      <c r="E545" s="9" t="s">
        <v>50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30</v>
      </c>
      <c r="B546" s="9" t="s">
        <v>31</v>
      </c>
      <c r="C546" s="9" t="s">
        <v>48</v>
      </c>
      <c r="D546" s="9">
        <v>2025</v>
      </c>
      <c r="E546" s="9" t="s">
        <v>50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30</v>
      </c>
      <c r="B547" s="9" t="s">
        <v>31</v>
      </c>
      <c r="C547" s="9" t="s">
        <v>48</v>
      </c>
      <c r="D547" s="9">
        <v>2030</v>
      </c>
      <c r="E547" s="9" t="s">
        <v>50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30</v>
      </c>
      <c r="B548" s="9" t="s">
        <v>31</v>
      </c>
      <c r="C548" s="9" t="s">
        <v>48</v>
      </c>
      <c r="D548" s="9">
        <v>2035</v>
      </c>
      <c r="E548" s="9" t="s">
        <v>50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30</v>
      </c>
      <c r="B549" s="9" t="s">
        <v>31</v>
      </c>
      <c r="C549" s="9" t="s">
        <v>48</v>
      </c>
      <c r="D549" s="9">
        <v>2040</v>
      </c>
      <c r="E549" s="9" t="s">
        <v>50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30</v>
      </c>
      <c r="B550" s="9" t="s">
        <v>31</v>
      </c>
      <c r="C550" s="9" t="s">
        <v>48</v>
      </c>
      <c r="D550" s="9">
        <v>2045</v>
      </c>
      <c r="E550" s="9" t="s">
        <v>50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30</v>
      </c>
      <c r="B551" s="9" t="s">
        <v>31</v>
      </c>
      <c r="C551" s="9" t="s">
        <v>48</v>
      </c>
      <c r="D551" s="9">
        <v>2050</v>
      </c>
      <c r="E551" s="9" t="s">
        <v>50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30</v>
      </c>
      <c r="B552" s="9" t="s">
        <v>31</v>
      </c>
      <c r="C552" s="9" t="s">
        <v>49</v>
      </c>
      <c r="D552" s="9">
        <v>2000</v>
      </c>
      <c r="E552" s="9" t="s">
        <v>50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30</v>
      </c>
      <c r="B553" s="9" t="s">
        <v>31</v>
      </c>
      <c r="C553" s="9" t="s">
        <v>49</v>
      </c>
      <c r="D553" s="9">
        <v>2005</v>
      </c>
      <c r="E553" s="9" t="s">
        <v>50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30</v>
      </c>
      <c r="B554" s="9" t="s">
        <v>31</v>
      </c>
      <c r="C554" s="9" t="s">
        <v>49</v>
      </c>
      <c r="D554" s="9">
        <v>2010</v>
      </c>
      <c r="E554" s="9" t="s">
        <v>50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30</v>
      </c>
      <c r="B555" s="9" t="s">
        <v>31</v>
      </c>
      <c r="C555" s="9" t="s">
        <v>49</v>
      </c>
      <c r="D555" s="9">
        <v>2015</v>
      </c>
      <c r="E555" s="9" t="s">
        <v>50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30</v>
      </c>
      <c r="B556" s="9" t="s">
        <v>31</v>
      </c>
      <c r="C556" s="9" t="s">
        <v>49</v>
      </c>
      <c r="D556" s="9">
        <v>2020</v>
      </c>
      <c r="E556" s="9" t="s">
        <v>50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30</v>
      </c>
      <c r="B557" s="9" t="s">
        <v>31</v>
      </c>
      <c r="C557" s="9" t="s">
        <v>49</v>
      </c>
      <c r="D557" s="9">
        <v>2025</v>
      </c>
      <c r="E557" s="9" t="s">
        <v>50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30</v>
      </c>
      <c r="B558" s="9" t="s">
        <v>31</v>
      </c>
      <c r="C558" s="9" t="s">
        <v>49</v>
      </c>
      <c r="D558" s="9">
        <v>2030</v>
      </c>
      <c r="E558" s="9" t="s">
        <v>50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30</v>
      </c>
      <c r="B559" s="9" t="s">
        <v>31</v>
      </c>
      <c r="C559" s="9" t="s">
        <v>49</v>
      </c>
      <c r="D559" s="9">
        <v>2035</v>
      </c>
      <c r="E559" s="9" t="s">
        <v>50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30</v>
      </c>
      <c r="B560" s="9" t="s">
        <v>31</v>
      </c>
      <c r="C560" s="9" t="s">
        <v>49</v>
      </c>
      <c r="D560" s="9">
        <v>2040</v>
      </c>
      <c r="E560" s="9" t="s">
        <v>50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30</v>
      </c>
      <c r="B561" s="9" t="s">
        <v>31</v>
      </c>
      <c r="C561" s="9" t="s">
        <v>49</v>
      </c>
      <c r="D561" s="9">
        <v>2045</v>
      </c>
      <c r="E561" s="9" t="s">
        <v>50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30</v>
      </c>
      <c r="B562" s="9" t="s">
        <v>31</v>
      </c>
      <c r="C562" s="9" t="s">
        <v>49</v>
      </c>
      <c r="D562" s="9">
        <v>2050</v>
      </c>
      <c r="E562" s="9" t="s">
        <v>50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30</v>
      </c>
      <c r="B563" s="9" t="s">
        <v>31</v>
      </c>
      <c r="C563" s="9" t="s">
        <v>32</v>
      </c>
      <c r="D563" s="9">
        <v>2000</v>
      </c>
      <c r="E563" s="9" t="s">
        <v>51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30</v>
      </c>
      <c r="B564" s="9" t="s">
        <v>31</v>
      </c>
      <c r="C564" s="9" t="s">
        <v>32</v>
      </c>
      <c r="D564" s="9">
        <v>2005</v>
      </c>
      <c r="E564" s="9" t="s">
        <v>51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30</v>
      </c>
      <c r="B565" s="9" t="s">
        <v>31</v>
      </c>
      <c r="C565" s="9" t="s">
        <v>32</v>
      </c>
      <c r="D565" s="9">
        <v>2010</v>
      </c>
      <c r="E565" s="9" t="s">
        <v>51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30</v>
      </c>
      <c r="B566" s="9" t="s">
        <v>31</v>
      </c>
      <c r="C566" s="9" t="s">
        <v>32</v>
      </c>
      <c r="D566" s="9">
        <v>2015</v>
      </c>
      <c r="E566" s="9" t="s">
        <v>51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30</v>
      </c>
      <c r="B567" s="9" t="s">
        <v>31</v>
      </c>
      <c r="C567" s="9" t="s">
        <v>32</v>
      </c>
      <c r="D567" s="9">
        <v>2020</v>
      </c>
      <c r="E567" s="9" t="s">
        <v>51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30</v>
      </c>
      <c r="B568" s="9" t="s">
        <v>31</v>
      </c>
      <c r="C568" s="9" t="s">
        <v>32</v>
      </c>
      <c r="D568" s="9">
        <v>2025</v>
      </c>
      <c r="E568" s="9" t="s">
        <v>51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30</v>
      </c>
      <c r="B569" s="9" t="s">
        <v>31</v>
      </c>
      <c r="C569" s="9" t="s">
        <v>32</v>
      </c>
      <c r="D569" s="9">
        <v>2030</v>
      </c>
      <c r="E569" s="9" t="s">
        <v>51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30</v>
      </c>
      <c r="B570" s="9" t="s">
        <v>31</v>
      </c>
      <c r="C570" s="9" t="s">
        <v>32</v>
      </c>
      <c r="D570" s="9">
        <v>2035</v>
      </c>
      <c r="E570" s="9" t="s">
        <v>51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30</v>
      </c>
      <c r="B571" s="9" t="s">
        <v>31</v>
      </c>
      <c r="C571" s="9" t="s">
        <v>32</v>
      </c>
      <c r="D571" s="9">
        <v>2040</v>
      </c>
      <c r="E571" s="9" t="s">
        <v>51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30</v>
      </c>
      <c r="B572" s="9" t="s">
        <v>31</v>
      </c>
      <c r="C572" s="9" t="s">
        <v>32</v>
      </c>
      <c r="D572" s="9">
        <v>2045</v>
      </c>
      <c r="E572" s="9" t="s">
        <v>51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30</v>
      </c>
      <c r="B573" s="9" t="s">
        <v>31</v>
      </c>
      <c r="C573" s="9" t="s">
        <v>32</v>
      </c>
      <c r="D573" s="9">
        <v>2050</v>
      </c>
      <c r="E573" s="9" t="s">
        <v>51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30</v>
      </c>
      <c r="B574" s="9" t="s">
        <v>31</v>
      </c>
      <c r="C574" s="9" t="s">
        <v>34</v>
      </c>
      <c r="D574" s="9">
        <v>2000</v>
      </c>
      <c r="E574" s="9" t="s">
        <v>51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30</v>
      </c>
      <c r="B575" s="9" t="s">
        <v>31</v>
      </c>
      <c r="C575" s="9" t="s">
        <v>34</v>
      </c>
      <c r="D575" s="9">
        <v>2005</v>
      </c>
      <c r="E575" s="9" t="s">
        <v>51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30</v>
      </c>
      <c r="B576" s="9" t="s">
        <v>31</v>
      </c>
      <c r="C576" s="9" t="s">
        <v>34</v>
      </c>
      <c r="D576" s="9">
        <v>2010</v>
      </c>
      <c r="E576" s="9" t="s">
        <v>51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30</v>
      </c>
      <c r="B577" s="9" t="s">
        <v>31</v>
      </c>
      <c r="C577" s="9" t="s">
        <v>34</v>
      </c>
      <c r="D577" s="9">
        <v>2015</v>
      </c>
      <c r="E577" s="9" t="s">
        <v>51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30</v>
      </c>
      <c r="B578" s="9" t="s">
        <v>31</v>
      </c>
      <c r="C578" s="9" t="s">
        <v>34</v>
      </c>
      <c r="D578" s="9">
        <v>2020</v>
      </c>
      <c r="E578" s="9" t="s">
        <v>51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30</v>
      </c>
      <c r="B579" s="9" t="s">
        <v>31</v>
      </c>
      <c r="C579" s="9" t="s">
        <v>34</v>
      </c>
      <c r="D579" s="9">
        <v>2025</v>
      </c>
      <c r="E579" s="9" t="s">
        <v>51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30</v>
      </c>
      <c r="B580" s="9" t="s">
        <v>31</v>
      </c>
      <c r="C580" s="9" t="s">
        <v>34</v>
      </c>
      <c r="D580" s="9">
        <v>2030</v>
      </c>
      <c r="E580" s="9" t="s">
        <v>51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30</v>
      </c>
      <c r="B581" s="9" t="s">
        <v>31</v>
      </c>
      <c r="C581" s="9" t="s">
        <v>34</v>
      </c>
      <c r="D581" s="9">
        <v>2035</v>
      </c>
      <c r="E581" s="9" t="s">
        <v>51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30</v>
      </c>
      <c r="B582" s="9" t="s">
        <v>31</v>
      </c>
      <c r="C582" s="9" t="s">
        <v>34</v>
      </c>
      <c r="D582" s="9">
        <v>2040</v>
      </c>
      <c r="E582" s="9" t="s">
        <v>51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30</v>
      </c>
      <c r="B583" s="9" t="s">
        <v>31</v>
      </c>
      <c r="C583" s="9" t="s">
        <v>34</v>
      </c>
      <c r="D583" s="9">
        <v>2045</v>
      </c>
      <c r="E583" s="9" t="s">
        <v>51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30</v>
      </c>
      <c r="B584" s="9" t="s">
        <v>31</v>
      </c>
      <c r="C584" s="9" t="s">
        <v>34</v>
      </c>
      <c r="D584" s="9">
        <v>2050</v>
      </c>
      <c r="E584" s="9" t="s">
        <v>51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30</v>
      </c>
      <c r="B585" s="9" t="s">
        <v>31</v>
      </c>
      <c r="C585" s="9" t="s">
        <v>35</v>
      </c>
      <c r="D585" s="9">
        <v>2000</v>
      </c>
      <c r="E585" s="9" t="s">
        <v>51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30</v>
      </c>
      <c r="B586" s="9" t="s">
        <v>31</v>
      </c>
      <c r="C586" s="9" t="s">
        <v>35</v>
      </c>
      <c r="D586" s="9">
        <v>2005</v>
      </c>
      <c r="E586" s="9" t="s">
        <v>51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30</v>
      </c>
      <c r="B587" s="9" t="s">
        <v>31</v>
      </c>
      <c r="C587" s="9" t="s">
        <v>35</v>
      </c>
      <c r="D587" s="9">
        <v>2010</v>
      </c>
      <c r="E587" s="9" t="s">
        <v>51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30</v>
      </c>
      <c r="B588" s="9" t="s">
        <v>31</v>
      </c>
      <c r="C588" s="9" t="s">
        <v>35</v>
      </c>
      <c r="D588" s="9">
        <v>2015</v>
      </c>
      <c r="E588" s="9" t="s">
        <v>51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30</v>
      </c>
      <c r="B589" s="9" t="s">
        <v>31</v>
      </c>
      <c r="C589" s="9" t="s">
        <v>35</v>
      </c>
      <c r="D589" s="9">
        <v>2020</v>
      </c>
      <c r="E589" s="9" t="s">
        <v>51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30</v>
      </c>
      <c r="B590" s="9" t="s">
        <v>31</v>
      </c>
      <c r="C590" s="9" t="s">
        <v>35</v>
      </c>
      <c r="D590" s="9">
        <v>2025</v>
      </c>
      <c r="E590" s="9" t="s">
        <v>51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30</v>
      </c>
      <c r="B591" s="9" t="s">
        <v>31</v>
      </c>
      <c r="C591" s="9" t="s">
        <v>35</v>
      </c>
      <c r="D591" s="9">
        <v>2030</v>
      </c>
      <c r="E591" s="9" t="s">
        <v>51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30</v>
      </c>
      <c r="B592" s="9" t="s">
        <v>31</v>
      </c>
      <c r="C592" s="9" t="s">
        <v>35</v>
      </c>
      <c r="D592" s="9">
        <v>2035</v>
      </c>
      <c r="E592" s="9" t="s">
        <v>51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30</v>
      </c>
      <c r="B593" s="9" t="s">
        <v>31</v>
      </c>
      <c r="C593" s="9" t="s">
        <v>35</v>
      </c>
      <c r="D593" s="9">
        <v>2040</v>
      </c>
      <c r="E593" s="9" t="s">
        <v>51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30</v>
      </c>
      <c r="B594" s="9" t="s">
        <v>31</v>
      </c>
      <c r="C594" s="9" t="s">
        <v>35</v>
      </c>
      <c r="D594" s="9">
        <v>2045</v>
      </c>
      <c r="E594" s="9" t="s">
        <v>51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30</v>
      </c>
      <c r="B595" s="9" t="s">
        <v>31</v>
      </c>
      <c r="C595" s="9" t="s">
        <v>35</v>
      </c>
      <c r="D595" s="9">
        <v>2050</v>
      </c>
      <c r="E595" s="9" t="s">
        <v>51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30</v>
      </c>
      <c r="B596" s="9" t="s">
        <v>31</v>
      </c>
      <c r="C596" s="9" t="s">
        <v>36</v>
      </c>
      <c r="D596" s="9">
        <v>2000</v>
      </c>
      <c r="E596" s="9" t="s">
        <v>51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30</v>
      </c>
      <c r="B597" s="9" t="s">
        <v>31</v>
      </c>
      <c r="C597" s="9" t="s">
        <v>36</v>
      </c>
      <c r="D597" s="9">
        <v>2005</v>
      </c>
      <c r="E597" s="9" t="s">
        <v>51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30</v>
      </c>
      <c r="B598" s="9" t="s">
        <v>31</v>
      </c>
      <c r="C598" s="9" t="s">
        <v>36</v>
      </c>
      <c r="D598" s="9">
        <v>2010</v>
      </c>
      <c r="E598" s="9" t="s">
        <v>51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30</v>
      </c>
      <c r="B599" s="9" t="s">
        <v>31</v>
      </c>
      <c r="C599" s="9" t="s">
        <v>36</v>
      </c>
      <c r="D599" s="9">
        <v>2015</v>
      </c>
      <c r="E599" s="9" t="s">
        <v>51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30</v>
      </c>
      <c r="B600" s="9" t="s">
        <v>31</v>
      </c>
      <c r="C600" s="9" t="s">
        <v>36</v>
      </c>
      <c r="D600" s="9">
        <v>2020</v>
      </c>
      <c r="E600" s="9" t="s">
        <v>51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30</v>
      </c>
      <c r="B601" s="9" t="s">
        <v>31</v>
      </c>
      <c r="C601" s="9" t="s">
        <v>36</v>
      </c>
      <c r="D601" s="9">
        <v>2025</v>
      </c>
      <c r="E601" s="9" t="s">
        <v>51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30</v>
      </c>
      <c r="B602" s="9" t="s">
        <v>31</v>
      </c>
      <c r="C602" s="9" t="s">
        <v>36</v>
      </c>
      <c r="D602" s="9">
        <v>2030</v>
      </c>
      <c r="E602" s="9" t="s">
        <v>51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30</v>
      </c>
      <c r="B603" s="9" t="s">
        <v>31</v>
      </c>
      <c r="C603" s="9" t="s">
        <v>36</v>
      </c>
      <c r="D603" s="9">
        <v>2035</v>
      </c>
      <c r="E603" s="9" t="s">
        <v>51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30</v>
      </c>
      <c r="B604" s="9" t="s">
        <v>31</v>
      </c>
      <c r="C604" s="9" t="s">
        <v>36</v>
      </c>
      <c r="D604" s="9">
        <v>2040</v>
      </c>
      <c r="E604" s="9" t="s">
        <v>51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30</v>
      </c>
      <c r="B605" s="9" t="s">
        <v>31</v>
      </c>
      <c r="C605" s="9" t="s">
        <v>36</v>
      </c>
      <c r="D605" s="9">
        <v>2045</v>
      </c>
      <c r="E605" s="9" t="s">
        <v>51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30</v>
      </c>
      <c r="B606" s="9" t="s">
        <v>31</v>
      </c>
      <c r="C606" s="9" t="s">
        <v>36</v>
      </c>
      <c r="D606" s="9">
        <v>2050</v>
      </c>
      <c r="E606" s="9" t="s">
        <v>51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30</v>
      </c>
      <c r="B607" s="9" t="s">
        <v>31</v>
      </c>
      <c r="C607" s="9" t="s">
        <v>37</v>
      </c>
      <c r="D607" s="9">
        <v>2000</v>
      </c>
      <c r="E607" s="9" t="s">
        <v>51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30</v>
      </c>
      <c r="B608" s="9" t="s">
        <v>31</v>
      </c>
      <c r="C608" s="9" t="s">
        <v>37</v>
      </c>
      <c r="D608" s="9">
        <v>2005</v>
      </c>
      <c r="E608" s="9" t="s">
        <v>51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30</v>
      </c>
      <c r="B609" s="9" t="s">
        <v>31</v>
      </c>
      <c r="C609" s="9" t="s">
        <v>37</v>
      </c>
      <c r="D609" s="9">
        <v>2010</v>
      </c>
      <c r="E609" s="9" t="s">
        <v>51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30</v>
      </c>
      <c r="B610" s="9" t="s">
        <v>31</v>
      </c>
      <c r="C610" s="9" t="s">
        <v>37</v>
      </c>
      <c r="D610" s="9">
        <v>2015</v>
      </c>
      <c r="E610" s="9" t="s">
        <v>51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30</v>
      </c>
      <c r="B611" s="9" t="s">
        <v>31</v>
      </c>
      <c r="C611" s="9" t="s">
        <v>37</v>
      </c>
      <c r="D611" s="9">
        <v>2020</v>
      </c>
      <c r="E611" s="9" t="s">
        <v>51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30</v>
      </c>
      <c r="B612" s="9" t="s">
        <v>31</v>
      </c>
      <c r="C612" s="9" t="s">
        <v>37</v>
      </c>
      <c r="D612" s="9">
        <v>2025</v>
      </c>
      <c r="E612" s="9" t="s">
        <v>51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30</v>
      </c>
      <c r="B613" s="9" t="s">
        <v>31</v>
      </c>
      <c r="C613" s="9" t="s">
        <v>37</v>
      </c>
      <c r="D613" s="9">
        <v>2030</v>
      </c>
      <c r="E613" s="9" t="s">
        <v>51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30</v>
      </c>
      <c r="B614" s="9" t="s">
        <v>31</v>
      </c>
      <c r="C614" s="9" t="s">
        <v>37</v>
      </c>
      <c r="D614" s="9">
        <v>2035</v>
      </c>
      <c r="E614" s="9" t="s">
        <v>51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30</v>
      </c>
      <c r="B615" s="9" t="s">
        <v>31</v>
      </c>
      <c r="C615" s="9" t="s">
        <v>37</v>
      </c>
      <c r="D615" s="9">
        <v>2040</v>
      </c>
      <c r="E615" s="9" t="s">
        <v>51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30</v>
      </c>
      <c r="B616" s="9" t="s">
        <v>31</v>
      </c>
      <c r="C616" s="9" t="s">
        <v>37</v>
      </c>
      <c r="D616" s="9">
        <v>2045</v>
      </c>
      <c r="E616" s="9" t="s">
        <v>51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30</v>
      </c>
      <c r="B617" s="9" t="s">
        <v>31</v>
      </c>
      <c r="C617" s="9" t="s">
        <v>37</v>
      </c>
      <c r="D617" s="9">
        <v>2050</v>
      </c>
      <c r="E617" s="9" t="s">
        <v>51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30</v>
      </c>
      <c r="B618" s="9" t="s">
        <v>31</v>
      </c>
      <c r="C618" s="9" t="s">
        <v>38</v>
      </c>
      <c r="D618" s="9">
        <v>2000</v>
      </c>
      <c r="E618" s="9" t="s">
        <v>51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30</v>
      </c>
      <c r="B619" s="9" t="s">
        <v>31</v>
      </c>
      <c r="C619" s="9" t="s">
        <v>38</v>
      </c>
      <c r="D619" s="9">
        <v>2005</v>
      </c>
      <c r="E619" s="9" t="s">
        <v>51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30</v>
      </c>
      <c r="B620" s="9" t="s">
        <v>31</v>
      </c>
      <c r="C620" s="9" t="s">
        <v>38</v>
      </c>
      <c r="D620" s="9">
        <v>2010</v>
      </c>
      <c r="E620" s="9" t="s">
        <v>51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30</v>
      </c>
      <c r="B621" s="9" t="s">
        <v>31</v>
      </c>
      <c r="C621" s="9" t="s">
        <v>38</v>
      </c>
      <c r="D621" s="9">
        <v>2015</v>
      </c>
      <c r="E621" s="9" t="s">
        <v>51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30</v>
      </c>
      <c r="B622" s="9" t="s">
        <v>31</v>
      </c>
      <c r="C622" s="9" t="s">
        <v>38</v>
      </c>
      <c r="D622" s="9">
        <v>2020</v>
      </c>
      <c r="E622" s="9" t="s">
        <v>51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30</v>
      </c>
      <c r="B623" s="9" t="s">
        <v>31</v>
      </c>
      <c r="C623" s="9" t="s">
        <v>38</v>
      </c>
      <c r="D623" s="9">
        <v>2025</v>
      </c>
      <c r="E623" s="9" t="s">
        <v>51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30</v>
      </c>
      <c r="B624" s="9" t="s">
        <v>31</v>
      </c>
      <c r="C624" s="9" t="s">
        <v>38</v>
      </c>
      <c r="D624" s="9">
        <v>2030</v>
      </c>
      <c r="E624" s="9" t="s">
        <v>51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30</v>
      </c>
      <c r="B625" s="9" t="s">
        <v>31</v>
      </c>
      <c r="C625" s="9" t="s">
        <v>38</v>
      </c>
      <c r="D625" s="9">
        <v>2035</v>
      </c>
      <c r="E625" s="9" t="s">
        <v>51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30</v>
      </c>
      <c r="B626" s="9" t="s">
        <v>31</v>
      </c>
      <c r="C626" s="9" t="s">
        <v>38</v>
      </c>
      <c r="D626" s="9">
        <v>2040</v>
      </c>
      <c r="E626" s="9" t="s">
        <v>51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30</v>
      </c>
      <c r="B627" s="9" t="s">
        <v>31</v>
      </c>
      <c r="C627" s="9" t="s">
        <v>38</v>
      </c>
      <c r="D627" s="9">
        <v>2045</v>
      </c>
      <c r="E627" s="9" t="s">
        <v>51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30</v>
      </c>
      <c r="B628" s="9" t="s">
        <v>31</v>
      </c>
      <c r="C628" s="9" t="s">
        <v>38</v>
      </c>
      <c r="D628" s="9">
        <v>2050</v>
      </c>
      <c r="E628" s="9" t="s">
        <v>51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30</v>
      </c>
      <c r="B629" s="9" t="s">
        <v>31</v>
      </c>
      <c r="C629" s="9" t="s">
        <v>39</v>
      </c>
      <c r="D629" s="9">
        <v>2000</v>
      </c>
      <c r="E629" s="9" t="s">
        <v>51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30</v>
      </c>
      <c r="B630" s="9" t="s">
        <v>31</v>
      </c>
      <c r="C630" s="9" t="s">
        <v>39</v>
      </c>
      <c r="D630" s="9">
        <v>2005</v>
      </c>
      <c r="E630" s="9" t="s">
        <v>51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30</v>
      </c>
      <c r="B631" s="9" t="s">
        <v>31</v>
      </c>
      <c r="C631" s="9" t="s">
        <v>39</v>
      </c>
      <c r="D631" s="9">
        <v>2010</v>
      </c>
      <c r="E631" s="9" t="s">
        <v>51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30</v>
      </c>
      <c r="B632" s="9" t="s">
        <v>31</v>
      </c>
      <c r="C632" s="9" t="s">
        <v>39</v>
      </c>
      <c r="D632" s="9">
        <v>2015</v>
      </c>
      <c r="E632" s="9" t="s">
        <v>51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30</v>
      </c>
      <c r="B633" s="9" t="s">
        <v>31</v>
      </c>
      <c r="C633" s="9" t="s">
        <v>39</v>
      </c>
      <c r="D633" s="9">
        <v>2020</v>
      </c>
      <c r="E633" s="9" t="s">
        <v>51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30</v>
      </c>
      <c r="B634" s="9" t="s">
        <v>31</v>
      </c>
      <c r="C634" s="9" t="s">
        <v>39</v>
      </c>
      <c r="D634" s="9">
        <v>2025</v>
      </c>
      <c r="E634" s="9" t="s">
        <v>51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30</v>
      </c>
      <c r="B635" s="9" t="s">
        <v>31</v>
      </c>
      <c r="C635" s="9" t="s">
        <v>39</v>
      </c>
      <c r="D635" s="9">
        <v>2030</v>
      </c>
      <c r="E635" s="9" t="s">
        <v>51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30</v>
      </c>
      <c r="B636" s="9" t="s">
        <v>31</v>
      </c>
      <c r="C636" s="9" t="s">
        <v>39</v>
      </c>
      <c r="D636" s="9">
        <v>2035</v>
      </c>
      <c r="E636" s="9" t="s">
        <v>51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30</v>
      </c>
      <c r="B637" s="9" t="s">
        <v>31</v>
      </c>
      <c r="C637" s="9" t="s">
        <v>39</v>
      </c>
      <c r="D637" s="9">
        <v>2040</v>
      </c>
      <c r="E637" s="9" t="s">
        <v>51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30</v>
      </c>
      <c r="B638" s="9" t="s">
        <v>31</v>
      </c>
      <c r="C638" s="9" t="s">
        <v>39</v>
      </c>
      <c r="D638" s="9">
        <v>2045</v>
      </c>
      <c r="E638" s="9" t="s">
        <v>51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30</v>
      </c>
      <c r="B639" s="9" t="s">
        <v>31</v>
      </c>
      <c r="C639" s="9" t="s">
        <v>39</v>
      </c>
      <c r="D639" s="9">
        <v>2050</v>
      </c>
      <c r="E639" s="9" t="s">
        <v>51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30</v>
      </c>
      <c r="B640" s="9" t="s">
        <v>31</v>
      </c>
      <c r="C640" s="9" t="s">
        <v>40</v>
      </c>
      <c r="D640" s="9">
        <v>2000</v>
      </c>
      <c r="E640" s="9" t="s">
        <v>51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30</v>
      </c>
      <c r="B641" s="9" t="s">
        <v>31</v>
      </c>
      <c r="C641" s="9" t="s">
        <v>40</v>
      </c>
      <c r="D641" s="9">
        <v>2005</v>
      </c>
      <c r="E641" s="9" t="s">
        <v>51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30</v>
      </c>
      <c r="B642" s="9" t="s">
        <v>31</v>
      </c>
      <c r="C642" s="9" t="s">
        <v>40</v>
      </c>
      <c r="D642" s="9">
        <v>2010</v>
      </c>
      <c r="E642" s="9" t="s">
        <v>51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30</v>
      </c>
      <c r="B643" s="9" t="s">
        <v>31</v>
      </c>
      <c r="C643" s="9" t="s">
        <v>40</v>
      </c>
      <c r="D643" s="9">
        <v>2015</v>
      </c>
      <c r="E643" s="9" t="s">
        <v>51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30</v>
      </c>
      <c r="B644" s="9" t="s">
        <v>31</v>
      </c>
      <c r="C644" s="9" t="s">
        <v>40</v>
      </c>
      <c r="D644" s="9">
        <v>2020</v>
      </c>
      <c r="E644" s="9" t="s">
        <v>51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30</v>
      </c>
      <c r="B645" s="9" t="s">
        <v>31</v>
      </c>
      <c r="C645" s="9" t="s">
        <v>40</v>
      </c>
      <c r="D645" s="9">
        <v>2025</v>
      </c>
      <c r="E645" s="9" t="s">
        <v>51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30</v>
      </c>
      <c r="B646" s="9" t="s">
        <v>31</v>
      </c>
      <c r="C646" s="9" t="s">
        <v>40</v>
      </c>
      <c r="D646" s="9">
        <v>2030</v>
      </c>
      <c r="E646" s="9" t="s">
        <v>51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30</v>
      </c>
      <c r="B647" s="9" t="s">
        <v>31</v>
      </c>
      <c r="C647" s="9" t="s">
        <v>40</v>
      </c>
      <c r="D647" s="9">
        <v>2035</v>
      </c>
      <c r="E647" s="9" t="s">
        <v>51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30</v>
      </c>
      <c r="B648" s="9" t="s">
        <v>31</v>
      </c>
      <c r="C648" s="9" t="s">
        <v>40</v>
      </c>
      <c r="D648" s="9">
        <v>2040</v>
      </c>
      <c r="E648" s="9" t="s">
        <v>51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30</v>
      </c>
      <c r="B649" s="9" t="s">
        <v>31</v>
      </c>
      <c r="C649" s="9" t="s">
        <v>40</v>
      </c>
      <c r="D649" s="9">
        <v>2045</v>
      </c>
      <c r="E649" s="9" t="s">
        <v>51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30</v>
      </c>
      <c r="B650" s="9" t="s">
        <v>31</v>
      </c>
      <c r="C650" s="9" t="s">
        <v>40</v>
      </c>
      <c r="D650" s="9">
        <v>2050</v>
      </c>
      <c r="E650" s="9" t="s">
        <v>51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30</v>
      </c>
      <c r="B651" s="9" t="s">
        <v>31</v>
      </c>
      <c r="C651" s="9" t="s">
        <v>41</v>
      </c>
      <c r="D651" s="9">
        <v>2000</v>
      </c>
      <c r="E651" s="9" t="s">
        <v>51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30</v>
      </c>
      <c r="B652" s="9" t="s">
        <v>31</v>
      </c>
      <c r="C652" s="9" t="s">
        <v>41</v>
      </c>
      <c r="D652" s="9">
        <v>2005</v>
      </c>
      <c r="E652" s="9" t="s">
        <v>51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30</v>
      </c>
      <c r="B653" s="9" t="s">
        <v>31</v>
      </c>
      <c r="C653" s="9" t="s">
        <v>41</v>
      </c>
      <c r="D653" s="9">
        <v>2010</v>
      </c>
      <c r="E653" s="9" t="s">
        <v>51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30</v>
      </c>
      <c r="B654" s="9" t="s">
        <v>31</v>
      </c>
      <c r="C654" s="9" t="s">
        <v>41</v>
      </c>
      <c r="D654" s="9">
        <v>2015</v>
      </c>
      <c r="E654" s="9" t="s">
        <v>51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30</v>
      </c>
      <c r="B655" s="9" t="s">
        <v>31</v>
      </c>
      <c r="C655" s="9" t="s">
        <v>41</v>
      </c>
      <c r="D655" s="9">
        <v>2020</v>
      </c>
      <c r="E655" s="9" t="s">
        <v>51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30</v>
      </c>
      <c r="B656" s="9" t="s">
        <v>31</v>
      </c>
      <c r="C656" s="9" t="s">
        <v>41</v>
      </c>
      <c r="D656" s="9">
        <v>2025</v>
      </c>
      <c r="E656" s="9" t="s">
        <v>51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30</v>
      </c>
      <c r="B657" s="9" t="s">
        <v>31</v>
      </c>
      <c r="C657" s="9" t="s">
        <v>41</v>
      </c>
      <c r="D657" s="9">
        <v>2030</v>
      </c>
      <c r="E657" s="9" t="s">
        <v>51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30</v>
      </c>
      <c r="B658" s="9" t="s">
        <v>31</v>
      </c>
      <c r="C658" s="9" t="s">
        <v>41</v>
      </c>
      <c r="D658" s="9">
        <v>2035</v>
      </c>
      <c r="E658" s="9" t="s">
        <v>51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30</v>
      </c>
      <c r="B659" s="9" t="s">
        <v>31</v>
      </c>
      <c r="C659" s="9" t="s">
        <v>41</v>
      </c>
      <c r="D659" s="9">
        <v>2040</v>
      </c>
      <c r="E659" s="9" t="s">
        <v>51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30</v>
      </c>
      <c r="B660" s="9" t="s">
        <v>31</v>
      </c>
      <c r="C660" s="9" t="s">
        <v>41</v>
      </c>
      <c r="D660" s="9">
        <v>2045</v>
      </c>
      <c r="E660" s="9" t="s">
        <v>51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30</v>
      </c>
      <c r="B661" s="9" t="s">
        <v>31</v>
      </c>
      <c r="C661" s="9" t="s">
        <v>41</v>
      </c>
      <c r="D661" s="9">
        <v>2050</v>
      </c>
      <c r="E661" s="9" t="s">
        <v>51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30</v>
      </c>
      <c r="B662" s="9" t="s">
        <v>31</v>
      </c>
      <c r="C662" s="9" t="s">
        <v>42</v>
      </c>
      <c r="D662" s="9">
        <v>2000</v>
      </c>
      <c r="E662" s="9" t="s">
        <v>51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30</v>
      </c>
      <c r="B663" s="9" t="s">
        <v>31</v>
      </c>
      <c r="C663" s="9" t="s">
        <v>42</v>
      </c>
      <c r="D663" s="9">
        <v>2005</v>
      </c>
      <c r="E663" s="9" t="s">
        <v>51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30</v>
      </c>
      <c r="B664" s="9" t="s">
        <v>31</v>
      </c>
      <c r="C664" s="9" t="s">
        <v>42</v>
      </c>
      <c r="D664" s="9">
        <v>2010</v>
      </c>
      <c r="E664" s="9" t="s">
        <v>51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30</v>
      </c>
      <c r="B665" s="9" t="s">
        <v>31</v>
      </c>
      <c r="C665" s="9" t="s">
        <v>42</v>
      </c>
      <c r="D665" s="9">
        <v>2015</v>
      </c>
      <c r="E665" s="9" t="s">
        <v>51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30</v>
      </c>
      <c r="B666" s="9" t="s">
        <v>31</v>
      </c>
      <c r="C666" s="9" t="s">
        <v>42</v>
      </c>
      <c r="D666" s="9">
        <v>2020</v>
      </c>
      <c r="E666" s="9" t="s">
        <v>51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30</v>
      </c>
      <c r="B667" s="9" t="s">
        <v>31</v>
      </c>
      <c r="C667" s="9" t="s">
        <v>42</v>
      </c>
      <c r="D667" s="9">
        <v>2025</v>
      </c>
      <c r="E667" s="9" t="s">
        <v>51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30</v>
      </c>
      <c r="B668" s="9" t="s">
        <v>31</v>
      </c>
      <c r="C668" s="9" t="s">
        <v>42</v>
      </c>
      <c r="D668" s="9">
        <v>2030</v>
      </c>
      <c r="E668" s="9" t="s">
        <v>51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30</v>
      </c>
      <c r="B669" s="9" t="s">
        <v>31</v>
      </c>
      <c r="C669" s="9" t="s">
        <v>42</v>
      </c>
      <c r="D669" s="9">
        <v>2035</v>
      </c>
      <c r="E669" s="9" t="s">
        <v>51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30</v>
      </c>
      <c r="B670" s="9" t="s">
        <v>31</v>
      </c>
      <c r="C670" s="9" t="s">
        <v>42</v>
      </c>
      <c r="D670" s="9">
        <v>2040</v>
      </c>
      <c r="E670" s="9" t="s">
        <v>51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30</v>
      </c>
      <c r="B671" s="9" t="s">
        <v>31</v>
      </c>
      <c r="C671" s="9" t="s">
        <v>42</v>
      </c>
      <c r="D671" s="9">
        <v>2045</v>
      </c>
      <c r="E671" s="9" t="s">
        <v>51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30</v>
      </c>
      <c r="B672" s="9" t="s">
        <v>31</v>
      </c>
      <c r="C672" s="9" t="s">
        <v>42</v>
      </c>
      <c r="D672" s="9">
        <v>2050</v>
      </c>
      <c r="E672" s="9" t="s">
        <v>51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30</v>
      </c>
      <c r="B673" s="9" t="s">
        <v>31</v>
      </c>
      <c r="C673" s="9" t="s">
        <v>43</v>
      </c>
      <c r="D673" s="9">
        <v>2000</v>
      </c>
      <c r="E673" s="9" t="s">
        <v>51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30</v>
      </c>
      <c r="B674" s="9" t="s">
        <v>31</v>
      </c>
      <c r="C674" s="9" t="s">
        <v>43</v>
      </c>
      <c r="D674" s="9">
        <v>2005</v>
      </c>
      <c r="E674" s="9" t="s">
        <v>51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30</v>
      </c>
      <c r="B675" s="9" t="s">
        <v>31</v>
      </c>
      <c r="C675" s="9" t="s">
        <v>43</v>
      </c>
      <c r="D675" s="9">
        <v>2010</v>
      </c>
      <c r="E675" s="9" t="s">
        <v>51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30</v>
      </c>
      <c r="B676" s="9" t="s">
        <v>31</v>
      </c>
      <c r="C676" s="9" t="s">
        <v>43</v>
      </c>
      <c r="D676" s="9">
        <v>2015</v>
      </c>
      <c r="E676" s="9" t="s">
        <v>51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30</v>
      </c>
      <c r="B677" s="9" t="s">
        <v>31</v>
      </c>
      <c r="C677" s="9" t="s">
        <v>43</v>
      </c>
      <c r="D677" s="9">
        <v>2020</v>
      </c>
      <c r="E677" s="9" t="s">
        <v>51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30</v>
      </c>
      <c r="B678" s="9" t="s">
        <v>31</v>
      </c>
      <c r="C678" s="9" t="s">
        <v>43</v>
      </c>
      <c r="D678" s="9">
        <v>2025</v>
      </c>
      <c r="E678" s="9" t="s">
        <v>51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30</v>
      </c>
      <c r="B679" s="9" t="s">
        <v>31</v>
      </c>
      <c r="C679" s="9" t="s">
        <v>43</v>
      </c>
      <c r="D679" s="9">
        <v>2030</v>
      </c>
      <c r="E679" s="9" t="s">
        <v>51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30</v>
      </c>
      <c r="B680" s="9" t="s">
        <v>31</v>
      </c>
      <c r="C680" s="9" t="s">
        <v>43</v>
      </c>
      <c r="D680" s="9">
        <v>2035</v>
      </c>
      <c r="E680" s="9" t="s">
        <v>51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30</v>
      </c>
      <c r="B681" s="9" t="s">
        <v>31</v>
      </c>
      <c r="C681" s="9" t="s">
        <v>43</v>
      </c>
      <c r="D681" s="9">
        <v>2040</v>
      </c>
      <c r="E681" s="9" t="s">
        <v>51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30</v>
      </c>
      <c r="B682" s="9" t="s">
        <v>31</v>
      </c>
      <c r="C682" s="9" t="s">
        <v>43</v>
      </c>
      <c r="D682" s="9">
        <v>2045</v>
      </c>
      <c r="E682" s="9" t="s">
        <v>51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30</v>
      </c>
      <c r="B683" s="9" t="s">
        <v>31</v>
      </c>
      <c r="C683" s="9" t="s">
        <v>43</v>
      </c>
      <c r="D683" s="9">
        <v>2050</v>
      </c>
      <c r="E683" s="9" t="s">
        <v>51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30</v>
      </c>
      <c r="B684" s="9" t="s">
        <v>31</v>
      </c>
      <c r="C684" s="9" t="s">
        <v>44</v>
      </c>
      <c r="D684" s="9">
        <v>2000</v>
      </c>
      <c r="E684" s="9" t="s">
        <v>51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30</v>
      </c>
      <c r="B685" s="9" t="s">
        <v>31</v>
      </c>
      <c r="C685" s="9" t="s">
        <v>44</v>
      </c>
      <c r="D685" s="9">
        <v>2005</v>
      </c>
      <c r="E685" s="9" t="s">
        <v>51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30</v>
      </c>
      <c r="B686" s="9" t="s">
        <v>31</v>
      </c>
      <c r="C686" s="9" t="s">
        <v>44</v>
      </c>
      <c r="D686" s="9">
        <v>2010</v>
      </c>
      <c r="E686" s="9" t="s">
        <v>51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30</v>
      </c>
      <c r="B687" s="9" t="s">
        <v>31</v>
      </c>
      <c r="C687" s="9" t="s">
        <v>44</v>
      </c>
      <c r="D687" s="9">
        <v>2015</v>
      </c>
      <c r="E687" s="9" t="s">
        <v>51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30</v>
      </c>
      <c r="B688" s="9" t="s">
        <v>31</v>
      </c>
      <c r="C688" s="9" t="s">
        <v>44</v>
      </c>
      <c r="D688" s="9">
        <v>2020</v>
      </c>
      <c r="E688" s="9" t="s">
        <v>51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30</v>
      </c>
      <c r="B689" s="9" t="s">
        <v>31</v>
      </c>
      <c r="C689" s="9" t="s">
        <v>44</v>
      </c>
      <c r="D689" s="9">
        <v>2025</v>
      </c>
      <c r="E689" s="9" t="s">
        <v>51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30</v>
      </c>
      <c r="B690" s="9" t="s">
        <v>31</v>
      </c>
      <c r="C690" s="9" t="s">
        <v>44</v>
      </c>
      <c r="D690" s="9">
        <v>2030</v>
      </c>
      <c r="E690" s="9" t="s">
        <v>51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30</v>
      </c>
      <c r="B691" s="9" t="s">
        <v>31</v>
      </c>
      <c r="C691" s="9" t="s">
        <v>44</v>
      </c>
      <c r="D691" s="9">
        <v>2035</v>
      </c>
      <c r="E691" s="9" t="s">
        <v>51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30</v>
      </c>
      <c r="B692" s="9" t="s">
        <v>31</v>
      </c>
      <c r="C692" s="9" t="s">
        <v>44</v>
      </c>
      <c r="D692" s="9">
        <v>2040</v>
      </c>
      <c r="E692" s="9" t="s">
        <v>51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30</v>
      </c>
      <c r="B693" s="9" t="s">
        <v>31</v>
      </c>
      <c r="C693" s="9" t="s">
        <v>44</v>
      </c>
      <c r="D693" s="9">
        <v>2045</v>
      </c>
      <c r="E693" s="9" t="s">
        <v>51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30</v>
      </c>
      <c r="B694" s="9" t="s">
        <v>31</v>
      </c>
      <c r="C694" s="9" t="s">
        <v>44</v>
      </c>
      <c r="D694" s="9">
        <v>2050</v>
      </c>
      <c r="E694" s="9" t="s">
        <v>51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30</v>
      </c>
      <c r="B695" s="9" t="s">
        <v>31</v>
      </c>
      <c r="C695" s="9" t="s">
        <v>45</v>
      </c>
      <c r="D695" s="9">
        <v>2000</v>
      </c>
      <c r="E695" s="9" t="s">
        <v>51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30</v>
      </c>
      <c r="B696" s="9" t="s">
        <v>31</v>
      </c>
      <c r="C696" s="9" t="s">
        <v>45</v>
      </c>
      <c r="D696" s="9">
        <v>2005</v>
      </c>
      <c r="E696" s="9" t="s">
        <v>51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30</v>
      </c>
      <c r="B697" s="9" t="s">
        <v>31</v>
      </c>
      <c r="C697" s="9" t="s">
        <v>45</v>
      </c>
      <c r="D697" s="9">
        <v>2010</v>
      </c>
      <c r="E697" s="9" t="s">
        <v>51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30</v>
      </c>
      <c r="B698" s="9" t="s">
        <v>31</v>
      </c>
      <c r="C698" s="9" t="s">
        <v>45</v>
      </c>
      <c r="D698" s="9">
        <v>2015</v>
      </c>
      <c r="E698" s="9" t="s">
        <v>51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30</v>
      </c>
      <c r="B699" s="9" t="s">
        <v>31</v>
      </c>
      <c r="C699" s="9" t="s">
        <v>45</v>
      </c>
      <c r="D699" s="9">
        <v>2020</v>
      </c>
      <c r="E699" s="9" t="s">
        <v>51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30</v>
      </c>
      <c r="B700" s="9" t="s">
        <v>31</v>
      </c>
      <c r="C700" s="9" t="s">
        <v>45</v>
      </c>
      <c r="D700" s="9">
        <v>2025</v>
      </c>
      <c r="E700" s="9" t="s">
        <v>51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30</v>
      </c>
      <c r="B701" s="9" t="s">
        <v>31</v>
      </c>
      <c r="C701" s="9" t="s">
        <v>45</v>
      </c>
      <c r="D701" s="9">
        <v>2030</v>
      </c>
      <c r="E701" s="9" t="s">
        <v>51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30</v>
      </c>
      <c r="B702" s="9" t="s">
        <v>31</v>
      </c>
      <c r="C702" s="9" t="s">
        <v>45</v>
      </c>
      <c r="D702" s="9">
        <v>2035</v>
      </c>
      <c r="E702" s="9" t="s">
        <v>51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30</v>
      </c>
      <c r="B703" s="9" t="s">
        <v>31</v>
      </c>
      <c r="C703" s="9" t="s">
        <v>45</v>
      </c>
      <c r="D703" s="9">
        <v>2040</v>
      </c>
      <c r="E703" s="9" t="s">
        <v>51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30</v>
      </c>
      <c r="B704" s="9" t="s">
        <v>31</v>
      </c>
      <c r="C704" s="9" t="s">
        <v>45</v>
      </c>
      <c r="D704" s="9">
        <v>2045</v>
      </c>
      <c r="E704" s="9" t="s">
        <v>51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30</v>
      </c>
      <c r="B705" s="9" t="s">
        <v>31</v>
      </c>
      <c r="C705" s="9" t="s">
        <v>45</v>
      </c>
      <c r="D705" s="9">
        <v>2050</v>
      </c>
      <c r="E705" s="9" t="s">
        <v>51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30</v>
      </c>
      <c r="B706" s="9" t="s">
        <v>31</v>
      </c>
      <c r="C706" s="9" t="s">
        <v>46</v>
      </c>
      <c r="D706" s="9">
        <v>2000</v>
      </c>
      <c r="E706" s="9" t="s">
        <v>51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30</v>
      </c>
      <c r="B707" s="9" t="s">
        <v>31</v>
      </c>
      <c r="C707" s="9" t="s">
        <v>46</v>
      </c>
      <c r="D707" s="9">
        <v>2005</v>
      </c>
      <c r="E707" s="9" t="s">
        <v>51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30</v>
      </c>
      <c r="B708" s="9" t="s">
        <v>31</v>
      </c>
      <c r="C708" s="9" t="s">
        <v>46</v>
      </c>
      <c r="D708" s="9">
        <v>2010</v>
      </c>
      <c r="E708" s="9" t="s">
        <v>51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30</v>
      </c>
      <c r="B709" s="9" t="s">
        <v>31</v>
      </c>
      <c r="C709" s="9" t="s">
        <v>46</v>
      </c>
      <c r="D709" s="9">
        <v>2015</v>
      </c>
      <c r="E709" s="9" t="s">
        <v>51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30</v>
      </c>
      <c r="B710" s="9" t="s">
        <v>31</v>
      </c>
      <c r="C710" s="9" t="s">
        <v>46</v>
      </c>
      <c r="D710" s="9">
        <v>2020</v>
      </c>
      <c r="E710" s="9" t="s">
        <v>51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30</v>
      </c>
      <c r="B711" s="9" t="s">
        <v>31</v>
      </c>
      <c r="C711" s="9" t="s">
        <v>46</v>
      </c>
      <c r="D711" s="9">
        <v>2025</v>
      </c>
      <c r="E711" s="9" t="s">
        <v>51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30</v>
      </c>
      <c r="B712" s="9" t="s">
        <v>31</v>
      </c>
      <c r="C712" s="9" t="s">
        <v>46</v>
      </c>
      <c r="D712" s="9">
        <v>2030</v>
      </c>
      <c r="E712" s="9" t="s">
        <v>51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30</v>
      </c>
      <c r="B713" s="9" t="s">
        <v>31</v>
      </c>
      <c r="C713" s="9" t="s">
        <v>46</v>
      </c>
      <c r="D713" s="9">
        <v>2035</v>
      </c>
      <c r="E713" s="9" t="s">
        <v>51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30</v>
      </c>
      <c r="B714" s="9" t="s">
        <v>31</v>
      </c>
      <c r="C714" s="9" t="s">
        <v>46</v>
      </c>
      <c r="D714" s="9">
        <v>2040</v>
      </c>
      <c r="E714" s="9" t="s">
        <v>51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30</v>
      </c>
      <c r="B715" s="9" t="s">
        <v>31</v>
      </c>
      <c r="C715" s="9" t="s">
        <v>46</v>
      </c>
      <c r="D715" s="9">
        <v>2045</v>
      </c>
      <c r="E715" s="9" t="s">
        <v>51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30</v>
      </c>
      <c r="B716" s="9" t="s">
        <v>31</v>
      </c>
      <c r="C716" s="9" t="s">
        <v>46</v>
      </c>
      <c r="D716" s="9">
        <v>2050</v>
      </c>
      <c r="E716" s="9" t="s">
        <v>51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30</v>
      </c>
      <c r="B717" s="9" t="s">
        <v>31</v>
      </c>
      <c r="C717" s="9" t="s">
        <v>47</v>
      </c>
      <c r="D717" s="9">
        <v>2000</v>
      </c>
      <c r="E717" s="9" t="s">
        <v>51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30</v>
      </c>
      <c r="B718" s="9" t="s">
        <v>31</v>
      </c>
      <c r="C718" s="9" t="s">
        <v>47</v>
      </c>
      <c r="D718" s="9">
        <v>2005</v>
      </c>
      <c r="E718" s="9" t="s">
        <v>51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30</v>
      </c>
      <c r="B719" s="9" t="s">
        <v>31</v>
      </c>
      <c r="C719" s="9" t="s">
        <v>47</v>
      </c>
      <c r="D719" s="9">
        <v>2010</v>
      </c>
      <c r="E719" s="9" t="s">
        <v>51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30</v>
      </c>
      <c r="B720" s="9" t="s">
        <v>31</v>
      </c>
      <c r="C720" s="9" t="s">
        <v>47</v>
      </c>
      <c r="D720" s="9">
        <v>2015</v>
      </c>
      <c r="E720" s="9" t="s">
        <v>51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30</v>
      </c>
      <c r="B721" s="9" t="s">
        <v>31</v>
      </c>
      <c r="C721" s="9" t="s">
        <v>47</v>
      </c>
      <c r="D721" s="9">
        <v>2020</v>
      </c>
      <c r="E721" s="9" t="s">
        <v>51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30</v>
      </c>
      <c r="B722" s="9" t="s">
        <v>31</v>
      </c>
      <c r="C722" s="9" t="s">
        <v>47</v>
      </c>
      <c r="D722" s="9">
        <v>2025</v>
      </c>
      <c r="E722" s="9" t="s">
        <v>51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30</v>
      </c>
      <c r="B723" s="9" t="s">
        <v>31</v>
      </c>
      <c r="C723" s="9" t="s">
        <v>47</v>
      </c>
      <c r="D723" s="9">
        <v>2030</v>
      </c>
      <c r="E723" s="9" t="s">
        <v>51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30</v>
      </c>
      <c r="B724" s="9" t="s">
        <v>31</v>
      </c>
      <c r="C724" s="9" t="s">
        <v>47</v>
      </c>
      <c r="D724" s="9">
        <v>2035</v>
      </c>
      <c r="E724" s="9" t="s">
        <v>51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30</v>
      </c>
      <c r="B725" s="9" t="s">
        <v>31</v>
      </c>
      <c r="C725" s="9" t="s">
        <v>47</v>
      </c>
      <c r="D725" s="9">
        <v>2040</v>
      </c>
      <c r="E725" s="9" t="s">
        <v>51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30</v>
      </c>
      <c r="B726" s="9" t="s">
        <v>31</v>
      </c>
      <c r="C726" s="9" t="s">
        <v>47</v>
      </c>
      <c r="D726" s="9">
        <v>2045</v>
      </c>
      <c r="E726" s="9" t="s">
        <v>51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30</v>
      </c>
      <c r="B727" s="9" t="s">
        <v>31</v>
      </c>
      <c r="C727" s="9" t="s">
        <v>47</v>
      </c>
      <c r="D727" s="9">
        <v>2050</v>
      </c>
      <c r="E727" s="9" t="s">
        <v>51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30</v>
      </c>
      <c r="B728" s="9" t="s">
        <v>31</v>
      </c>
      <c r="C728" s="9" t="s">
        <v>48</v>
      </c>
      <c r="D728" s="9">
        <v>2000</v>
      </c>
      <c r="E728" s="9" t="s">
        <v>51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30</v>
      </c>
      <c r="B729" s="9" t="s">
        <v>31</v>
      </c>
      <c r="C729" s="9" t="s">
        <v>48</v>
      </c>
      <c r="D729" s="9">
        <v>2005</v>
      </c>
      <c r="E729" s="9" t="s">
        <v>51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30</v>
      </c>
      <c r="B730" s="9" t="s">
        <v>31</v>
      </c>
      <c r="C730" s="9" t="s">
        <v>48</v>
      </c>
      <c r="D730" s="9">
        <v>2010</v>
      </c>
      <c r="E730" s="9" t="s">
        <v>51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30</v>
      </c>
      <c r="B731" s="9" t="s">
        <v>31</v>
      </c>
      <c r="C731" s="9" t="s">
        <v>48</v>
      </c>
      <c r="D731" s="9">
        <v>2015</v>
      </c>
      <c r="E731" s="9" t="s">
        <v>51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30</v>
      </c>
      <c r="B732" s="9" t="s">
        <v>31</v>
      </c>
      <c r="C732" s="9" t="s">
        <v>48</v>
      </c>
      <c r="D732" s="9">
        <v>2020</v>
      </c>
      <c r="E732" s="9" t="s">
        <v>51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30</v>
      </c>
      <c r="B733" s="9" t="s">
        <v>31</v>
      </c>
      <c r="C733" s="9" t="s">
        <v>48</v>
      </c>
      <c r="D733" s="9">
        <v>2025</v>
      </c>
      <c r="E733" s="9" t="s">
        <v>51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30</v>
      </c>
      <c r="B734" s="9" t="s">
        <v>31</v>
      </c>
      <c r="C734" s="9" t="s">
        <v>48</v>
      </c>
      <c r="D734" s="9">
        <v>2030</v>
      </c>
      <c r="E734" s="9" t="s">
        <v>51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30</v>
      </c>
      <c r="B735" s="9" t="s">
        <v>31</v>
      </c>
      <c r="C735" s="9" t="s">
        <v>48</v>
      </c>
      <c r="D735" s="9">
        <v>2035</v>
      </c>
      <c r="E735" s="9" t="s">
        <v>51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30</v>
      </c>
      <c r="B736" s="9" t="s">
        <v>31</v>
      </c>
      <c r="C736" s="9" t="s">
        <v>48</v>
      </c>
      <c r="D736" s="9">
        <v>2040</v>
      </c>
      <c r="E736" s="9" t="s">
        <v>51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30</v>
      </c>
      <c r="B737" s="9" t="s">
        <v>31</v>
      </c>
      <c r="C737" s="9" t="s">
        <v>48</v>
      </c>
      <c r="D737" s="9">
        <v>2045</v>
      </c>
      <c r="E737" s="9" t="s">
        <v>51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30</v>
      </c>
      <c r="B738" s="9" t="s">
        <v>31</v>
      </c>
      <c r="C738" s="9" t="s">
        <v>48</v>
      </c>
      <c r="D738" s="9">
        <v>2050</v>
      </c>
      <c r="E738" s="9" t="s">
        <v>51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30</v>
      </c>
      <c r="B739" s="9" t="s">
        <v>31</v>
      </c>
      <c r="C739" s="9" t="s">
        <v>49</v>
      </c>
      <c r="D739" s="9">
        <v>2000</v>
      </c>
      <c r="E739" s="9" t="s">
        <v>51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30</v>
      </c>
      <c r="B740" s="9" t="s">
        <v>31</v>
      </c>
      <c r="C740" s="9" t="s">
        <v>49</v>
      </c>
      <c r="D740" s="9">
        <v>2005</v>
      </c>
      <c r="E740" s="9" t="s">
        <v>51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30</v>
      </c>
      <c r="B741" s="9" t="s">
        <v>31</v>
      </c>
      <c r="C741" s="9" t="s">
        <v>49</v>
      </c>
      <c r="D741" s="9">
        <v>2010</v>
      </c>
      <c r="E741" s="9" t="s">
        <v>51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30</v>
      </c>
      <c r="B742" s="9" t="s">
        <v>31</v>
      </c>
      <c r="C742" s="9" t="s">
        <v>49</v>
      </c>
      <c r="D742" s="9">
        <v>2015</v>
      </c>
      <c r="E742" s="9" t="s">
        <v>51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30</v>
      </c>
      <c r="B743" s="9" t="s">
        <v>31</v>
      </c>
      <c r="C743" s="9" t="s">
        <v>49</v>
      </c>
      <c r="D743" s="9">
        <v>2020</v>
      </c>
      <c r="E743" s="9" t="s">
        <v>51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30</v>
      </c>
      <c r="B744" s="9" t="s">
        <v>31</v>
      </c>
      <c r="C744" s="9" t="s">
        <v>49</v>
      </c>
      <c r="D744" s="9">
        <v>2025</v>
      </c>
      <c r="E744" s="9" t="s">
        <v>51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30</v>
      </c>
      <c r="B745" s="9" t="s">
        <v>31</v>
      </c>
      <c r="C745" s="9" t="s">
        <v>49</v>
      </c>
      <c r="D745" s="9">
        <v>2030</v>
      </c>
      <c r="E745" s="9" t="s">
        <v>51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30</v>
      </c>
      <c r="B746" s="9" t="s">
        <v>31</v>
      </c>
      <c r="C746" s="9" t="s">
        <v>49</v>
      </c>
      <c r="D746" s="9">
        <v>2035</v>
      </c>
      <c r="E746" s="9" t="s">
        <v>51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30</v>
      </c>
      <c r="B747" s="9" t="s">
        <v>31</v>
      </c>
      <c r="C747" s="9" t="s">
        <v>49</v>
      </c>
      <c r="D747" s="9">
        <v>2040</v>
      </c>
      <c r="E747" s="9" t="s">
        <v>51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30</v>
      </c>
      <c r="B748" s="9" t="s">
        <v>31</v>
      </c>
      <c r="C748" s="9" t="s">
        <v>49</v>
      </c>
      <c r="D748" s="9">
        <v>2045</v>
      </c>
      <c r="E748" s="9" t="s">
        <v>51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30</v>
      </c>
      <c r="B749" s="9" t="s">
        <v>31</v>
      </c>
      <c r="C749" s="9" t="s">
        <v>49</v>
      </c>
      <c r="D749" s="9">
        <v>2050</v>
      </c>
      <c r="E749" s="9" t="s">
        <v>51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30</v>
      </c>
      <c r="B750" s="9" t="s">
        <v>31</v>
      </c>
      <c r="C750" s="9" t="s">
        <v>32</v>
      </c>
      <c r="D750" s="9">
        <v>2000</v>
      </c>
      <c r="E750" s="9" t="s">
        <v>10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30</v>
      </c>
      <c r="B751" s="9" t="s">
        <v>31</v>
      </c>
      <c r="C751" s="9" t="s">
        <v>32</v>
      </c>
      <c r="D751" s="9">
        <v>2005</v>
      </c>
      <c r="E751" s="9" t="s">
        <v>10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30</v>
      </c>
      <c r="B752" s="9" t="s">
        <v>31</v>
      </c>
      <c r="C752" s="9" t="s">
        <v>32</v>
      </c>
      <c r="D752" s="9">
        <v>2010</v>
      </c>
      <c r="E752" s="9" t="s">
        <v>10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30</v>
      </c>
      <c r="B753" s="9" t="s">
        <v>31</v>
      </c>
      <c r="C753" s="9" t="s">
        <v>32</v>
      </c>
      <c r="D753" s="9">
        <v>2015</v>
      </c>
      <c r="E753" s="9" t="s">
        <v>10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30</v>
      </c>
      <c r="B754" s="9" t="s">
        <v>31</v>
      </c>
      <c r="C754" s="9" t="s">
        <v>32</v>
      </c>
      <c r="D754" s="9">
        <v>2020</v>
      </c>
      <c r="E754" s="9" t="s">
        <v>10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30</v>
      </c>
      <c r="B755" s="9" t="s">
        <v>31</v>
      </c>
      <c r="C755" s="9" t="s">
        <v>32</v>
      </c>
      <c r="D755" s="9">
        <v>2025</v>
      </c>
      <c r="E755" s="9" t="s">
        <v>10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30</v>
      </c>
      <c r="B756" s="9" t="s">
        <v>31</v>
      </c>
      <c r="C756" s="9" t="s">
        <v>32</v>
      </c>
      <c r="D756" s="9">
        <v>2030</v>
      </c>
      <c r="E756" s="9" t="s">
        <v>10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30</v>
      </c>
      <c r="B757" s="9" t="s">
        <v>31</v>
      </c>
      <c r="C757" s="9" t="s">
        <v>32</v>
      </c>
      <c r="D757" s="9">
        <v>2035</v>
      </c>
      <c r="E757" s="9" t="s">
        <v>10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30</v>
      </c>
      <c r="B758" s="9" t="s">
        <v>31</v>
      </c>
      <c r="C758" s="9" t="s">
        <v>32</v>
      </c>
      <c r="D758" s="9">
        <v>2040</v>
      </c>
      <c r="E758" s="9" t="s">
        <v>10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30</v>
      </c>
      <c r="B759" s="9" t="s">
        <v>31</v>
      </c>
      <c r="C759" s="9" t="s">
        <v>32</v>
      </c>
      <c r="D759" s="9">
        <v>2045</v>
      </c>
      <c r="E759" s="9" t="s">
        <v>10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30</v>
      </c>
      <c r="B760" s="9" t="s">
        <v>31</v>
      </c>
      <c r="C760" s="9" t="s">
        <v>32</v>
      </c>
      <c r="D760" s="9">
        <v>2050</v>
      </c>
      <c r="E760" s="9" t="s">
        <v>10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30</v>
      </c>
      <c r="B761" s="9" t="s">
        <v>31</v>
      </c>
      <c r="C761" s="9" t="s">
        <v>34</v>
      </c>
      <c r="D761" s="9">
        <v>2000</v>
      </c>
      <c r="E761" s="9" t="s">
        <v>10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30</v>
      </c>
      <c r="B762" s="9" t="s">
        <v>31</v>
      </c>
      <c r="C762" s="9" t="s">
        <v>34</v>
      </c>
      <c r="D762" s="9">
        <v>2005</v>
      </c>
      <c r="E762" s="9" t="s">
        <v>10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30</v>
      </c>
      <c r="B763" s="9" t="s">
        <v>31</v>
      </c>
      <c r="C763" s="9" t="s">
        <v>34</v>
      </c>
      <c r="D763" s="9">
        <v>2010</v>
      </c>
      <c r="E763" s="9" t="s">
        <v>10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30</v>
      </c>
      <c r="B764" s="9" t="s">
        <v>31</v>
      </c>
      <c r="C764" s="9" t="s">
        <v>34</v>
      </c>
      <c r="D764" s="9">
        <v>2015</v>
      </c>
      <c r="E764" s="9" t="s">
        <v>10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30</v>
      </c>
      <c r="B765" s="9" t="s">
        <v>31</v>
      </c>
      <c r="C765" s="9" t="s">
        <v>34</v>
      </c>
      <c r="D765" s="9">
        <v>2020</v>
      </c>
      <c r="E765" s="9" t="s">
        <v>10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30</v>
      </c>
      <c r="B766" s="9" t="s">
        <v>31</v>
      </c>
      <c r="C766" s="9" t="s">
        <v>34</v>
      </c>
      <c r="D766" s="9">
        <v>2025</v>
      </c>
      <c r="E766" s="9" t="s">
        <v>10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30</v>
      </c>
      <c r="B767" s="9" t="s">
        <v>31</v>
      </c>
      <c r="C767" s="9" t="s">
        <v>34</v>
      </c>
      <c r="D767" s="9">
        <v>2030</v>
      </c>
      <c r="E767" s="9" t="s">
        <v>10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30</v>
      </c>
      <c r="B768" s="9" t="s">
        <v>31</v>
      </c>
      <c r="C768" s="9" t="s">
        <v>34</v>
      </c>
      <c r="D768" s="9">
        <v>2035</v>
      </c>
      <c r="E768" s="9" t="s">
        <v>10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30</v>
      </c>
      <c r="B769" s="9" t="s">
        <v>31</v>
      </c>
      <c r="C769" s="9" t="s">
        <v>34</v>
      </c>
      <c r="D769" s="9">
        <v>2040</v>
      </c>
      <c r="E769" s="9" t="s">
        <v>10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30</v>
      </c>
      <c r="B770" s="9" t="s">
        <v>31</v>
      </c>
      <c r="C770" s="9" t="s">
        <v>34</v>
      </c>
      <c r="D770" s="9">
        <v>2045</v>
      </c>
      <c r="E770" s="9" t="s">
        <v>10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30</v>
      </c>
      <c r="B771" s="9" t="s">
        <v>31</v>
      </c>
      <c r="C771" s="9" t="s">
        <v>34</v>
      </c>
      <c r="D771" s="9">
        <v>2050</v>
      </c>
      <c r="E771" s="9" t="s">
        <v>10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30</v>
      </c>
      <c r="B772" s="9" t="s">
        <v>31</v>
      </c>
      <c r="C772" s="9" t="s">
        <v>35</v>
      </c>
      <c r="D772" s="9">
        <v>2000</v>
      </c>
      <c r="E772" s="9" t="s">
        <v>10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30</v>
      </c>
      <c r="B773" s="9" t="s">
        <v>31</v>
      </c>
      <c r="C773" s="9" t="s">
        <v>35</v>
      </c>
      <c r="D773" s="9">
        <v>2005</v>
      </c>
      <c r="E773" s="9" t="s">
        <v>10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30</v>
      </c>
      <c r="B774" s="9" t="s">
        <v>31</v>
      </c>
      <c r="C774" s="9" t="s">
        <v>35</v>
      </c>
      <c r="D774" s="9">
        <v>2010</v>
      </c>
      <c r="E774" s="9" t="s">
        <v>10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30</v>
      </c>
      <c r="B775" s="9" t="s">
        <v>31</v>
      </c>
      <c r="C775" s="9" t="s">
        <v>35</v>
      </c>
      <c r="D775" s="9">
        <v>2015</v>
      </c>
      <c r="E775" s="9" t="s">
        <v>10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30</v>
      </c>
      <c r="B776" s="9" t="s">
        <v>31</v>
      </c>
      <c r="C776" s="9" t="s">
        <v>35</v>
      </c>
      <c r="D776" s="9">
        <v>2020</v>
      </c>
      <c r="E776" s="9" t="s">
        <v>10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30</v>
      </c>
      <c r="B777" s="9" t="s">
        <v>31</v>
      </c>
      <c r="C777" s="9" t="s">
        <v>35</v>
      </c>
      <c r="D777" s="9">
        <v>2025</v>
      </c>
      <c r="E777" s="9" t="s">
        <v>10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30</v>
      </c>
      <c r="B778" s="9" t="s">
        <v>31</v>
      </c>
      <c r="C778" s="9" t="s">
        <v>35</v>
      </c>
      <c r="D778" s="9">
        <v>2030</v>
      </c>
      <c r="E778" s="9" t="s">
        <v>10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30</v>
      </c>
      <c r="B779" s="9" t="s">
        <v>31</v>
      </c>
      <c r="C779" s="9" t="s">
        <v>35</v>
      </c>
      <c r="D779" s="9">
        <v>2035</v>
      </c>
      <c r="E779" s="9" t="s">
        <v>10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30</v>
      </c>
      <c r="B780" s="9" t="s">
        <v>31</v>
      </c>
      <c r="C780" s="9" t="s">
        <v>35</v>
      </c>
      <c r="D780" s="9">
        <v>2040</v>
      </c>
      <c r="E780" s="9" t="s">
        <v>10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30</v>
      </c>
      <c r="B781" s="9" t="s">
        <v>31</v>
      </c>
      <c r="C781" s="9" t="s">
        <v>35</v>
      </c>
      <c r="D781" s="9">
        <v>2045</v>
      </c>
      <c r="E781" s="9" t="s">
        <v>10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30</v>
      </c>
      <c r="B782" s="9" t="s">
        <v>31</v>
      </c>
      <c r="C782" s="9" t="s">
        <v>35</v>
      </c>
      <c r="D782" s="9">
        <v>2050</v>
      </c>
      <c r="E782" s="9" t="s">
        <v>10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30</v>
      </c>
      <c r="B783" s="9" t="s">
        <v>31</v>
      </c>
      <c r="C783" s="9" t="s">
        <v>36</v>
      </c>
      <c r="D783" s="9">
        <v>2000</v>
      </c>
      <c r="E783" s="9" t="s">
        <v>10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30</v>
      </c>
      <c r="B784" s="9" t="s">
        <v>31</v>
      </c>
      <c r="C784" s="9" t="s">
        <v>36</v>
      </c>
      <c r="D784" s="9">
        <v>2005</v>
      </c>
      <c r="E784" s="9" t="s">
        <v>10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30</v>
      </c>
      <c r="B785" s="9" t="s">
        <v>31</v>
      </c>
      <c r="C785" s="9" t="s">
        <v>36</v>
      </c>
      <c r="D785" s="9">
        <v>2010</v>
      </c>
      <c r="E785" s="9" t="s">
        <v>10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30</v>
      </c>
      <c r="B786" s="9" t="s">
        <v>31</v>
      </c>
      <c r="C786" s="9" t="s">
        <v>36</v>
      </c>
      <c r="D786" s="9">
        <v>2015</v>
      </c>
      <c r="E786" s="9" t="s">
        <v>10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30</v>
      </c>
      <c r="B787" s="9" t="s">
        <v>31</v>
      </c>
      <c r="C787" s="9" t="s">
        <v>36</v>
      </c>
      <c r="D787" s="9">
        <v>2020</v>
      </c>
      <c r="E787" s="9" t="s">
        <v>10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30</v>
      </c>
      <c r="B788" s="9" t="s">
        <v>31</v>
      </c>
      <c r="C788" s="9" t="s">
        <v>36</v>
      </c>
      <c r="D788" s="9">
        <v>2025</v>
      </c>
      <c r="E788" s="9" t="s">
        <v>10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30</v>
      </c>
      <c r="B789" s="9" t="s">
        <v>31</v>
      </c>
      <c r="C789" s="9" t="s">
        <v>36</v>
      </c>
      <c r="D789" s="9">
        <v>2030</v>
      </c>
      <c r="E789" s="9" t="s">
        <v>10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30</v>
      </c>
      <c r="B790" s="9" t="s">
        <v>31</v>
      </c>
      <c r="C790" s="9" t="s">
        <v>36</v>
      </c>
      <c r="D790" s="9">
        <v>2035</v>
      </c>
      <c r="E790" s="9" t="s">
        <v>10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30</v>
      </c>
      <c r="B791" s="9" t="s">
        <v>31</v>
      </c>
      <c r="C791" s="9" t="s">
        <v>36</v>
      </c>
      <c r="D791" s="9">
        <v>2040</v>
      </c>
      <c r="E791" s="9" t="s">
        <v>10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30</v>
      </c>
      <c r="B792" s="9" t="s">
        <v>31</v>
      </c>
      <c r="C792" s="9" t="s">
        <v>36</v>
      </c>
      <c r="D792" s="9">
        <v>2045</v>
      </c>
      <c r="E792" s="9" t="s">
        <v>10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30</v>
      </c>
      <c r="B793" s="9" t="s">
        <v>31</v>
      </c>
      <c r="C793" s="9" t="s">
        <v>36</v>
      </c>
      <c r="D793" s="9">
        <v>2050</v>
      </c>
      <c r="E793" s="9" t="s">
        <v>10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30</v>
      </c>
      <c r="B794" s="9" t="s">
        <v>31</v>
      </c>
      <c r="C794" s="9" t="s">
        <v>37</v>
      </c>
      <c r="D794" s="9">
        <v>2000</v>
      </c>
      <c r="E794" s="9" t="s">
        <v>10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30</v>
      </c>
      <c r="B795" s="9" t="s">
        <v>31</v>
      </c>
      <c r="C795" s="9" t="s">
        <v>37</v>
      </c>
      <c r="D795" s="9">
        <v>2005</v>
      </c>
      <c r="E795" s="9" t="s">
        <v>10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30</v>
      </c>
      <c r="B796" s="9" t="s">
        <v>31</v>
      </c>
      <c r="C796" s="9" t="s">
        <v>37</v>
      </c>
      <c r="D796" s="9">
        <v>2010</v>
      </c>
      <c r="E796" s="9" t="s">
        <v>10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30</v>
      </c>
      <c r="B797" s="9" t="s">
        <v>31</v>
      </c>
      <c r="C797" s="9" t="s">
        <v>37</v>
      </c>
      <c r="D797" s="9">
        <v>2015</v>
      </c>
      <c r="E797" s="9" t="s">
        <v>10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30</v>
      </c>
      <c r="B798" s="9" t="s">
        <v>31</v>
      </c>
      <c r="C798" s="9" t="s">
        <v>37</v>
      </c>
      <c r="D798" s="9">
        <v>2020</v>
      </c>
      <c r="E798" s="9" t="s">
        <v>10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30</v>
      </c>
      <c r="B799" s="9" t="s">
        <v>31</v>
      </c>
      <c r="C799" s="9" t="s">
        <v>37</v>
      </c>
      <c r="D799" s="9">
        <v>2025</v>
      </c>
      <c r="E799" s="9" t="s">
        <v>10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30</v>
      </c>
      <c r="B800" s="9" t="s">
        <v>31</v>
      </c>
      <c r="C800" s="9" t="s">
        <v>37</v>
      </c>
      <c r="D800" s="9">
        <v>2030</v>
      </c>
      <c r="E800" s="9" t="s">
        <v>10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30</v>
      </c>
      <c r="B801" s="9" t="s">
        <v>31</v>
      </c>
      <c r="C801" s="9" t="s">
        <v>37</v>
      </c>
      <c r="D801" s="9">
        <v>2035</v>
      </c>
      <c r="E801" s="9" t="s">
        <v>10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30</v>
      </c>
      <c r="B802" s="9" t="s">
        <v>31</v>
      </c>
      <c r="C802" s="9" t="s">
        <v>37</v>
      </c>
      <c r="D802" s="9">
        <v>2040</v>
      </c>
      <c r="E802" s="9" t="s">
        <v>10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30</v>
      </c>
      <c r="B803" s="9" t="s">
        <v>31</v>
      </c>
      <c r="C803" s="9" t="s">
        <v>37</v>
      </c>
      <c r="D803" s="9">
        <v>2045</v>
      </c>
      <c r="E803" s="9" t="s">
        <v>10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30</v>
      </c>
      <c r="B804" s="9" t="s">
        <v>31</v>
      </c>
      <c r="C804" s="9" t="s">
        <v>37</v>
      </c>
      <c r="D804" s="9">
        <v>2050</v>
      </c>
      <c r="E804" s="9" t="s">
        <v>10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30</v>
      </c>
      <c r="B805" s="9" t="s">
        <v>31</v>
      </c>
      <c r="C805" s="9" t="s">
        <v>38</v>
      </c>
      <c r="D805" s="9">
        <v>2000</v>
      </c>
      <c r="E805" s="9" t="s">
        <v>10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30</v>
      </c>
      <c r="B806" s="9" t="s">
        <v>31</v>
      </c>
      <c r="C806" s="9" t="s">
        <v>38</v>
      </c>
      <c r="D806" s="9">
        <v>2005</v>
      </c>
      <c r="E806" s="9" t="s">
        <v>10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30</v>
      </c>
      <c r="B807" s="9" t="s">
        <v>31</v>
      </c>
      <c r="C807" s="9" t="s">
        <v>38</v>
      </c>
      <c r="D807" s="9">
        <v>2010</v>
      </c>
      <c r="E807" s="9" t="s">
        <v>10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30</v>
      </c>
      <c r="B808" s="9" t="s">
        <v>31</v>
      </c>
      <c r="C808" s="9" t="s">
        <v>38</v>
      </c>
      <c r="D808" s="9">
        <v>2015</v>
      </c>
      <c r="E808" s="9" t="s">
        <v>10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30</v>
      </c>
      <c r="B809" s="9" t="s">
        <v>31</v>
      </c>
      <c r="C809" s="9" t="s">
        <v>38</v>
      </c>
      <c r="D809" s="9">
        <v>2020</v>
      </c>
      <c r="E809" s="9" t="s">
        <v>10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30</v>
      </c>
      <c r="B810" s="9" t="s">
        <v>31</v>
      </c>
      <c r="C810" s="9" t="s">
        <v>38</v>
      </c>
      <c r="D810" s="9">
        <v>2025</v>
      </c>
      <c r="E810" s="9" t="s">
        <v>10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30</v>
      </c>
      <c r="B811" s="9" t="s">
        <v>31</v>
      </c>
      <c r="C811" s="9" t="s">
        <v>38</v>
      </c>
      <c r="D811" s="9">
        <v>2030</v>
      </c>
      <c r="E811" s="9" t="s">
        <v>10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30</v>
      </c>
      <c r="B812" s="9" t="s">
        <v>31</v>
      </c>
      <c r="C812" s="9" t="s">
        <v>38</v>
      </c>
      <c r="D812" s="9">
        <v>2035</v>
      </c>
      <c r="E812" s="9" t="s">
        <v>10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30</v>
      </c>
      <c r="B813" s="9" t="s">
        <v>31</v>
      </c>
      <c r="C813" s="9" t="s">
        <v>38</v>
      </c>
      <c r="D813" s="9">
        <v>2040</v>
      </c>
      <c r="E813" s="9" t="s">
        <v>10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30</v>
      </c>
      <c r="B814" s="9" t="s">
        <v>31</v>
      </c>
      <c r="C814" s="9" t="s">
        <v>38</v>
      </c>
      <c r="D814" s="9">
        <v>2045</v>
      </c>
      <c r="E814" s="9" t="s">
        <v>10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30</v>
      </c>
      <c r="B815" s="9" t="s">
        <v>31</v>
      </c>
      <c r="C815" s="9" t="s">
        <v>38</v>
      </c>
      <c r="D815" s="9">
        <v>2050</v>
      </c>
      <c r="E815" s="9" t="s">
        <v>10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30</v>
      </c>
      <c r="B816" s="9" t="s">
        <v>31</v>
      </c>
      <c r="C816" s="9" t="s">
        <v>39</v>
      </c>
      <c r="D816" s="9">
        <v>2000</v>
      </c>
      <c r="E816" s="9" t="s">
        <v>10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30</v>
      </c>
      <c r="B817" s="9" t="s">
        <v>31</v>
      </c>
      <c r="C817" s="9" t="s">
        <v>39</v>
      </c>
      <c r="D817" s="9">
        <v>2005</v>
      </c>
      <c r="E817" s="9" t="s">
        <v>10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30</v>
      </c>
      <c r="B818" s="9" t="s">
        <v>31</v>
      </c>
      <c r="C818" s="9" t="s">
        <v>39</v>
      </c>
      <c r="D818" s="9">
        <v>2010</v>
      </c>
      <c r="E818" s="9" t="s">
        <v>10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30</v>
      </c>
      <c r="B819" s="9" t="s">
        <v>31</v>
      </c>
      <c r="C819" s="9" t="s">
        <v>39</v>
      </c>
      <c r="D819" s="9">
        <v>2015</v>
      </c>
      <c r="E819" s="9" t="s">
        <v>10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30</v>
      </c>
      <c r="B820" s="9" t="s">
        <v>31</v>
      </c>
      <c r="C820" s="9" t="s">
        <v>39</v>
      </c>
      <c r="D820" s="9">
        <v>2020</v>
      </c>
      <c r="E820" s="9" t="s">
        <v>10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30</v>
      </c>
      <c r="B821" s="9" t="s">
        <v>31</v>
      </c>
      <c r="C821" s="9" t="s">
        <v>39</v>
      </c>
      <c r="D821" s="9">
        <v>2025</v>
      </c>
      <c r="E821" s="9" t="s">
        <v>10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30</v>
      </c>
      <c r="B822" s="9" t="s">
        <v>31</v>
      </c>
      <c r="C822" s="9" t="s">
        <v>39</v>
      </c>
      <c r="D822" s="9">
        <v>2030</v>
      </c>
      <c r="E822" s="9" t="s">
        <v>10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30</v>
      </c>
      <c r="B823" s="9" t="s">
        <v>31</v>
      </c>
      <c r="C823" s="9" t="s">
        <v>39</v>
      </c>
      <c r="D823" s="9">
        <v>2035</v>
      </c>
      <c r="E823" s="9" t="s">
        <v>10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30</v>
      </c>
      <c r="B824" s="9" t="s">
        <v>31</v>
      </c>
      <c r="C824" s="9" t="s">
        <v>39</v>
      </c>
      <c r="D824" s="9">
        <v>2040</v>
      </c>
      <c r="E824" s="9" t="s">
        <v>10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30</v>
      </c>
      <c r="B825" s="9" t="s">
        <v>31</v>
      </c>
      <c r="C825" s="9" t="s">
        <v>39</v>
      </c>
      <c r="D825" s="9">
        <v>2045</v>
      </c>
      <c r="E825" s="9" t="s">
        <v>10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30</v>
      </c>
      <c r="B826" s="9" t="s">
        <v>31</v>
      </c>
      <c r="C826" s="9" t="s">
        <v>39</v>
      </c>
      <c r="D826" s="9">
        <v>2050</v>
      </c>
      <c r="E826" s="9" t="s">
        <v>10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30</v>
      </c>
      <c r="B827" s="9" t="s">
        <v>31</v>
      </c>
      <c r="C827" s="9" t="s">
        <v>40</v>
      </c>
      <c r="D827" s="9">
        <v>2000</v>
      </c>
      <c r="E827" s="9" t="s">
        <v>10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30</v>
      </c>
      <c r="B828" s="9" t="s">
        <v>31</v>
      </c>
      <c r="C828" s="9" t="s">
        <v>40</v>
      </c>
      <c r="D828" s="9">
        <v>2005</v>
      </c>
      <c r="E828" s="9" t="s">
        <v>10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30</v>
      </c>
      <c r="B829" s="9" t="s">
        <v>31</v>
      </c>
      <c r="C829" s="9" t="s">
        <v>40</v>
      </c>
      <c r="D829" s="9">
        <v>2010</v>
      </c>
      <c r="E829" s="9" t="s">
        <v>10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30</v>
      </c>
      <c r="B830" s="9" t="s">
        <v>31</v>
      </c>
      <c r="C830" s="9" t="s">
        <v>40</v>
      </c>
      <c r="D830" s="9">
        <v>2015</v>
      </c>
      <c r="E830" s="9" t="s">
        <v>10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30</v>
      </c>
      <c r="B831" s="9" t="s">
        <v>31</v>
      </c>
      <c r="C831" s="9" t="s">
        <v>40</v>
      </c>
      <c r="D831" s="9">
        <v>2020</v>
      </c>
      <c r="E831" s="9" t="s">
        <v>10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30</v>
      </c>
      <c r="B832" s="9" t="s">
        <v>31</v>
      </c>
      <c r="C832" s="9" t="s">
        <v>40</v>
      </c>
      <c r="D832" s="9">
        <v>2025</v>
      </c>
      <c r="E832" s="9" t="s">
        <v>10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30</v>
      </c>
      <c r="B833" s="9" t="s">
        <v>31</v>
      </c>
      <c r="C833" s="9" t="s">
        <v>40</v>
      </c>
      <c r="D833" s="9">
        <v>2030</v>
      </c>
      <c r="E833" s="9" t="s">
        <v>10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30</v>
      </c>
      <c r="B834" s="9" t="s">
        <v>31</v>
      </c>
      <c r="C834" s="9" t="s">
        <v>40</v>
      </c>
      <c r="D834" s="9">
        <v>2035</v>
      </c>
      <c r="E834" s="9" t="s">
        <v>10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30</v>
      </c>
      <c r="B835" s="9" t="s">
        <v>31</v>
      </c>
      <c r="C835" s="9" t="s">
        <v>40</v>
      </c>
      <c r="D835" s="9">
        <v>2040</v>
      </c>
      <c r="E835" s="9" t="s">
        <v>10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30</v>
      </c>
      <c r="B836" s="9" t="s">
        <v>31</v>
      </c>
      <c r="C836" s="9" t="s">
        <v>40</v>
      </c>
      <c r="D836" s="9">
        <v>2045</v>
      </c>
      <c r="E836" s="9" t="s">
        <v>10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30</v>
      </c>
      <c r="B837" s="9" t="s">
        <v>31</v>
      </c>
      <c r="C837" s="9" t="s">
        <v>40</v>
      </c>
      <c r="D837" s="9">
        <v>2050</v>
      </c>
      <c r="E837" s="9" t="s">
        <v>10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30</v>
      </c>
      <c r="B838" s="9" t="s">
        <v>31</v>
      </c>
      <c r="C838" s="9" t="s">
        <v>41</v>
      </c>
      <c r="D838" s="9">
        <v>2000</v>
      </c>
      <c r="E838" s="9" t="s">
        <v>10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30</v>
      </c>
      <c r="B839" s="9" t="s">
        <v>31</v>
      </c>
      <c r="C839" s="9" t="s">
        <v>41</v>
      </c>
      <c r="D839" s="9">
        <v>2005</v>
      </c>
      <c r="E839" s="9" t="s">
        <v>10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30</v>
      </c>
      <c r="B840" s="9" t="s">
        <v>31</v>
      </c>
      <c r="C840" s="9" t="s">
        <v>41</v>
      </c>
      <c r="D840" s="9">
        <v>2010</v>
      </c>
      <c r="E840" s="9" t="s">
        <v>10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30</v>
      </c>
      <c r="B841" s="9" t="s">
        <v>31</v>
      </c>
      <c r="C841" s="9" t="s">
        <v>41</v>
      </c>
      <c r="D841" s="9">
        <v>2015</v>
      </c>
      <c r="E841" s="9" t="s">
        <v>10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30</v>
      </c>
      <c r="B842" s="9" t="s">
        <v>31</v>
      </c>
      <c r="C842" s="9" t="s">
        <v>41</v>
      </c>
      <c r="D842" s="9">
        <v>2020</v>
      </c>
      <c r="E842" s="9" t="s">
        <v>10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30</v>
      </c>
      <c r="B843" s="9" t="s">
        <v>31</v>
      </c>
      <c r="C843" s="9" t="s">
        <v>41</v>
      </c>
      <c r="D843" s="9">
        <v>2025</v>
      </c>
      <c r="E843" s="9" t="s">
        <v>10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30</v>
      </c>
      <c r="B844" s="9" t="s">
        <v>31</v>
      </c>
      <c r="C844" s="9" t="s">
        <v>41</v>
      </c>
      <c r="D844" s="9">
        <v>2030</v>
      </c>
      <c r="E844" s="9" t="s">
        <v>10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30</v>
      </c>
      <c r="B845" s="9" t="s">
        <v>31</v>
      </c>
      <c r="C845" s="9" t="s">
        <v>41</v>
      </c>
      <c r="D845" s="9">
        <v>2035</v>
      </c>
      <c r="E845" s="9" t="s">
        <v>10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30</v>
      </c>
      <c r="B846" s="9" t="s">
        <v>31</v>
      </c>
      <c r="C846" s="9" t="s">
        <v>41</v>
      </c>
      <c r="D846" s="9">
        <v>2040</v>
      </c>
      <c r="E846" s="9" t="s">
        <v>10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30</v>
      </c>
      <c r="B847" s="9" t="s">
        <v>31</v>
      </c>
      <c r="C847" s="9" t="s">
        <v>41</v>
      </c>
      <c r="D847" s="9">
        <v>2045</v>
      </c>
      <c r="E847" s="9" t="s">
        <v>10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30</v>
      </c>
      <c r="B848" s="9" t="s">
        <v>31</v>
      </c>
      <c r="C848" s="9" t="s">
        <v>41</v>
      </c>
      <c r="D848" s="9">
        <v>2050</v>
      </c>
      <c r="E848" s="9" t="s">
        <v>10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30</v>
      </c>
      <c r="B849" s="9" t="s">
        <v>31</v>
      </c>
      <c r="C849" s="9" t="s">
        <v>42</v>
      </c>
      <c r="D849" s="9">
        <v>2000</v>
      </c>
      <c r="E849" s="9" t="s">
        <v>10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30</v>
      </c>
      <c r="B850" s="9" t="s">
        <v>31</v>
      </c>
      <c r="C850" s="9" t="s">
        <v>42</v>
      </c>
      <c r="D850" s="9">
        <v>2005</v>
      </c>
      <c r="E850" s="9" t="s">
        <v>10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30</v>
      </c>
      <c r="B851" s="9" t="s">
        <v>31</v>
      </c>
      <c r="C851" s="9" t="s">
        <v>42</v>
      </c>
      <c r="D851" s="9">
        <v>2010</v>
      </c>
      <c r="E851" s="9" t="s">
        <v>10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30</v>
      </c>
      <c r="B852" s="9" t="s">
        <v>31</v>
      </c>
      <c r="C852" s="9" t="s">
        <v>42</v>
      </c>
      <c r="D852" s="9">
        <v>2015</v>
      </c>
      <c r="E852" s="9" t="s">
        <v>10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30</v>
      </c>
      <c r="B853" s="9" t="s">
        <v>31</v>
      </c>
      <c r="C853" s="9" t="s">
        <v>42</v>
      </c>
      <c r="D853" s="9">
        <v>2020</v>
      </c>
      <c r="E853" s="9" t="s">
        <v>10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30</v>
      </c>
      <c r="B854" s="9" t="s">
        <v>31</v>
      </c>
      <c r="C854" s="9" t="s">
        <v>42</v>
      </c>
      <c r="D854" s="9">
        <v>2025</v>
      </c>
      <c r="E854" s="9" t="s">
        <v>10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30</v>
      </c>
      <c r="B855" s="9" t="s">
        <v>31</v>
      </c>
      <c r="C855" s="9" t="s">
        <v>42</v>
      </c>
      <c r="D855" s="9">
        <v>2030</v>
      </c>
      <c r="E855" s="9" t="s">
        <v>10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30</v>
      </c>
      <c r="B856" s="9" t="s">
        <v>31</v>
      </c>
      <c r="C856" s="9" t="s">
        <v>42</v>
      </c>
      <c r="D856" s="9">
        <v>2035</v>
      </c>
      <c r="E856" s="9" t="s">
        <v>10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30</v>
      </c>
      <c r="B857" s="9" t="s">
        <v>31</v>
      </c>
      <c r="C857" s="9" t="s">
        <v>42</v>
      </c>
      <c r="D857" s="9">
        <v>2040</v>
      </c>
      <c r="E857" s="9" t="s">
        <v>10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30</v>
      </c>
      <c r="B858" s="9" t="s">
        <v>31</v>
      </c>
      <c r="C858" s="9" t="s">
        <v>42</v>
      </c>
      <c r="D858" s="9">
        <v>2045</v>
      </c>
      <c r="E858" s="9" t="s">
        <v>10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30</v>
      </c>
      <c r="B859" s="9" t="s">
        <v>31</v>
      </c>
      <c r="C859" s="9" t="s">
        <v>42</v>
      </c>
      <c r="D859" s="9">
        <v>2050</v>
      </c>
      <c r="E859" s="9" t="s">
        <v>10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30</v>
      </c>
      <c r="B860" s="9" t="s">
        <v>31</v>
      </c>
      <c r="C860" s="9" t="s">
        <v>43</v>
      </c>
      <c r="D860" s="9">
        <v>2000</v>
      </c>
      <c r="E860" s="9" t="s">
        <v>10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30</v>
      </c>
      <c r="B861" s="9" t="s">
        <v>31</v>
      </c>
      <c r="C861" s="9" t="s">
        <v>43</v>
      </c>
      <c r="D861" s="9">
        <v>2005</v>
      </c>
      <c r="E861" s="9" t="s">
        <v>10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30</v>
      </c>
      <c r="B862" s="9" t="s">
        <v>31</v>
      </c>
      <c r="C862" s="9" t="s">
        <v>43</v>
      </c>
      <c r="D862" s="9">
        <v>2010</v>
      </c>
      <c r="E862" s="9" t="s">
        <v>10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30</v>
      </c>
      <c r="B863" s="9" t="s">
        <v>31</v>
      </c>
      <c r="C863" s="9" t="s">
        <v>43</v>
      </c>
      <c r="D863" s="9">
        <v>2015</v>
      </c>
      <c r="E863" s="9" t="s">
        <v>10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30</v>
      </c>
      <c r="B864" s="9" t="s">
        <v>31</v>
      </c>
      <c r="C864" s="9" t="s">
        <v>43</v>
      </c>
      <c r="D864" s="9">
        <v>2020</v>
      </c>
      <c r="E864" s="9" t="s">
        <v>10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30</v>
      </c>
      <c r="B865" s="9" t="s">
        <v>31</v>
      </c>
      <c r="C865" s="9" t="s">
        <v>43</v>
      </c>
      <c r="D865" s="9">
        <v>2025</v>
      </c>
      <c r="E865" s="9" t="s">
        <v>10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30</v>
      </c>
      <c r="B866" s="9" t="s">
        <v>31</v>
      </c>
      <c r="C866" s="9" t="s">
        <v>43</v>
      </c>
      <c r="D866" s="9">
        <v>2030</v>
      </c>
      <c r="E866" s="9" t="s">
        <v>10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30</v>
      </c>
      <c r="B867" s="9" t="s">
        <v>31</v>
      </c>
      <c r="C867" s="9" t="s">
        <v>43</v>
      </c>
      <c r="D867" s="9">
        <v>2035</v>
      </c>
      <c r="E867" s="9" t="s">
        <v>10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30</v>
      </c>
      <c r="B868" s="9" t="s">
        <v>31</v>
      </c>
      <c r="C868" s="9" t="s">
        <v>43</v>
      </c>
      <c r="D868" s="9">
        <v>2040</v>
      </c>
      <c r="E868" s="9" t="s">
        <v>10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30</v>
      </c>
      <c r="B869" s="9" t="s">
        <v>31</v>
      </c>
      <c r="C869" s="9" t="s">
        <v>43</v>
      </c>
      <c r="D869" s="9">
        <v>2045</v>
      </c>
      <c r="E869" s="9" t="s">
        <v>10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30</v>
      </c>
      <c r="B870" s="9" t="s">
        <v>31</v>
      </c>
      <c r="C870" s="9" t="s">
        <v>43</v>
      </c>
      <c r="D870" s="9">
        <v>2050</v>
      </c>
      <c r="E870" s="9" t="s">
        <v>10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30</v>
      </c>
      <c r="B871" s="9" t="s">
        <v>31</v>
      </c>
      <c r="C871" s="9" t="s">
        <v>44</v>
      </c>
      <c r="D871" s="9">
        <v>2000</v>
      </c>
      <c r="E871" s="9" t="s">
        <v>10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30</v>
      </c>
      <c r="B872" s="9" t="s">
        <v>31</v>
      </c>
      <c r="C872" s="9" t="s">
        <v>44</v>
      </c>
      <c r="D872" s="9">
        <v>2005</v>
      </c>
      <c r="E872" s="9" t="s">
        <v>10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30</v>
      </c>
      <c r="B873" s="9" t="s">
        <v>31</v>
      </c>
      <c r="C873" s="9" t="s">
        <v>44</v>
      </c>
      <c r="D873" s="9">
        <v>2010</v>
      </c>
      <c r="E873" s="9" t="s">
        <v>10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30</v>
      </c>
      <c r="B874" s="9" t="s">
        <v>31</v>
      </c>
      <c r="C874" s="9" t="s">
        <v>44</v>
      </c>
      <c r="D874" s="9">
        <v>2015</v>
      </c>
      <c r="E874" s="9" t="s">
        <v>10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30</v>
      </c>
      <c r="B875" s="9" t="s">
        <v>31</v>
      </c>
      <c r="C875" s="9" t="s">
        <v>44</v>
      </c>
      <c r="D875" s="9">
        <v>2020</v>
      </c>
      <c r="E875" s="9" t="s">
        <v>10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30</v>
      </c>
      <c r="B876" s="9" t="s">
        <v>31</v>
      </c>
      <c r="C876" s="9" t="s">
        <v>44</v>
      </c>
      <c r="D876" s="9">
        <v>2025</v>
      </c>
      <c r="E876" s="9" t="s">
        <v>10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30</v>
      </c>
      <c r="B877" s="9" t="s">
        <v>31</v>
      </c>
      <c r="C877" s="9" t="s">
        <v>44</v>
      </c>
      <c r="D877" s="9">
        <v>2030</v>
      </c>
      <c r="E877" s="9" t="s">
        <v>10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30</v>
      </c>
      <c r="B878" s="9" t="s">
        <v>31</v>
      </c>
      <c r="C878" s="9" t="s">
        <v>44</v>
      </c>
      <c r="D878" s="9">
        <v>2035</v>
      </c>
      <c r="E878" s="9" t="s">
        <v>10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30</v>
      </c>
      <c r="B879" s="9" t="s">
        <v>31</v>
      </c>
      <c r="C879" s="9" t="s">
        <v>44</v>
      </c>
      <c r="D879" s="9">
        <v>2040</v>
      </c>
      <c r="E879" s="9" t="s">
        <v>10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30</v>
      </c>
      <c r="B880" s="9" t="s">
        <v>31</v>
      </c>
      <c r="C880" s="9" t="s">
        <v>44</v>
      </c>
      <c r="D880" s="9">
        <v>2045</v>
      </c>
      <c r="E880" s="9" t="s">
        <v>10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30</v>
      </c>
      <c r="B881" s="9" t="s">
        <v>31</v>
      </c>
      <c r="C881" s="9" t="s">
        <v>44</v>
      </c>
      <c r="D881" s="9">
        <v>2050</v>
      </c>
      <c r="E881" s="9" t="s">
        <v>10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30</v>
      </c>
      <c r="B882" s="9" t="s">
        <v>31</v>
      </c>
      <c r="C882" s="9" t="s">
        <v>45</v>
      </c>
      <c r="D882" s="9">
        <v>2000</v>
      </c>
      <c r="E882" s="9" t="s">
        <v>10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30</v>
      </c>
      <c r="B883" s="9" t="s">
        <v>31</v>
      </c>
      <c r="C883" s="9" t="s">
        <v>45</v>
      </c>
      <c r="D883" s="9">
        <v>2005</v>
      </c>
      <c r="E883" s="9" t="s">
        <v>10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30</v>
      </c>
      <c r="B884" s="9" t="s">
        <v>31</v>
      </c>
      <c r="C884" s="9" t="s">
        <v>45</v>
      </c>
      <c r="D884" s="9">
        <v>2010</v>
      </c>
      <c r="E884" s="9" t="s">
        <v>10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30</v>
      </c>
      <c r="B885" s="9" t="s">
        <v>31</v>
      </c>
      <c r="C885" s="9" t="s">
        <v>45</v>
      </c>
      <c r="D885" s="9">
        <v>2015</v>
      </c>
      <c r="E885" s="9" t="s">
        <v>10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30</v>
      </c>
      <c r="B886" s="9" t="s">
        <v>31</v>
      </c>
      <c r="C886" s="9" t="s">
        <v>45</v>
      </c>
      <c r="D886" s="9">
        <v>2020</v>
      </c>
      <c r="E886" s="9" t="s">
        <v>10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30</v>
      </c>
      <c r="B887" s="9" t="s">
        <v>31</v>
      </c>
      <c r="C887" s="9" t="s">
        <v>45</v>
      </c>
      <c r="D887" s="9">
        <v>2025</v>
      </c>
      <c r="E887" s="9" t="s">
        <v>10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30</v>
      </c>
      <c r="B888" s="9" t="s">
        <v>31</v>
      </c>
      <c r="C888" s="9" t="s">
        <v>45</v>
      </c>
      <c r="D888" s="9">
        <v>2030</v>
      </c>
      <c r="E888" s="9" t="s">
        <v>10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30</v>
      </c>
      <c r="B889" s="9" t="s">
        <v>31</v>
      </c>
      <c r="C889" s="9" t="s">
        <v>45</v>
      </c>
      <c r="D889" s="9">
        <v>2035</v>
      </c>
      <c r="E889" s="9" t="s">
        <v>10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30</v>
      </c>
      <c r="B890" s="9" t="s">
        <v>31</v>
      </c>
      <c r="C890" s="9" t="s">
        <v>45</v>
      </c>
      <c r="D890" s="9">
        <v>2040</v>
      </c>
      <c r="E890" s="9" t="s">
        <v>10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30</v>
      </c>
      <c r="B891" s="9" t="s">
        <v>31</v>
      </c>
      <c r="C891" s="9" t="s">
        <v>45</v>
      </c>
      <c r="D891" s="9">
        <v>2045</v>
      </c>
      <c r="E891" s="9" t="s">
        <v>10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30</v>
      </c>
      <c r="B892" s="9" t="s">
        <v>31</v>
      </c>
      <c r="C892" s="9" t="s">
        <v>45</v>
      </c>
      <c r="D892" s="9">
        <v>2050</v>
      </c>
      <c r="E892" s="9" t="s">
        <v>10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30</v>
      </c>
      <c r="B893" s="9" t="s">
        <v>31</v>
      </c>
      <c r="C893" s="9" t="s">
        <v>46</v>
      </c>
      <c r="D893" s="9">
        <v>2000</v>
      </c>
      <c r="E893" s="9" t="s">
        <v>10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30</v>
      </c>
      <c r="B894" s="9" t="s">
        <v>31</v>
      </c>
      <c r="C894" s="9" t="s">
        <v>46</v>
      </c>
      <c r="D894" s="9">
        <v>2005</v>
      </c>
      <c r="E894" s="9" t="s">
        <v>10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30</v>
      </c>
      <c r="B895" s="9" t="s">
        <v>31</v>
      </c>
      <c r="C895" s="9" t="s">
        <v>46</v>
      </c>
      <c r="D895" s="9">
        <v>2010</v>
      </c>
      <c r="E895" s="9" t="s">
        <v>10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30</v>
      </c>
      <c r="B896" s="9" t="s">
        <v>31</v>
      </c>
      <c r="C896" s="9" t="s">
        <v>46</v>
      </c>
      <c r="D896" s="9">
        <v>2015</v>
      </c>
      <c r="E896" s="9" t="s">
        <v>10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30</v>
      </c>
      <c r="B897" s="9" t="s">
        <v>31</v>
      </c>
      <c r="C897" s="9" t="s">
        <v>46</v>
      </c>
      <c r="D897" s="9">
        <v>2020</v>
      </c>
      <c r="E897" s="9" t="s">
        <v>10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30</v>
      </c>
      <c r="B898" s="9" t="s">
        <v>31</v>
      </c>
      <c r="C898" s="9" t="s">
        <v>46</v>
      </c>
      <c r="D898" s="9">
        <v>2025</v>
      </c>
      <c r="E898" s="9" t="s">
        <v>10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30</v>
      </c>
      <c r="B899" s="9" t="s">
        <v>31</v>
      </c>
      <c r="C899" s="9" t="s">
        <v>46</v>
      </c>
      <c r="D899" s="9">
        <v>2030</v>
      </c>
      <c r="E899" s="9" t="s">
        <v>10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30</v>
      </c>
      <c r="B900" s="9" t="s">
        <v>31</v>
      </c>
      <c r="C900" s="9" t="s">
        <v>46</v>
      </c>
      <c r="D900" s="9">
        <v>2035</v>
      </c>
      <c r="E900" s="9" t="s">
        <v>10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30</v>
      </c>
      <c r="B901" s="9" t="s">
        <v>31</v>
      </c>
      <c r="C901" s="9" t="s">
        <v>46</v>
      </c>
      <c r="D901" s="9">
        <v>2040</v>
      </c>
      <c r="E901" s="9" t="s">
        <v>10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30</v>
      </c>
      <c r="B902" s="9" t="s">
        <v>31</v>
      </c>
      <c r="C902" s="9" t="s">
        <v>46</v>
      </c>
      <c r="D902" s="9">
        <v>2045</v>
      </c>
      <c r="E902" s="9" t="s">
        <v>10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30</v>
      </c>
      <c r="B903" s="9" t="s">
        <v>31</v>
      </c>
      <c r="C903" s="9" t="s">
        <v>46</v>
      </c>
      <c r="D903" s="9">
        <v>2050</v>
      </c>
      <c r="E903" s="9" t="s">
        <v>10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30</v>
      </c>
      <c r="B904" s="9" t="s">
        <v>31</v>
      </c>
      <c r="C904" s="9" t="s">
        <v>47</v>
      </c>
      <c r="D904" s="9">
        <v>2000</v>
      </c>
      <c r="E904" s="9" t="s">
        <v>10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30</v>
      </c>
      <c r="B905" s="9" t="s">
        <v>31</v>
      </c>
      <c r="C905" s="9" t="s">
        <v>47</v>
      </c>
      <c r="D905" s="9">
        <v>2005</v>
      </c>
      <c r="E905" s="9" t="s">
        <v>10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30</v>
      </c>
      <c r="B906" s="9" t="s">
        <v>31</v>
      </c>
      <c r="C906" s="9" t="s">
        <v>47</v>
      </c>
      <c r="D906" s="9">
        <v>2010</v>
      </c>
      <c r="E906" s="9" t="s">
        <v>10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30</v>
      </c>
      <c r="B907" s="9" t="s">
        <v>31</v>
      </c>
      <c r="C907" s="9" t="s">
        <v>47</v>
      </c>
      <c r="D907" s="9">
        <v>2015</v>
      </c>
      <c r="E907" s="9" t="s">
        <v>10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30</v>
      </c>
      <c r="B908" s="9" t="s">
        <v>31</v>
      </c>
      <c r="C908" s="9" t="s">
        <v>47</v>
      </c>
      <c r="D908" s="9">
        <v>2020</v>
      </c>
      <c r="E908" s="9" t="s">
        <v>10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30</v>
      </c>
      <c r="B909" s="9" t="s">
        <v>31</v>
      </c>
      <c r="C909" s="9" t="s">
        <v>47</v>
      </c>
      <c r="D909" s="9">
        <v>2025</v>
      </c>
      <c r="E909" s="9" t="s">
        <v>10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30</v>
      </c>
      <c r="B910" s="9" t="s">
        <v>31</v>
      </c>
      <c r="C910" s="9" t="s">
        <v>47</v>
      </c>
      <c r="D910" s="9">
        <v>2030</v>
      </c>
      <c r="E910" s="9" t="s">
        <v>10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30</v>
      </c>
      <c r="B911" s="9" t="s">
        <v>31</v>
      </c>
      <c r="C911" s="9" t="s">
        <v>47</v>
      </c>
      <c r="D911" s="9">
        <v>2035</v>
      </c>
      <c r="E911" s="9" t="s">
        <v>10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30</v>
      </c>
      <c r="B912" s="9" t="s">
        <v>31</v>
      </c>
      <c r="C912" s="9" t="s">
        <v>47</v>
      </c>
      <c r="D912" s="9">
        <v>2040</v>
      </c>
      <c r="E912" s="9" t="s">
        <v>10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30</v>
      </c>
      <c r="B913" s="9" t="s">
        <v>31</v>
      </c>
      <c r="C913" s="9" t="s">
        <v>47</v>
      </c>
      <c r="D913" s="9">
        <v>2045</v>
      </c>
      <c r="E913" s="9" t="s">
        <v>10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30</v>
      </c>
      <c r="B914" s="9" t="s">
        <v>31</v>
      </c>
      <c r="C914" s="9" t="s">
        <v>47</v>
      </c>
      <c r="D914" s="9">
        <v>2050</v>
      </c>
      <c r="E914" s="9" t="s">
        <v>10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30</v>
      </c>
      <c r="B915" s="9" t="s">
        <v>31</v>
      </c>
      <c r="C915" s="9" t="s">
        <v>48</v>
      </c>
      <c r="D915" s="9">
        <v>2000</v>
      </c>
      <c r="E915" s="9" t="s">
        <v>10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30</v>
      </c>
      <c r="B916" s="9" t="s">
        <v>31</v>
      </c>
      <c r="C916" s="9" t="s">
        <v>48</v>
      </c>
      <c r="D916" s="9">
        <v>2005</v>
      </c>
      <c r="E916" s="9" t="s">
        <v>10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30</v>
      </c>
      <c r="B917" s="9" t="s">
        <v>31</v>
      </c>
      <c r="C917" s="9" t="s">
        <v>48</v>
      </c>
      <c r="D917" s="9">
        <v>2010</v>
      </c>
      <c r="E917" s="9" t="s">
        <v>10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30</v>
      </c>
      <c r="B918" s="9" t="s">
        <v>31</v>
      </c>
      <c r="C918" s="9" t="s">
        <v>48</v>
      </c>
      <c r="D918" s="9">
        <v>2015</v>
      </c>
      <c r="E918" s="9" t="s">
        <v>10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30</v>
      </c>
      <c r="B919" s="9" t="s">
        <v>31</v>
      </c>
      <c r="C919" s="9" t="s">
        <v>48</v>
      </c>
      <c r="D919" s="9">
        <v>2020</v>
      </c>
      <c r="E919" s="9" t="s">
        <v>10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30</v>
      </c>
      <c r="B920" s="9" t="s">
        <v>31</v>
      </c>
      <c r="C920" s="9" t="s">
        <v>48</v>
      </c>
      <c r="D920" s="9">
        <v>2025</v>
      </c>
      <c r="E920" s="9" t="s">
        <v>10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30</v>
      </c>
      <c r="B921" s="9" t="s">
        <v>31</v>
      </c>
      <c r="C921" s="9" t="s">
        <v>48</v>
      </c>
      <c r="D921" s="9">
        <v>2030</v>
      </c>
      <c r="E921" s="9" t="s">
        <v>10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30</v>
      </c>
      <c r="B922" s="9" t="s">
        <v>31</v>
      </c>
      <c r="C922" s="9" t="s">
        <v>48</v>
      </c>
      <c r="D922" s="9">
        <v>2035</v>
      </c>
      <c r="E922" s="9" t="s">
        <v>10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30</v>
      </c>
      <c r="B923" s="9" t="s">
        <v>31</v>
      </c>
      <c r="C923" s="9" t="s">
        <v>48</v>
      </c>
      <c r="D923" s="9">
        <v>2040</v>
      </c>
      <c r="E923" s="9" t="s">
        <v>10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30</v>
      </c>
      <c r="B924" s="9" t="s">
        <v>31</v>
      </c>
      <c r="C924" s="9" t="s">
        <v>48</v>
      </c>
      <c r="D924" s="9">
        <v>2045</v>
      </c>
      <c r="E924" s="9" t="s">
        <v>10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30</v>
      </c>
      <c r="B925" s="9" t="s">
        <v>31</v>
      </c>
      <c r="C925" s="9" t="s">
        <v>48</v>
      </c>
      <c r="D925" s="9">
        <v>2050</v>
      </c>
      <c r="E925" s="9" t="s">
        <v>10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30</v>
      </c>
      <c r="B926" s="9" t="s">
        <v>31</v>
      </c>
      <c r="C926" s="9" t="s">
        <v>49</v>
      </c>
      <c r="D926" s="9">
        <v>2000</v>
      </c>
      <c r="E926" s="9" t="s">
        <v>10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30</v>
      </c>
      <c r="B927" s="9" t="s">
        <v>31</v>
      </c>
      <c r="C927" s="9" t="s">
        <v>49</v>
      </c>
      <c r="D927" s="9">
        <v>2005</v>
      </c>
      <c r="E927" s="9" t="s">
        <v>10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30</v>
      </c>
      <c r="B928" s="9" t="s">
        <v>31</v>
      </c>
      <c r="C928" s="9" t="s">
        <v>49</v>
      </c>
      <c r="D928" s="9">
        <v>2010</v>
      </c>
      <c r="E928" s="9" t="s">
        <v>10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30</v>
      </c>
      <c r="B929" s="9" t="s">
        <v>31</v>
      </c>
      <c r="C929" s="9" t="s">
        <v>49</v>
      </c>
      <c r="D929" s="9">
        <v>2015</v>
      </c>
      <c r="E929" s="9" t="s">
        <v>10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30</v>
      </c>
      <c r="B930" s="9" t="s">
        <v>31</v>
      </c>
      <c r="C930" s="9" t="s">
        <v>49</v>
      </c>
      <c r="D930" s="9">
        <v>2020</v>
      </c>
      <c r="E930" s="9" t="s">
        <v>10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30</v>
      </c>
      <c r="B931" s="9" t="s">
        <v>31</v>
      </c>
      <c r="C931" s="9" t="s">
        <v>49</v>
      </c>
      <c r="D931" s="9">
        <v>2025</v>
      </c>
      <c r="E931" s="9" t="s">
        <v>10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30</v>
      </c>
      <c r="B932" s="9" t="s">
        <v>31</v>
      </c>
      <c r="C932" s="9" t="s">
        <v>49</v>
      </c>
      <c r="D932" s="9">
        <v>2030</v>
      </c>
      <c r="E932" s="9" t="s">
        <v>10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30</v>
      </c>
      <c r="B933" s="9" t="s">
        <v>31</v>
      </c>
      <c r="C933" s="9" t="s">
        <v>49</v>
      </c>
      <c r="D933" s="9">
        <v>2035</v>
      </c>
      <c r="E933" s="9" t="s">
        <v>10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30</v>
      </c>
      <c r="B934" s="9" t="s">
        <v>31</v>
      </c>
      <c r="C934" s="9" t="s">
        <v>49</v>
      </c>
      <c r="D934" s="9">
        <v>2040</v>
      </c>
      <c r="E934" s="9" t="s">
        <v>10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30</v>
      </c>
      <c r="B935" s="9" t="s">
        <v>31</v>
      </c>
      <c r="C935" s="9" t="s">
        <v>49</v>
      </c>
      <c r="D935" s="9">
        <v>2045</v>
      </c>
      <c r="E935" s="9" t="s">
        <v>10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30</v>
      </c>
      <c r="B936" s="9" t="s">
        <v>31</v>
      </c>
      <c r="C936" s="9" t="s">
        <v>49</v>
      </c>
      <c r="D936" s="9">
        <v>2050</v>
      </c>
      <c r="E936" s="9" t="s">
        <v>10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30</v>
      </c>
      <c r="B937" s="9" t="s">
        <v>31</v>
      </c>
      <c r="C937" s="9" t="s">
        <v>32</v>
      </c>
      <c r="D937" s="9">
        <v>2000</v>
      </c>
      <c r="E937" s="9" t="s">
        <v>52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30</v>
      </c>
      <c r="B938" s="9" t="s">
        <v>31</v>
      </c>
      <c r="C938" s="9" t="s">
        <v>32</v>
      </c>
      <c r="D938" s="9">
        <v>2005</v>
      </c>
      <c r="E938" s="9" t="s">
        <v>52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30</v>
      </c>
      <c r="B939" s="9" t="s">
        <v>31</v>
      </c>
      <c r="C939" s="9" t="s">
        <v>32</v>
      </c>
      <c r="D939" s="9">
        <v>2010</v>
      </c>
      <c r="E939" s="9" t="s">
        <v>52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30</v>
      </c>
      <c r="B940" s="9" t="s">
        <v>31</v>
      </c>
      <c r="C940" s="9" t="s">
        <v>32</v>
      </c>
      <c r="D940" s="9">
        <v>2015</v>
      </c>
      <c r="E940" s="9" t="s">
        <v>52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30</v>
      </c>
      <c r="B941" s="9" t="s">
        <v>31</v>
      </c>
      <c r="C941" s="9" t="s">
        <v>32</v>
      </c>
      <c r="D941" s="9">
        <v>2020</v>
      </c>
      <c r="E941" s="9" t="s">
        <v>52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30</v>
      </c>
      <c r="B942" s="9" t="s">
        <v>31</v>
      </c>
      <c r="C942" s="9" t="s">
        <v>32</v>
      </c>
      <c r="D942" s="9">
        <v>2025</v>
      </c>
      <c r="E942" s="9" t="s">
        <v>52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30</v>
      </c>
      <c r="B943" s="9" t="s">
        <v>31</v>
      </c>
      <c r="C943" s="9" t="s">
        <v>32</v>
      </c>
      <c r="D943" s="9">
        <v>2030</v>
      </c>
      <c r="E943" s="9" t="s">
        <v>52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30</v>
      </c>
      <c r="B944" s="9" t="s">
        <v>31</v>
      </c>
      <c r="C944" s="9" t="s">
        <v>32</v>
      </c>
      <c r="D944" s="9">
        <v>2035</v>
      </c>
      <c r="E944" s="9" t="s">
        <v>52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30</v>
      </c>
      <c r="B945" s="9" t="s">
        <v>31</v>
      </c>
      <c r="C945" s="9" t="s">
        <v>32</v>
      </c>
      <c r="D945" s="9">
        <v>2040</v>
      </c>
      <c r="E945" s="9" t="s">
        <v>52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30</v>
      </c>
      <c r="B946" s="9" t="s">
        <v>31</v>
      </c>
      <c r="C946" s="9" t="s">
        <v>32</v>
      </c>
      <c r="D946" s="9">
        <v>2045</v>
      </c>
      <c r="E946" s="9" t="s">
        <v>52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30</v>
      </c>
      <c r="B947" s="9" t="s">
        <v>31</v>
      </c>
      <c r="C947" s="9" t="s">
        <v>32</v>
      </c>
      <c r="D947" s="9">
        <v>2050</v>
      </c>
      <c r="E947" s="9" t="s">
        <v>52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30</v>
      </c>
      <c r="B948" s="9" t="s">
        <v>31</v>
      </c>
      <c r="C948" s="9" t="s">
        <v>34</v>
      </c>
      <c r="D948" s="9">
        <v>2000</v>
      </c>
      <c r="E948" s="9" t="s">
        <v>52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30</v>
      </c>
      <c r="B949" s="9" t="s">
        <v>31</v>
      </c>
      <c r="C949" s="9" t="s">
        <v>34</v>
      </c>
      <c r="D949" s="9">
        <v>2005</v>
      </c>
      <c r="E949" s="9" t="s">
        <v>52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30</v>
      </c>
      <c r="B950" s="9" t="s">
        <v>31</v>
      </c>
      <c r="C950" s="9" t="s">
        <v>34</v>
      </c>
      <c r="D950" s="9">
        <v>2010</v>
      </c>
      <c r="E950" s="9" t="s">
        <v>52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30</v>
      </c>
      <c r="B951" s="9" t="s">
        <v>31</v>
      </c>
      <c r="C951" s="9" t="s">
        <v>34</v>
      </c>
      <c r="D951" s="9">
        <v>2015</v>
      </c>
      <c r="E951" s="9" t="s">
        <v>52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30</v>
      </c>
      <c r="B952" s="9" t="s">
        <v>31</v>
      </c>
      <c r="C952" s="9" t="s">
        <v>34</v>
      </c>
      <c r="D952" s="9">
        <v>2020</v>
      </c>
      <c r="E952" s="9" t="s">
        <v>52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30</v>
      </c>
      <c r="B953" s="9" t="s">
        <v>31</v>
      </c>
      <c r="C953" s="9" t="s">
        <v>34</v>
      </c>
      <c r="D953" s="9">
        <v>2025</v>
      </c>
      <c r="E953" s="9" t="s">
        <v>52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30</v>
      </c>
      <c r="B954" s="9" t="s">
        <v>31</v>
      </c>
      <c r="C954" s="9" t="s">
        <v>34</v>
      </c>
      <c r="D954" s="9">
        <v>2030</v>
      </c>
      <c r="E954" s="9" t="s">
        <v>52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30</v>
      </c>
      <c r="B955" s="9" t="s">
        <v>31</v>
      </c>
      <c r="C955" s="9" t="s">
        <v>34</v>
      </c>
      <c r="D955" s="9">
        <v>2035</v>
      </c>
      <c r="E955" s="9" t="s">
        <v>52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30</v>
      </c>
      <c r="B956" s="9" t="s">
        <v>31</v>
      </c>
      <c r="C956" s="9" t="s">
        <v>34</v>
      </c>
      <c r="D956" s="9">
        <v>2040</v>
      </c>
      <c r="E956" s="9" t="s">
        <v>52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30</v>
      </c>
      <c r="B957" s="9" t="s">
        <v>31</v>
      </c>
      <c r="C957" s="9" t="s">
        <v>34</v>
      </c>
      <c r="D957" s="9">
        <v>2045</v>
      </c>
      <c r="E957" s="9" t="s">
        <v>52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30</v>
      </c>
      <c r="B958" s="9" t="s">
        <v>31</v>
      </c>
      <c r="C958" s="9" t="s">
        <v>34</v>
      </c>
      <c r="D958" s="9">
        <v>2050</v>
      </c>
      <c r="E958" s="9" t="s">
        <v>52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30</v>
      </c>
      <c r="B959" s="9" t="s">
        <v>31</v>
      </c>
      <c r="C959" s="9" t="s">
        <v>35</v>
      </c>
      <c r="D959" s="9">
        <v>2000</v>
      </c>
      <c r="E959" s="9" t="s">
        <v>52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30</v>
      </c>
      <c r="B960" s="9" t="s">
        <v>31</v>
      </c>
      <c r="C960" s="9" t="s">
        <v>35</v>
      </c>
      <c r="D960" s="9">
        <v>2005</v>
      </c>
      <c r="E960" s="9" t="s">
        <v>52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30</v>
      </c>
      <c r="B961" s="9" t="s">
        <v>31</v>
      </c>
      <c r="C961" s="9" t="s">
        <v>35</v>
      </c>
      <c r="D961" s="9">
        <v>2010</v>
      </c>
      <c r="E961" s="9" t="s">
        <v>52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30</v>
      </c>
      <c r="B962" s="9" t="s">
        <v>31</v>
      </c>
      <c r="C962" s="9" t="s">
        <v>35</v>
      </c>
      <c r="D962" s="9">
        <v>2015</v>
      </c>
      <c r="E962" s="9" t="s">
        <v>52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30</v>
      </c>
      <c r="B963" s="9" t="s">
        <v>31</v>
      </c>
      <c r="C963" s="9" t="s">
        <v>35</v>
      </c>
      <c r="D963" s="9">
        <v>2020</v>
      </c>
      <c r="E963" s="9" t="s">
        <v>52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30</v>
      </c>
      <c r="B964" s="9" t="s">
        <v>31</v>
      </c>
      <c r="C964" s="9" t="s">
        <v>35</v>
      </c>
      <c r="D964" s="9">
        <v>2025</v>
      </c>
      <c r="E964" s="9" t="s">
        <v>52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30</v>
      </c>
      <c r="B965" s="9" t="s">
        <v>31</v>
      </c>
      <c r="C965" s="9" t="s">
        <v>35</v>
      </c>
      <c r="D965" s="9">
        <v>2030</v>
      </c>
      <c r="E965" s="9" t="s">
        <v>52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30</v>
      </c>
      <c r="B966" s="9" t="s">
        <v>31</v>
      </c>
      <c r="C966" s="9" t="s">
        <v>35</v>
      </c>
      <c r="D966" s="9">
        <v>2035</v>
      </c>
      <c r="E966" s="9" t="s">
        <v>52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30</v>
      </c>
      <c r="B967" s="9" t="s">
        <v>31</v>
      </c>
      <c r="C967" s="9" t="s">
        <v>35</v>
      </c>
      <c r="D967" s="9">
        <v>2040</v>
      </c>
      <c r="E967" s="9" t="s">
        <v>52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30</v>
      </c>
      <c r="B968" s="9" t="s">
        <v>31</v>
      </c>
      <c r="C968" s="9" t="s">
        <v>35</v>
      </c>
      <c r="D968" s="9">
        <v>2045</v>
      </c>
      <c r="E968" s="9" t="s">
        <v>52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30</v>
      </c>
      <c r="B969" s="9" t="s">
        <v>31</v>
      </c>
      <c r="C969" s="9" t="s">
        <v>35</v>
      </c>
      <c r="D969" s="9">
        <v>2050</v>
      </c>
      <c r="E969" s="9" t="s">
        <v>52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30</v>
      </c>
      <c r="B970" s="9" t="s">
        <v>31</v>
      </c>
      <c r="C970" s="9" t="s">
        <v>36</v>
      </c>
      <c r="D970" s="9">
        <v>2000</v>
      </c>
      <c r="E970" s="9" t="s">
        <v>52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30</v>
      </c>
      <c r="B971" s="9" t="s">
        <v>31</v>
      </c>
      <c r="C971" s="9" t="s">
        <v>36</v>
      </c>
      <c r="D971" s="9">
        <v>2005</v>
      </c>
      <c r="E971" s="9" t="s">
        <v>52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30</v>
      </c>
      <c r="B972" s="9" t="s">
        <v>31</v>
      </c>
      <c r="C972" s="9" t="s">
        <v>36</v>
      </c>
      <c r="D972" s="9">
        <v>2010</v>
      </c>
      <c r="E972" s="9" t="s">
        <v>52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30</v>
      </c>
      <c r="B973" s="9" t="s">
        <v>31</v>
      </c>
      <c r="C973" s="9" t="s">
        <v>36</v>
      </c>
      <c r="D973" s="9">
        <v>2015</v>
      </c>
      <c r="E973" s="9" t="s">
        <v>52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30</v>
      </c>
      <c r="B974" s="9" t="s">
        <v>31</v>
      </c>
      <c r="C974" s="9" t="s">
        <v>36</v>
      </c>
      <c r="D974" s="9">
        <v>2020</v>
      </c>
      <c r="E974" s="9" t="s">
        <v>52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30</v>
      </c>
      <c r="B975" s="9" t="s">
        <v>31</v>
      </c>
      <c r="C975" s="9" t="s">
        <v>36</v>
      </c>
      <c r="D975" s="9">
        <v>2025</v>
      </c>
      <c r="E975" s="9" t="s">
        <v>52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30</v>
      </c>
      <c r="B976" s="9" t="s">
        <v>31</v>
      </c>
      <c r="C976" s="9" t="s">
        <v>36</v>
      </c>
      <c r="D976" s="9">
        <v>2030</v>
      </c>
      <c r="E976" s="9" t="s">
        <v>52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30</v>
      </c>
      <c r="B977" s="9" t="s">
        <v>31</v>
      </c>
      <c r="C977" s="9" t="s">
        <v>36</v>
      </c>
      <c r="D977" s="9">
        <v>2035</v>
      </c>
      <c r="E977" s="9" t="s">
        <v>52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30</v>
      </c>
      <c r="B978" s="9" t="s">
        <v>31</v>
      </c>
      <c r="C978" s="9" t="s">
        <v>36</v>
      </c>
      <c r="D978" s="9">
        <v>2040</v>
      </c>
      <c r="E978" s="9" t="s">
        <v>52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30</v>
      </c>
      <c r="B979" s="9" t="s">
        <v>31</v>
      </c>
      <c r="C979" s="9" t="s">
        <v>36</v>
      </c>
      <c r="D979" s="9">
        <v>2045</v>
      </c>
      <c r="E979" s="9" t="s">
        <v>52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30</v>
      </c>
      <c r="B980" s="9" t="s">
        <v>31</v>
      </c>
      <c r="C980" s="9" t="s">
        <v>36</v>
      </c>
      <c r="D980" s="9">
        <v>2050</v>
      </c>
      <c r="E980" s="9" t="s">
        <v>52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30</v>
      </c>
      <c r="B981" s="9" t="s">
        <v>31</v>
      </c>
      <c r="C981" s="9" t="s">
        <v>37</v>
      </c>
      <c r="D981" s="9">
        <v>2000</v>
      </c>
      <c r="E981" s="9" t="s">
        <v>52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30</v>
      </c>
      <c r="B982" s="9" t="s">
        <v>31</v>
      </c>
      <c r="C982" s="9" t="s">
        <v>37</v>
      </c>
      <c r="D982" s="9">
        <v>2005</v>
      </c>
      <c r="E982" s="9" t="s">
        <v>52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30</v>
      </c>
      <c r="B983" s="9" t="s">
        <v>31</v>
      </c>
      <c r="C983" s="9" t="s">
        <v>37</v>
      </c>
      <c r="D983" s="9">
        <v>2010</v>
      </c>
      <c r="E983" s="9" t="s">
        <v>52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30</v>
      </c>
      <c r="B984" s="9" t="s">
        <v>31</v>
      </c>
      <c r="C984" s="9" t="s">
        <v>37</v>
      </c>
      <c r="D984" s="9">
        <v>2015</v>
      </c>
      <c r="E984" s="9" t="s">
        <v>52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30</v>
      </c>
      <c r="B985" s="9" t="s">
        <v>31</v>
      </c>
      <c r="C985" s="9" t="s">
        <v>37</v>
      </c>
      <c r="D985" s="9">
        <v>2020</v>
      </c>
      <c r="E985" s="9" t="s">
        <v>52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30</v>
      </c>
      <c r="B986" s="9" t="s">
        <v>31</v>
      </c>
      <c r="C986" s="9" t="s">
        <v>37</v>
      </c>
      <c r="D986" s="9">
        <v>2025</v>
      </c>
      <c r="E986" s="9" t="s">
        <v>52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30</v>
      </c>
      <c r="B987" s="9" t="s">
        <v>31</v>
      </c>
      <c r="C987" s="9" t="s">
        <v>37</v>
      </c>
      <c r="D987" s="9">
        <v>2030</v>
      </c>
      <c r="E987" s="9" t="s">
        <v>52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30</v>
      </c>
      <c r="B988" s="9" t="s">
        <v>31</v>
      </c>
      <c r="C988" s="9" t="s">
        <v>37</v>
      </c>
      <c r="D988" s="9">
        <v>2035</v>
      </c>
      <c r="E988" s="9" t="s">
        <v>52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30</v>
      </c>
      <c r="B989" s="9" t="s">
        <v>31</v>
      </c>
      <c r="C989" s="9" t="s">
        <v>37</v>
      </c>
      <c r="D989" s="9">
        <v>2040</v>
      </c>
      <c r="E989" s="9" t="s">
        <v>52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30</v>
      </c>
      <c r="B990" s="9" t="s">
        <v>31</v>
      </c>
      <c r="C990" s="9" t="s">
        <v>37</v>
      </c>
      <c r="D990" s="9">
        <v>2045</v>
      </c>
      <c r="E990" s="9" t="s">
        <v>52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30</v>
      </c>
      <c r="B991" s="9" t="s">
        <v>31</v>
      </c>
      <c r="C991" s="9" t="s">
        <v>37</v>
      </c>
      <c r="D991" s="9">
        <v>2050</v>
      </c>
      <c r="E991" s="9" t="s">
        <v>52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30</v>
      </c>
      <c r="B992" s="9" t="s">
        <v>31</v>
      </c>
      <c r="C992" s="9" t="s">
        <v>38</v>
      </c>
      <c r="D992" s="9">
        <v>2000</v>
      </c>
      <c r="E992" s="9" t="s">
        <v>52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30</v>
      </c>
      <c r="B993" s="9" t="s">
        <v>31</v>
      </c>
      <c r="C993" s="9" t="s">
        <v>38</v>
      </c>
      <c r="D993" s="9">
        <v>2005</v>
      </c>
      <c r="E993" s="9" t="s">
        <v>52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30</v>
      </c>
      <c r="B994" s="9" t="s">
        <v>31</v>
      </c>
      <c r="C994" s="9" t="s">
        <v>38</v>
      </c>
      <c r="D994" s="9">
        <v>2010</v>
      </c>
      <c r="E994" s="9" t="s">
        <v>52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30</v>
      </c>
      <c r="B995" s="9" t="s">
        <v>31</v>
      </c>
      <c r="C995" s="9" t="s">
        <v>38</v>
      </c>
      <c r="D995" s="9">
        <v>2015</v>
      </c>
      <c r="E995" s="9" t="s">
        <v>52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30</v>
      </c>
      <c r="B996" s="9" t="s">
        <v>31</v>
      </c>
      <c r="C996" s="9" t="s">
        <v>38</v>
      </c>
      <c r="D996" s="9">
        <v>2020</v>
      </c>
      <c r="E996" s="9" t="s">
        <v>52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30</v>
      </c>
      <c r="B997" s="9" t="s">
        <v>31</v>
      </c>
      <c r="C997" s="9" t="s">
        <v>38</v>
      </c>
      <c r="D997" s="9">
        <v>2025</v>
      </c>
      <c r="E997" s="9" t="s">
        <v>52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30</v>
      </c>
      <c r="B998" s="9" t="s">
        <v>31</v>
      </c>
      <c r="C998" s="9" t="s">
        <v>38</v>
      </c>
      <c r="D998" s="9">
        <v>2030</v>
      </c>
      <c r="E998" s="9" t="s">
        <v>52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30</v>
      </c>
      <c r="B999" s="9" t="s">
        <v>31</v>
      </c>
      <c r="C999" s="9" t="s">
        <v>38</v>
      </c>
      <c r="D999" s="9">
        <v>2035</v>
      </c>
      <c r="E999" s="9" t="s">
        <v>52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30</v>
      </c>
      <c r="B1000" s="9" t="s">
        <v>31</v>
      </c>
      <c r="C1000" s="9" t="s">
        <v>38</v>
      </c>
      <c r="D1000" s="9">
        <v>2040</v>
      </c>
      <c r="E1000" s="9" t="s">
        <v>52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30</v>
      </c>
      <c r="B1001" s="9" t="s">
        <v>31</v>
      </c>
      <c r="C1001" s="9" t="s">
        <v>38</v>
      </c>
      <c r="D1001" s="9">
        <v>2045</v>
      </c>
      <c r="E1001" s="9" t="s">
        <v>52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30</v>
      </c>
      <c r="B1002" s="9" t="s">
        <v>31</v>
      </c>
      <c r="C1002" s="9" t="s">
        <v>38</v>
      </c>
      <c r="D1002" s="9">
        <v>2050</v>
      </c>
      <c r="E1002" s="9" t="s">
        <v>52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30</v>
      </c>
      <c r="B1003" s="9" t="s">
        <v>31</v>
      </c>
      <c r="C1003" s="9" t="s">
        <v>39</v>
      </c>
      <c r="D1003" s="9">
        <v>2000</v>
      </c>
      <c r="E1003" s="9" t="s">
        <v>52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30</v>
      </c>
      <c r="B1004" s="9" t="s">
        <v>31</v>
      </c>
      <c r="C1004" s="9" t="s">
        <v>39</v>
      </c>
      <c r="D1004" s="9">
        <v>2005</v>
      </c>
      <c r="E1004" s="9" t="s">
        <v>52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30</v>
      </c>
      <c r="B1005" s="9" t="s">
        <v>31</v>
      </c>
      <c r="C1005" s="9" t="s">
        <v>39</v>
      </c>
      <c r="D1005" s="9">
        <v>2010</v>
      </c>
      <c r="E1005" s="9" t="s">
        <v>52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30</v>
      </c>
      <c r="B1006" s="9" t="s">
        <v>31</v>
      </c>
      <c r="C1006" s="9" t="s">
        <v>39</v>
      </c>
      <c r="D1006" s="9">
        <v>2015</v>
      </c>
      <c r="E1006" s="9" t="s">
        <v>52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30</v>
      </c>
      <c r="B1007" s="9" t="s">
        <v>31</v>
      </c>
      <c r="C1007" s="9" t="s">
        <v>39</v>
      </c>
      <c r="D1007" s="9">
        <v>2020</v>
      </c>
      <c r="E1007" s="9" t="s">
        <v>52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30</v>
      </c>
      <c r="B1008" s="9" t="s">
        <v>31</v>
      </c>
      <c r="C1008" s="9" t="s">
        <v>39</v>
      </c>
      <c r="D1008" s="9">
        <v>2025</v>
      </c>
      <c r="E1008" s="9" t="s">
        <v>52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30</v>
      </c>
      <c r="B1009" s="9" t="s">
        <v>31</v>
      </c>
      <c r="C1009" s="9" t="s">
        <v>39</v>
      </c>
      <c r="D1009" s="9">
        <v>2030</v>
      </c>
      <c r="E1009" s="9" t="s">
        <v>52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30</v>
      </c>
      <c r="B1010" s="9" t="s">
        <v>31</v>
      </c>
      <c r="C1010" s="9" t="s">
        <v>39</v>
      </c>
      <c r="D1010" s="9">
        <v>2035</v>
      </c>
      <c r="E1010" s="9" t="s">
        <v>52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30</v>
      </c>
      <c r="B1011" s="9" t="s">
        <v>31</v>
      </c>
      <c r="C1011" s="9" t="s">
        <v>39</v>
      </c>
      <c r="D1011" s="9">
        <v>2040</v>
      </c>
      <c r="E1011" s="9" t="s">
        <v>52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30</v>
      </c>
      <c r="B1012" s="9" t="s">
        <v>31</v>
      </c>
      <c r="C1012" s="9" t="s">
        <v>39</v>
      </c>
      <c r="D1012" s="9">
        <v>2045</v>
      </c>
      <c r="E1012" s="9" t="s">
        <v>52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30</v>
      </c>
      <c r="B1013" s="9" t="s">
        <v>31</v>
      </c>
      <c r="C1013" s="9" t="s">
        <v>39</v>
      </c>
      <c r="D1013" s="9">
        <v>2050</v>
      </c>
      <c r="E1013" s="9" t="s">
        <v>52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30</v>
      </c>
      <c r="B1014" s="9" t="s">
        <v>31</v>
      </c>
      <c r="C1014" s="9" t="s">
        <v>40</v>
      </c>
      <c r="D1014" s="9">
        <v>2000</v>
      </c>
      <c r="E1014" s="9" t="s">
        <v>52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30</v>
      </c>
      <c r="B1015" s="9" t="s">
        <v>31</v>
      </c>
      <c r="C1015" s="9" t="s">
        <v>40</v>
      </c>
      <c r="D1015" s="9">
        <v>2005</v>
      </c>
      <c r="E1015" s="9" t="s">
        <v>52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30</v>
      </c>
      <c r="B1016" s="9" t="s">
        <v>31</v>
      </c>
      <c r="C1016" s="9" t="s">
        <v>40</v>
      </c>
      <c r="D1016" s="9">
        <v>2010</v>
      </c>
      <c r="E1016" s="9" t="s">
        <v>52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30</v>
      </c>
      <c r="B1017" s="9" t="s">
        <v>31</v>
      </c>
      <c r="C1017" s="9" t="s">
        <v>40</v>
      </c>
      <c r="D1017" s="9">
        <v>2015</v>
      </c>
      <c r="E1017" s="9" t="s">
        <v>52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30</v>
      </c>
      <c r="B1018" s="9" t="s">
        <v>31</v>
      </c>
      <c r="C1018" s="9" t="s">
        <v>40</v>
      </c>
      <c r="D1018" s="9">
        <v>2020</v>
      </c>
      <c r="E1018" s="9" t="s">
        <v>52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30</v>
      </c>
      <c r="B1019" s="9" t="s">
        <v>31</v>
      </c>
      <c r="C1019" s="9" t="s">
        <v>40</v>
      </c>
      <c r="D1019" s="9">
        <v>2025</v>
      </c>
      <c r="E1019" s="9" t="s">
        <v>52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30</v>
      </c>
      <c r="B1020" s="9" t="s">
        <v>31</v>
      </c>
      <c r="C1020" s="9" t="s">
        <v>40</v>
      </c>
      <c r="D1020" s="9">
        <v>2030</v>
      </c>
      <c r="E1020" s="9" t="s">
        <v>52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30</v>
      </c>
      <c r="B1021" s="9" t="s">
        <v>31</v>
      </c>
      <c r="C1021" s="9" t="s">
        <v>40</v>
      </c>
      <c r="D1021" s="9">
        <v>2035</v>
      </c>
      <c r="E1021" s="9" t="s">
        <v>52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30</v>
      </c>
      <c r="B1022" s="9" t="s">
        <v>31</v>
      </c>
      <c r="C1022" s="9" t="s">
        <v>40</v>
      </c>
      <c r="D1022" s="9">
        <v>2040</v>
      </c>
      <c r="E1022" s="9" t="s">
        <v>52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30</v>
      </c>
      <c r="B1023" s="9" t="s">
        <v>31</v>
      </c>
      <c r="C1023" s="9" t="s">
        <v>40</v>
      </c>
      <c r="D1023" s="9">
        <v>2045</v>
      </c>
      <c r="E1023" s="9" t="s">
        <v>52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30</v>
      </c>
      <c r="B1024" s="9" t="s">
        <v>31</v>
      </c>
      <c r="C1024" s="9" t="s">
        <v>40</v>
      </c>
      <c r="D1024" s="9">
        <v>2050</v>
      </c>
      <c r="E1024" s="9" t="s">
        <v>52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30</v>
      </c>
      <c r="B1025" s="9" t="s">
        <v>31</v>
      </c>
      <c r="C1025" s="9" t="s">
        <v>41</v>
      </c>
      <c r="D1025" s="9">
        <v>2000</v>
      </c>
      <c r="E1025" s="9" t="s">
        <v>52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30</v>
      </c>
      <c r="B1026" s="9" t="s">
        <v>31</v>
      </c>
      <c r="C1026" s="9" t="s">
        <v>41</v>
      </c>
      <c r="D1026" s="9">
        <v>2005</v>
      </c>
      <c r="E1026" s="9" t="s">
        <v>52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30</v>
      </c>
      <c r="B1027" s="9" t="s">
        <v>31</v>
      </c>
      <c r="C1027" s="9" t="s">
        <v>41</v>
      </c>
      <c r="D1027" s="9">
        <v>2010</v>
      </c>
      <c r="E1027" s="9" t="s">
        <v>52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30</v>
      </c>
      <c r="B1028" s="9" t="s">
        <v>31</v>
      </c>
      <c r="C1028" s="9" t="s">
        <v>41</v>
      </c>
      <c r="D1028" s="9">
        <v>2015</v>
      </c>
      <c r="E1028" s="9" t="s">
        <v>52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30</v>
      </c>
      <c r="B1029" s="9" t="s">
        <v>31</v>
      </c>
      <c r="C1029" s="9" t="s">
        <v>41</v>
      </c>
      <c r="D1029" s="9">
        <v>2020</v>
      </c>
      <c r="E1029" s="9" t="s">
        <v>52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30</v>
      </c>
      <c r="B1030" s="9" t="s">
        <v>31</v>
      </c>
      <c r="C1030" s="9" t="s">
        <v>41</v>
      </c>
      <c r="D1030" s="9">
        <v>2025</v>
      </c>
      <c r="E1030" s="9" t="s">
        <v>52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30</v>
      </c>
      <c r="B1031" s="9" t="s">
        <v>31</v>
      </c>
      <c r="C1031" s="9" t="s">
        <v>41</v>
      </c>
      <c r="D1031" s="9">
        <v>2030</v>
      </c>
      <c r="E1031" s="9" t="s">
        <v>52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30</v>
      </c>
      <c r="B1032" s="9" t="s">
        <v>31</v>
      </c>
      <c r="C1032" s="9" t="s">
        <v>41</v>
      </c>
      <c r="D1032" s="9">
        <v>2035</v>
      </c>
      <c r="E1032" s="9" t="s">
        <v>52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30</v>
      </c>
      <c r="B1033" s="9" t="s">
        <v>31</v>
      </c>
      <c r="C1033" s="9" t="s">
        <v>41</v>
      </c>
      <c r="D1033" s="9">
        <v>2040</v>
      </c>
      <c r="E1033" s="9" t="s">
        <v>52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30</v>
      </c>
      <c r="B1034" s="9" t="s">
        <v>31</v>
      </c>
      <c r="C1034" s="9" t="s">
        <v>41</v>
      </c>
      <c r="D1034" s="9">
        <v>2045</v>
      </c>
      <c r="E1034" s="9" t="s">
        <v>52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30</v>
      </c>
      <c r="B1035" s="9" t="s">
        <v>31</v>
      </c>
      <c r="C1035" s="9" t="s">
        <v>41</v>
      </c>
      <c r="D1035" s="9">
        <v>2050</v>
      </c>
      <c r="E1035" s="9" t="s">
        <v>52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30</v>
      </c>
      <c r="B1036" s="9" t="s">
        <v>31</v>
      </c>
      <c r="C1036" s="9" t="s">
        <v>42</v>
      </c>
      <c r="D1036" s="9">
        <v>2000</v>
      </c>
      <c r="E1036" s="9" t="s">
        <v>52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30</v>
      </c>
      <c r="B1037" s="9" t="s">
        <v>31</v>
      </c>
      <c r="C1037" s="9" t="s">
        <v>42</v>
      </c>
      <c r="D1037" s="9">
        <v>2005</v>
      </c>
      <c r="E1037" s="9" t="s">
        <v>52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30</v>
      </c>
      <c r="B1038" s="9" t="s">
        <v>31</v>
      </c>
      <c r="C1038" s="9" t="s">
        <v>42</v>
      </c>
      <c r="D1038" s="9">
        <v>2010</v>
      </c>
      <c r="E1038" s="9" t="s">
        <v>52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30</v>
      </c>
      <c r="B1039" s="9" t="s">
        <v>31</v>
      </c>
      <c r="C1039" s="9" t="s">
        <v>42</v>
      </c>
      <c r="D1039" s="9">
        <v>2015</v>
      </c>
      <c r="E1039" s="9" t="s">
        <v>52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30</v>
      </c>
      <c r="B1040" s="9" t="s">
        <v>31</v>
      </c>
      <c r="C1040" s="9" t="s">
        <v>42</v>
      </c>
      <c r="D1040" s="9">
        <v>2020</v>
      </c>
      <c r="E1040" s="9" t="s">
        <v>52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30</v>
      </c>
      <c r="B1041" s="9" t="s">
        <v>31</v>
      </c>
      <c r="C1041" s="9" t="s">
        <v>42</v>
      </c>
      <c r="D1041" s="9">
        <v>2025</v>
      </c>
      <c r="E1041" s="9" t="s">
        <v>52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30</v>
      </c>
      <c r="B1042" s="9" t="s">
        <v>31</v>
      </c>
      <c r="C1042" s="9" t="s">
        <v>42</v>
      </c>
      <c r="D1042" s="9">
        <v>2030</v>
      </c>
      <c r="E1042" s="9" t="s">
        <v>52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30</v>
      </c>
      <c r="B1043" s="9" t="s">
        <v>31</v>
      </c>
      <c r="C1043" s="9" t="s">
        <v>42</v>
      </c>
      <c r="D1043" s="9">
        <v>2035</v>
      </c>
      <c r="E1043" s="9" t="s">
        <v>52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30</v>
      </c>
      <c r="B1044" s="9" t="s">
        <v>31</v>
      </c>
      <c r="C1044" s="9" t="s">
        <v>42</v>
      </c>
      <c r="D1044" s="9">
        <v>2040</v>
      </c>
      <c r="E1044" s="9" t="s">
        <v>52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30</v>
      </c>
      <c r="B1045" s="9" t="s">
        <v>31</v>
      </c>
      <c r="C1045" s="9" t="s">
        <v>42</v>
      </c>
      <c r="D1045" s="9">
        <v>2045</v>
      </c>
      <c r="E1045" s="9" t="s">
        <v>52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30</v>
      </c>
      <c r="B1046" s="9" t="s">
        <v>31</v>
      </c>
      <c r="C1046" s="9" t="s">
        <v>42</v>
      </c>
      <c r="D1046" s="9">
        <v>2050</v>
      </c>
      <c r="E1046" s="9" t="s">
        <v>52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30</v>
      </c>
      <c r="B1047" s="9" t="s">
        <v>31</v>
      </c>
      <c r="C1047" s="9" t="s">
        <v>43</v>
      </c>
      <c r="D1047" s="9">
        <v>2000</v>
      </c>
      <c r="E1047" s="9" t="s">
        <v>52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30</v>
      </c>
      <c r="B1048" s="9" t="s">
        <v>31</v>
      </c>
      <c r="C1048" s="9" t="s">
        <v>43</v>
      </c>
      <c r="D1048" s="9">
        <v>2005</v>
      </c>
      <c r="E1048" s="9" t="s">
        <v>52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30</v>
      </c>
      <c r="B1049" s="9" t="s">
        <v>31</v>
      </c>
      <c r="C1049" s="9" t="s">
        <v>43</v>
      </c>
      <c r="D1049" s="9">
        <v>2010</v>
      </c>
      <c r="E1049" s="9" t="s">
        <v>52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30</v>
      </c>
      <c r="B1050" s="9" t="s">
        <v>31</v>
      </c>
      <c r="C1050" s="9" t="s">
        <v>43</v>
      </c>
      <c r="D1050" s="9">
        <v>2015</v>
      </c>
      <c r="E1050" s="9" t="s">
        <v>52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30</v>
      </c>
      <c r="B1051" s="9" t="s">
        <v>31</v>
      </c>
      <c r="C1051" s="9" t="s">
        <v>43</v>
      </c>
      <c r="D1051" s="9">
        <v>2020</v>
      </c>
      <c r="E1051" s="9" t="s">
        <v>52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30</v>
      </c>
      <c r="B1052" s="9" t="s">
        <v>31</v>
      </c>
      <c r="C1052" s="9" t="s">
        <v>43</v>
      </c>
      <c r="D1052" s="9">
        <v>2025</v>
      </c>
      <c r="E1052" s="9" t="s">
        <v>52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30</v>
      </c>
      <c r="B1053" s="9" t="s">
        <v>31</v>
      </c>
      <c r="C1053" s="9" t="s">
        <v>43</v>
      </c>
      <c r="D1053" s="9">
        <v>2030</v>
      </c>
      <c r="E1053" s="9" t="s">
        <v>52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30</v>
      </c>
      <c r="B1054" s="9" t="s">
        <v>31</v>
      </c>
      <c r="C1054" s="9" t="s">
        <v>43</v>
      </c>
      <c r="D1054" s="9">
        <v>2035</v>
      </c>
      <c r="E1054" s="9" t="s">
        <v>52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30</v>
      </c>
      <c r="B1055" s="9" t="s">
        <v>31</v>
      </c>
      <c r="C1055" s="9" t="s">
        <v>43</v>
      </c>
      <c r="D1055" s="9">
        <v>2040</v>
      </c>
      <c r="E1055" s="9" t="s">
        <v>52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30</v>
      </c>
      <c r="B1056" s="9" t="s">
        <v>31</v>
      </c>
      <c r="C1056" s="9" t="s">
        <v>43</v>
      </c>
      <c r="D1056" s="9">
        <v>2045</v>
      </c>
      <c r="E1056" s="9" t="s">
        <v>52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30</v>
      </c>
      <c r="B1057" s="9" t="s">
        <v>31</v>
      </c>
      <c r="C1057" s="9" t="s">
        <v>43</v>
      </c>
      <c r="D1057" s="9">
        <v>2050</v>
      </c>
      <c r="E1057" s="9" t="s">
        <v>52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30</v>
      </c>
      <c r="B1058" s="9" t="s">
        <v>31</v>
      </c>
      <c r="C1058" s="9" t="s">
        <v>44</v>
      </c>
      <c r="D1058" s="9">
        <v>2000</v>
      </c>
      <c r="E1058" s="9" t="s">
        <v>52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30</v>
      </c>
      <c r="B1059" s="9" t="s">
        <v>31</v>
      </c>
      <c r="C1059" s="9" t="s">
        <v>44</v>
      </c>
      <c r="D1059" s="9">
        <v>2005</v>
      </c>
      <c r="E1059" s="9" t="s">
        <v>52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30</v>
      </c>
      <c r="B1060" s="9" t="s">
        <v>31</v>
      </c>
      <c r="C1060" s="9" t="s">
        <v>44</v>
      </c>
      <c r="D1060" s="9">
        <v>2010</v>
      </c>
      <c r="E1060" s="9" t="s">
        <v>52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30</v>
      </c>
      <c r="B1061" s="9" t="s">
        <v>31</v>
      </c>
      <c r="C1061" s="9" t="s">
        <v>44</v>
      </c>
      <c r="D1061" s="9">
        <v>2015</v>
      </c>
      <c r="E1061" s="9" t="s">
        <v>52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30</v>
      </c>
      <c r="B1062" s="9" t="s">
        <v>31</v>
      </c>
      <c r="C1062" s="9" t="s">
        <v>44</v>
      </c>
      <c r="D1062" s="9">
        <v>2020</v>
      </c>
      <c r="E1062" s="9" t="s">
        <v>52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30</v>
      </c>
      <c r="B1063" s="9" t="s">
        <v>31</v>
      </c>
      <c r="C1063" s="9" t="s">
        <v>44</v>
      </c>
      <c r="D1063" s="9">
        <v>2025</v>
      </c>
      <c r="E1063" s="9" t="s">
        <v>52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30</v>
      </c>
      <c r="B1064" s="9" t="s">
        <v>31</v>
      </c>
      <c r="C1064" s="9" t="s">
        <v>44</v>
      </c>
      <c r="D1064" s="9">
        <v>2030</v>
      </c>
      <c r="E1064" s="9" t="s">
        <v>52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30</v>
      </c>
      <c r="B1065" s="9" t="s">
        <v>31</v>
      </c>
      <c r="C1065" s="9" t="s">
        <v>44</v>
      </c>
      <c r="D1065" s="9">
        <v>2035</v>
      </c>
      <c r="E1065" s="9" t="s">
        <v>52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30</v>
      </c>
      <c r="B1066" s="9" t="s">
        <v>31</v>
      </c>
      <c r="C1066" s="9" t="s">
        <v>44</v>
      </c>
      <c r="D1066" s="9">
        <v>2040</v>
      </c>
      <c r="E1066" s="9" t="s">
        <v>52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30</v>
      </c>
      <c r="B1067" s="9" t="s">
        <v>31</v>
      </c>
      <c r="C1067" s="9" t="s">
        <v>44</v>
      </c>
      <c r="D1067" s="9">
        <v>2045</v>
      </c>
      <c r="E1067" s="9" t="s">
        <v>52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30</v>
      </c>
      <c r="B1068" s="9" t="s">
        <v>31</v>
      </c>
      <c r="C1068" s="9" t="s">
        <v>44</v>
      </c>
      <c r="D1068" s="9">
        <v>2050</v>
      </c>
      <c r="E1068" s="9" t="s">
        <v>52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30</v>
      </c>
      <c r="B1069" s="9" t="s">
        <v>31</v>
      </c>
      <c r="C1069" s="9" t="s">
        <v>45</v>
      </c>
      <c r="D1069" s="9">
        <v>2000</v>
      </c>
      <c r="E1069" s="9" t="s">
        <v>52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30</v>
      </c>
      <c r="B1070" s="9" t="s">
        <v>31</v>
      </c>
      <c r="C1070" s="9" t="s">
        <v>45</v>
      </c>
      <c r="D1070" s="9">
        <v>2005</v>
      </c>
      <c r="E1070" s="9" t="s">
        <v>52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30</v>
      </c>
      <c r="B1071" s="9" t="s">
        <v>31</v>
      </c>
      <c r="C1071" s="9" t="s">
        <v>45</v>
      </c>
      <c r="D1071" s="9">
        <v>2010</v>
      </c>
      <c r="E1071" s="9" t="s">
        <v>52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30</v>
      </c>
      <c r="B1072" s="9" t="s">
        <v>31</v>
      </c>
      <c r="C1072" s="9" t="s">
        <v>45</v>
      </c>
      <c r="D1072" s="9">
        <v>2015</v>
      </c>
      <c r="E1072" s="9" t="s">
        <v>52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30</v>
      </c>
      <c r="B1073" s="9" t="s">
        <v>31</v>
      </c>
      <c r="C1073" s="9" t="s">
        <v>45</v>
      </c>
      <c r="D1073" s="9">
        <v>2020</v>
      </c>
      <c r="E1073" s="9" t="s">
        <v>52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30</v>
      </c>
      <c r="B1074" s="9" t="s">
        <v>31</v>
      </c>
      <c r="C1074" s="9" t="s">
        <v>45</v>
      </c>
      <c r="D1074" s="9">
        <v>2025</v>
      </c>
      <c r="E1074" s="9" t="s">
        <v>52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30</v>
      </c>
      <c r="B1075" s="9" t="s">
        <v>31</v>
      </c>
      <c r="C1075" s="9" t="s">
        <v>45</v>
      </c>
      <c r="D1075" s="9">
        <v>2030</v>
      </c>
      <c r="E1075" s="9" t="s">
        <v>52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30</v>
      </c>
      <c r="B1076" s="9" t="s">
        <v>31</v>
      </c>
      <c r="C1076" s="9" t="s">
        <v>45</v>
      </c>
      <c r="D1076" s="9">
        <v>2035</v>
      </c>
      <c r="E1076" s="9" t="s">
        <v>52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30</v>
      </c>
      <c r="B1077" s="9" t="s">
        <v>31</v>
      </c>
      <c r="C1077" s="9" t="s">
        <v>45</v>
      </c>
      <c r="D1077" s="9">
        <v>2040</v>
      </c>
      <c r="E1077" s="9" t="s">
        <v>52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30</v>
      </c>
      <c r="B1078" s="9" t="s">
        <v>31</v>
      </c>
      <c r="C1078" s="9" t="s">
        <v>45</v>
      </c>
      <c r="D1078" s="9">
        <v>2045</v>
      </c>
      <c r="E1078" s="9" t="s">
        <v>52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30</v>
      </c>
      <c r="B1079" s="9" t="s">
        <v>31</v>
      </c>
      <c r="C1079" s="9" t="s">
        <v>45</v>
      </c>
      <c r="D1079" s="9">
        <v>2050</v>
      </c>
      <c r="E1079" s="9" t="s">
        <v>52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30</v>
      </c>
      <c r="B1080" s="9" t="s">
        <v>31</v>
      </c>
      <c r="C1080" s="9" t="s">
        <v>46</v>
      </c>
      <c r="D1080" s="9">
        <v>2000</v>
      </c>
      <c r="E1080" s="9" t="s">
        <v>52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30</v>
      </c>
      <c r="B1081" s="9" t="s">
        <v>31</v>
      </c>
      <c r="C1081" s="9" t="s">
        <v>46</v>
      </c>
      <c r="D1081" s="9">
        <v>2005</v>
      </c>
      <c r="E1081" s="9" t="s">
        <v>52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30</v>
      </c>
      <c r="B1082" s="9" t="s">
        <v>31</v>
      </c>
      <c r="C1082" s="9" t="s">
        <v>46</v>
      </c>
      <c r="D1082" s="9">
        <v>2010</v>
      </c>
      <c r="E1082" s="9" t="s">
        <v>52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30</v>
      </c>
      <c r="B1083" s="9" t="s">
        <v>31</v>
      </c>
      <c r="C1083" s="9" t="s">
        <v>46</v>
      </c>
      <c r="D1083" s="9">
        <v>2015</v>
      </c>
      <c r="E1083" s="9" t="s">
        <v>52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30</v>
      </c>
      <c r="B1084" s="9" t="s">
        <v>31</v>
      </c>
      <c r="C1084" s="9" t="s">
        <v>46</v>
      </c>
      <c r="D1084" s="9">
        <v>2020</v>
      </c>
      <c r="E1084" s="9" t="s">
        <v>52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30</v>
      </c>
      <c r="B1085" s="9" t="s">
        <v>31</v>
      </c>
      <c r="C1085" s="9" t="s">
        <v>46</v>
      </c>
      <c r="D1085" s="9">
        <v>2025</v>
      </c>
      <c r="E1085" s="9" t="s">
        <v>52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30</v>
      </c>
      <c r="B1086" s="9" t="s">
        <v>31</v>
      </c>
      <c r="C1086" s="9" t="s">
        <v>46</v>
      </c>
      <c r="D1086" s="9">
        <v>2030</v>
      </c>
      <c r="E1086" s="9" t="s">
        <v>52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30</v>
      </c>
      <c r="B1087" s="9" t="s">
        <v>31</v>
      </c>
      <c r="C1087" s="9" t="s">
        <v>46</v>
      </c>
      <c r="D1087" s="9">
        <v>2035</v>
      </c>
      <c r="E1087" s="9" t="s">
        <v>52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30</v>
      </c>
      <c r="B1088" s="9" t="s">
        <v>31</v>
      </c>
      <c r="C1088" s="9" t="s">
        <v>46</v>
      </c>
      <c r="D1088" s="9">
        <v>2040</v>
      </c>
      <c r="E1088" s="9" t="s">
        <v>52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30</v>
      </c>
      <c r="B1089" s="9" t="s">
        <v>31</v>
      </c>
      <c r="C1089" s="9" t="s">
        <v>46</v>
      </c>
      <c r="D1089" s="9">
        <v>2045</v>
      </c>
      <c r="E1089" s="9" t="s">
        <v>52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30</v>
      </c>
      <c r="B1090" s="9" t="s">
        <v>31</v>
      </c>
      <c r="C1090" s="9" t="s">
        <v>46</v>
      </c>
      <c r="D1090" s="9">
        <v>2050</v>
      </c>
      <c r="E1090" s="9" t="s">
        <v>52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30</v>
      </c>
      <c r="B1091" s="9" t="s">
        <v>31</v>
      </c>
      <c r="C1091" s="9" t="s">
        <v>47</v>
      </c>
      <c r="D1091" s="9">
        <v>2000</v>
      </c>
      <c r="E1091" s="9" t="s">
        <v>52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30</v>
      </c>
      <c r="B1092" s="9" t="s">
        <v>31</v>
      </c>
      <c r="C1092" s="9" t="s">
        <v>47</v>
      </c>
      <c r="D1092" s="9">
        <v>2005</v>
      </c>
      <c r="E1092" s="9" t="s">
        <v>52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30</v>
      </c>
      <c r="B1093" s="9" t="s">
        <v>31</v>
      </c>
      <c r="C1093" s="9" t="s">
        <v>47</v>
      </c>
      <c r="D1093" s="9">
        <v>2010</v>
      </c>
      <c r="E1093" s="9" t="s">
        <v>52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30</v>
      </c>
      <c r="B1094" s="9" t="s">
        <v>31</v>
      </c>
      <c r="C1094" s="9" t="s">
        <v>47</v>
      </c>
      <c r="D1094" s="9">
        <v>2015</v>
      </c>
      <c r="E1094" s="9" t="s">
        <v>52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30</v>
      </c>
      <c r="B1095" s="9" t="s">
        <v>31</v>
      </c>
      <c r="C1095" s="9" t="s">
        <v>47</v>
      </c>
      <c r="D1095" s="9">
        <v>2020</v>
      </c>
      <c r="E1095" s="9" t="s">
        <v>52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30</v>
      </c>
      <c r="B1096" s="9" t="s">
        <v>31</v>
      </c>
      <c r="C1096" s="9" t="s">
        <v>47</v>
      </c>
      <c r="D1096" s="9">
        <v>2025</v>
      </c>
      <c r="E1096" s="9" t="s">
        <v>52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30</v>
      </c>
      <c r="B1097" s="9" t="s">
        <v>31</v>
      </c>
      <c r="C1097" s="9" t="s">
        <v>47</v>
      </c>
      <c r="D1097" s="9">
        <v>2030</v>
      </c>
      <c r="E1097" s="9" t="s">
        <v>52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30</v>
      </c>
      <c r="B1098" s="9" t="s">
        <v>31</v>
      </c>
      <c r="C1098" s="9" t="s">
        <v>47</v>
      </c>
      <c r="D1098" s="9">
        <v>2035</v>
      </c>
      <c r="E1098" s="9" t="s">
        <v>52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30</v>
      </c>
      <c r="B1099" s="9" t="s">
        <v>31</v>
      </c>
      <c r="C1099" s="9" t="s">
        <v>47</v>
      </c>
      <c r="D1099" s="9">
        <v>2040</v>
      </c>
      <c r="E1099" s="9" t="s">
        <v>52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30</v>
      </c>
      <c r="B1100" s="9" t="s">
        <v>31</v>
      </c>
      <c r="C1100" s="9" t="s">
        <v>47</v>
      </c>
      <c r="D1100" s="9">
        <v>2045</v>
      </c>
      <c r="E1100" s="9" t="s">
        <v>52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30</v>
      </c>
      <c r="B1101" s="9" t="s">
        <v>31</v>
      </c>
      <c r="C1101" s="9" t="s">
        <v>47</v>
      </c>
      <c r="D1101" s="9">
        <v>2050</v>
      </c>
      <c r="E1101" s="9" t="s">
        <v>52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30</v>
      </c>
      <c r="B1102" s="9" t="s">
        <v>31</v>
      </c>
      <c r="C1102" s="9" t="s">
        <v>48</v>
      </c>
      <c r="D1102" s="9">
        <v>2000</v>
      </c>
      <c r="E1102" s="9" t="s">
        <v>52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30</v>
      </c>
      <c r="B1103" s="9" t="s">
        <v>31</v>
      </c>
      <c r="C1103" s="9" t="s">
        <v>48</v>
      </c>
      <c r="D1103" s="9">
        <v>2005</v>
      </c>
      <c r="E1103" s="9" t="s">
        <v>52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30</v>
      </c>
      <c r="B1104" s="9" t="s">
        <v>31</v>
      </c>
      <c r="C1104" s="9" t="s">
        <v>48</v>
      </c>
      <c r="D1104" s="9">
        <v>2010</v>
      </c>
      <c r="E1104" s="9" t="s">
        <v>52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30</v>
      </c>
      <c r="B1105" s="9" t="s">
        <v>31</v>
      </c>
      <c r="C1105" s="9" t="s">
        <v>48</v>
      </c>
      <c r="D1105" s="9">
        <v>2015</v>
      </c>
      <c r="E1105" s="9" t="s">
        <v>52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30</v>
      </c>
      <c r="B1106" s="9" t="s">
        <v>31</v>
      </c>
      <c r="C1106" s="9" t="s">
        <v>48</v>
      </c>
      <c r="D1106" s="9">
        <v>2020</v>
      </c>
      <c r="E1106" s="9" t="s">
        <v>52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30</v>
      </c>
      <c r="B1107" s="9" t="s">
        <v>31</v>
      </c>
      <c r="C1107" s="9" t="s">
        <v>48</v>
      </c>
      <c r="D1107" s="9">
        <v>2025</v>
      </c>
      <c r="E1107" s="9" t="s">
        <v>52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30</v>
      </c>
      <c r="B1108" s="9" t="s">
        <v>31</v>
      </c>
      <c r="C1108" s="9" t="s">
        <v>48</v>
      </c>
      <c r="D1108" s="9">
        <v>2030</v>
      </c>
      <c r="E1108" s="9" t="s">
        <v>52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30</v>
      </c>
      <c r="B1109" s="9" t="s">
        <v>31</v>
      </c>
      <c r="C1109" s="9" t="s">
        <v>48</v>
      </c>
      <c r="D1109" s="9">
        <v>2035</v>
      </c>
      <c r="E1109" s="9" t="s">
        <v>52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30</v>
      </c>
      <c r="B1110" s="9" t="s">
        <v>31</v>
      </c>
      <c r="C1110" s="9" t="s">
        <v>48</v>
      </c>
      <c r="D1110" s="9">
        <v>2040</v>
      </c>
      <c r="E1110" s="9" t="s">
        <v>52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30</v>
      </c>
      <c r="B1111" s="9" t="s">
        <v>31</v>
      </c>
      <c r="C1111" s="9" t="s">
        <v>48</v>
      </c>
      <c r="D1111" s="9">
        <v>2045</v>
      </c>
      <c r="E1111" s="9" t="s">
        <v>52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30</v>
      </c>
      <c r="B1112" s="9" t="s">
        <v>31</v>
      </c>
      <c r="C1112" s="9" t="s">
        <v>48</v>
      </c>
      <c r="D1112" s="9">
        <v>2050</v>
      </c>
      <c r="E1112" s="9" t="s">
        <v>52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30</v>
      </c>
      <c r="B1113" s="9" t="s">
        <v>31</v>
      </c>
      <c r="C1113" s="9" t="s">
        <v>49</v>
      </c>
      <c r="D1113" s="9">
        <v>2000</v>
      </c>
      <c r="E1113" s="9" t="s">
        <v>52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30</v>
      </c>
      <c r="B1114" s="9" t="s">
        <v>31</v>
      </c>
      <c r="C1114" s="9" t="s">
        <v>49</v>
      </c>
      <c r="D1114" s="9">
        <v>2005</v>
      </c>
      <c r="E1114" s="9" t="s">
        <v>52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30</v>
      </c>
      <c r="B1115" s="9" t="s">
        <v>31</v>
      </c>
      <c r="C1115" s="9" t="s">
        <v>49</v>
      </c>
      <c r="D1115" s="9">
        <v>2010</v>
      </c>
      <c r="E1115" s="9" t="s">
        <v>52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30</v>
      </c>
      <c r="B1116" s="9" t="s">
        <v>31</v>
      </c>
      <c r="C1116" s="9" t="s">
        <v>49</v>
      </c>
      <c r="D1116" s="9">
        <v>2015</v>
      </c>
      <c r="E1116" s="9" t="s">
        <v>52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30</v>
      </c>
      <c r="B1117" s="9" t="s">
        <v>31</v>
      </c>
      <c r="C1117" s="9" t="s">
        <v>49</v>
      </c>
      <c r="D1117" s="9">
        <v>2020</v>
      </c>
      <c r="E1117" s="9" t="s">
        <v>52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30</v>
      </c>
      <c r="B1118" s="9" t="s">
        <v>31</v>
      </c>
      <c r="C1118" s="9" t="s">
        <v>49</v>
      </c>
      <c r="D1118" s="9">
        <v>2025</v>
      </c>
      <c r="E1118" s="9" t="s">
        <v>52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30</v>
      </c>
      <c r="B1119" s="9" t="s">
        <v>31</v>
      </c>
      <c r="C1119" s="9" t="s">
        <v>49</v>
      </c>
      <c r="D1119" s="9">
        <v>2030</v>
      </c>
      <c r="E1119" s="9" t="s">
        <v>52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30</v>
      </c>
      <c r="B1120" s="9" t="s">
        <v>31</v>
      </c>
      <c r="C1120" s="9" t="s">
        <v>49</v>
      </c>
      <c r="D1120" s="9">
        <v>2035</v>
      </c>
      <c r="E1120" s="9" t="s">
        <v>52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30</v>
      </c>
      <c r="B1121" s="9" t="s">
        <v>31</v>
      </c>
      <c r="C1121" s="9" t="s">
        <v>49</v>
      </c>
      <c r="D1121" s="9">
        <v>2040</v>
      </c>
      <c r="E1121" s="9" t="s">
        <v>52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30</v>
      </c>
      <c r="B1122" s="9" t="s">
        <v>31</v>
      </c>
      <c r="C1122" s="9" t="s">
        <v>49</v>
      </c>
      <c r="D1122" s="9">
        <v>2045</v>
      </c>
      <c r="E1122" s="9" t="s">
        <v>52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30</v>
      </c>
      <c r="B1123" s="9" t="s">
        <v>31</v>
      </c>
      <c r="C1123" s="9" t="s">
        <v>49</v>
      </c>
      <c r="D1123" s="9">
        <v>2050</v>
      </c>
      <c r="E1123" s="9" t="s">
        <v>52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30</v>
      </c>
      <c r="B1124" s="9" t="s">
        <v>31</v>
      </c>
      <c r="C1124" s="9" t="s">
        <v>32</v>
      </c>
      <c r="D1124" s="9">
        <v>2000</v>
      </c>
      <c r="E1124" s="9" t="s">
        <v>53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30</v>
      </c>
      <c r="B1125" s="9" t="s">
        <v>31</v>
      </c>
      <c r="C1125" s="9" t="s">
        <v>32</v>
      </c>
      <c r="D1125" s="9">
        <v>2005</v>
      </c>
      <c r="E1125" s="9" t="s">
        <v>53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30</v>
      </c>
      <c r="B1126" s="9" t="s">
        <v>31</v>
      </c>
      <c r="C1126" s="9" t="s">
        <v>32</v>
      </c>
      <c r="D1126" s="9">
        <v>2010</v>
      </c>
      <c r="E1126" s="9" t="s">
        <v>53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30</v>
      </c>
      <c r="B1127" s="9" t="s">
        <v>31</v>
      </c>
      <c r="C1127" s="9" t="s">
        <v>32</v>
      </c>
      <c r="D1127" s="9">
        <v>2015</v>
      </c>
      <c r="E1127" s="9" t="s">
        <v>53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30</v>
      </c>
      <c r="B1128" s="9" t="s">
        <v>31</v>
      </c>
      <c r="C1128" s="9" t="s">
        <v>32</v>
      </c>
      <c r="D1128" s="9">
        <v>2020</v>
      </c>
      <c r="E1128" s="9" t="s">
        <v>53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30</v>
      </c>
      <c r="B1129" s="9" t="s">
        <v>31</v>
      </c>
      <c r="C1129" s="9" t="s">
        <v>32</v>
      </c>
      <c r="D1129" s="9">
        <v>2025</v>
      </c>
      <c r="E1129" s="9" t="s">
        <v>53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30</v>
      </c>
      <c r="B1130" s="9" t="s">
        <v>31</v>
      </c>
      <c r="C1130" s="9" t="s">
        <v>32</v>
      </c>
      <c r="D1130" s="9">
        <v>2030</v>
      </c>
      <c r="E1130" s="9" t="s">
        <v>53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30</v>
      </c>
      <c r="B1131" s="9" t="s">
        <v>31</v>
      </c>
      <c r="C1131" s="9" t="s">
        <v>32</v>
      </c>
      <c r="D1131" s="9">
        <v>2035</v>
      </c>
      <c r="E1131" s="9" t="s">
        <v>53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30</v>
      </c>
      <c r="B1132" s="9" t="s">
        <v>31</v>
      </c>
      <c r="C1132" s="9" t="s">
        <v>32</v>
      </c>
      <c r="D1132" s="9">
        <v>2040</v>
      </c>
      <c r="E1132" s="9" t="s">
        <v>53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30</v>
      </c>
      <c r="B1133" s="9" t="s">
        <v>31</v>
      </c>
      <c r="C1133" s="9" t="s">
        <v>32</v>
      </c>
      <c r="D1133" s="9">
        <v>2045</v>
      </c>
      <c r="E1133" s="9" t="s">
        <v>53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30</v>
      </c>
      <c r="B1134" s="9" t="s">
        <v>31</v>
      </c>
      <c r="C1134" s="9" t="s">
        <v>32</v>
      </c>
      <c r="D1134" s="9">
        <v>2050</v>
      </c>
      <c r="E1134" s="9" t="s">
        <v>53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30</v>
      </c>
      <c r="B1135" s="9" t="s">
        <v>31</v>
      </c>
      <c r="C1135" s="9" t="s">
        <v>34</v>
      </c>
      <c r="D1135" s="9">
        <v>2000</v>
      </c>
      <c r="E1135" s="9" t="s">
        <v>53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30</v>
      </c>
      <c r="B1136" s="9" t="s">
        <v>31</v>
      </c>
      <c r="C1136" s="9" t="s">
        <v>34</v>
      </c>
      <c r="D1136" s="9">
        <v>2005</v>
      </c>
      <c r="E1136" s="9" t="s">
        <v>53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30</v>
      </c>
      <c r="B1137" s="9" t="s">
        <v>31</v>
      </c>
      <c r="C1137" s="9" t="s">
        <v>34</v>
      </c>
      <c r="D1137" s="9">
        <v>2010</v>
      </c>
      <c r="E1137" s="9" t="s">
        <v>53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30</v>
      </c>
      <c r="B1138" s="9" t="s">
        <v>31</v>
      </c>
      <c r="C1138" s="9" t="s">
        <v>34</v>
      </c>
      <c r="D1138" s="9">
        <v>2015</v>
      </c>
      <c r="E1138" s="9" t="s">
        <v>53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30</v>
      </c>
      <c r="B1139" s="9" t="s">
        <v>31</v>
      </c>
      <c r="C1139" s="9" t="s">
        <v>34</v>
      </c>
      <c r="D1139" s="9">
        <v>2020</v>
      </c>
      <c r="E1139" s="9" t="s">
        <v>53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30</v>
      </c>
      <c r="B1140" s="9" t="s">
        <v>31</v>
      </c>
      <c r="C1140" s="9" t="s">
        <v>34</v>
      </c>
      <c r="D1140" s="9">
        <v>2025</v>
      </c>
      <c r="E1140" s="9" t="s">
        <v>53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30</v>
      </c>
      <c r="B1141" s="9" t="s">
        <v>31</v>
      </c>
      <c r="C1141" s="9" t="s">
        <v>34</v>
      </c>
      <c r="D1141" s="9">
        <v>2030</v>
      </c>
      <c r="E1141" s="9" t="s">
        <v>53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30</v>
      </c>
      <c r="B1142" s="9" t="s">
        <v>31</v>
      </c>
      <c r="C1142" s="9" t="s">
        <v>34</v>
      </c>
      <c r="D1142" s="9">
        <v>2035</v>
      </c>
      <c r="E1142" s="9" t="s">
        <v>53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30</v>
      </c>
      <c r="B1143" s="9" t="s">
        <v>31</v>
      </c>
      <c r="C1143" s="9" t="s">
        <v>34</v>
      </c>
      <c r="D1143" s="9">
        <v>2040</v>
      </c>
      <c r="E1143" s="9" t="s">
        <v>53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30</v>
      </c>
      <c r="B1144" s="9" t="s">
        <v>31</v>
      </c>
      <c r="C1144" s="9" t="s">
        <v>34</v>
      </c>
      <c r="D1144" s="9">
        <v>2045</v>
      </c>
      <c r="E1144" s="9" t="s">
        <v>53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30</v>
      </c>
      <c r="B1145" s="9" t="s">
        <v>31</v>
      </c>
      <c r="C1145" s="9" t="s">
        <v>34</v>
      </c>
      <c r="D1145" s="9">
        <v>2050</v>
      </c>
      <c r="E1145" s="9" t="s">
        <v>53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30</v>
      </c>
      <c r="B1146" s="9" t="s">
        <v>31</v>
      </c>
      <c r="C1146" s="9" t="s">
        <v>35</v>
      </c>
      <c r="D1146" s="9">
        <v>2000</v>
      </c>
      <c r="E1146" s="9" t="s">
        <v>53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30</v>
      </c>
      <c r="B1147" s="9" t="s">
        <v>31</v>
      </c>
      <c r="C1147" s="9" t="s">
        <v>35</v>
      </c>
      <c r="D1147" s="9">
        <v>2005</v>
      </c>
      <c r="E1147" s="9" t="s">
        <v>53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30</v>
      </c>
      <c r="B1148" s="9" t="s">
        <v>31</v>
      </c>
      <c r="C1148" s="9" t="s">
        <v>35</v>
      </c>
      <c r="D1148" s="9">
        <v>2010</v>
      </c>
      <c r="E1148" s="9" t="s">
        <v>53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30</v>
      </c>
      <c r="B1149" s="9" t="s">
        <v>31</v>
      </c>
      <c r="C1149" s="9" t="s">
        <v>35</v>
      </c>
      <c r="D1149" s="9">
        <v>2015</v>
      </c>
      <c r="E1149" s="9" t="s">
        <v>53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30</v>
      </c>
      <c r="B1150" s="9" t="s">
        <v>31</v>
      </c>
      <c r="C1150" s="9" t="s">
        <v>35</v>
      </c>
      <c r="D1150" s="9">
        <v>2020</v>
      </c>
      <c r="E1150" s="9" t="s">
        <v>53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30</v>
      </c>
      <c r="B1151" s="9" t="s">
        <v>31</v>
      </c>
      <c r="C1151" s="9" t="s">
        <v>35</v>
      </c>
      <c r="D1151" s="9">
        <v>2025</v>
      </c>
      <c r="E1151" s="9" t="s">
        <v>53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30</v>
      </c>
      <c r="B1152" s="9" t="s">
        <v>31</v>
      </c>
      <c r="C1152" s="9" t="s">
        <v>35</v>
      </c>
      <c r="D1152" s="9">
        <v>2030</v>
      </c>
      <c r="E1152" s="9" t="s">
        <v>53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30</v>
      </c>
      <c r="B1153" s="9" t="s">
        <v>31</v>
      </c>
      <c r="C1153" s="9" t="s">
        <v>35</v>
      </c>
      <c r="D1153" s="9">
        <v>2035</v>
      </c>
      <c r="E1153" s="9" t="s">
        <v>53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30</v>
      </c>
      <c r="B1154" s="9" t="s">
        <v>31</v>
      </c>
      <c r="C1154" s="9" t="s">
        <v>35</v>
      </c>
      <c r="D1154" s="9">
        <v>2040</v>
      </c>
      <c r="E1154" s="9" t="s">
        <v>53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30</v>
      </c>
      <c r="B1155" s="9" t="s">
        <v>31</v>
      </c>
      <c r="C1155" s="9" t="s">
        <v>35</v>
      </c>
      <c r="D1155" s="9">
        <v>2045</v>
      </c>
      <c r="E1155" s="9" t="s">
        <v>53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30</v>
      </c>
      <c r="B1156" s="9" t="s">
        <v>31</v>
      </c>
      <c r="C1156" s="9" t="s">
        <v>35</v>
      </c>
      <c r="D1156" s="9">
        <v>2050</v>
      </c>
      <c r="E1156" s="9" t="s">
        <v>53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30</v>
      </c>
      <c r="B1157" s="9" t="s">
        <v>31</v>
      </c>
      <c r="C1157" s="9" t="s">
        <v>36</v>
      </c>
      <c r="D1157" s="9">
        <v>2000</v>
      </c>
      <c r="E1157" s="9" t="s">
        <v>53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30</v>
      </c>
      <c r="B1158" s="9" t="s">
        <v>31</v>
      </c>
      <c r="C1158" s="9" t="s">
        <v>36</v>
      </c>
      <c r="D1158" s="9">
        <v>2005</v>
      </c>
      <c r="E1158" s="9" t="s">
        <v>53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30</v>
      </c>
      <c r="B1159" s="9" t="s">
        <v>31</v>
      </c>
      <c r="C1159" s="9" t="s">
        <v>36</v>
      </c>
      <c r="D1159" s="9">
        <v>2010</v>
      </c>
      <c r="E1159" s="9" t="s">
        <v>53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30</v>
      </c>
      <c r="B1160" s="9" t="s">
        <v>31</v>
      </c>
      <c r="C1160" s="9" t="s">
        <v>36</v>
      </c>
      <c r="D1160" s="9">
        <v>2015</v>
      </c>
      <c r="E1160" s="9" t="s">
        <v>53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30</v>
      </c>
      <c r="B1161" s="9" t="s">
        <v>31</v>
      </c>
      <c r="C1161" s="9" t="s">
        <v>36</v>
      </c>
      <c r="D1161" s="9">
        <v>2020</v>
      </c>
      <c r="E1161" s="9" t="s">
        <v>53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30</v>
      </c>
      <c r="B1162" s="9" t="s">
        <v>31</v>
      </c>
      <c r="C1162" s="9" t="s">
        <v>36</v>
      </c>
      <c r="D1162" s="9">
        <v>2025</v>
      </c>
      <c r="E1162" s="9" t="s">
        <v>53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30</v>
      </c>
      <c r="B1163" s="9" t="s">
        <v>31</v>
      </c>
      <c r="C1163" s="9" t="s">
        <v>36</v>
      </c>
      <c r="D1163" s="9">
        <v>2030</v>
      </c>
      <c r="E1163" s="9" t="s">
        <v>53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30</v>
      </c>
      <c r="B1164" s="9" t="s">
        <v>31</v>
      </c>
      <c r="C1164" s="9" t="s">
        <v>36</v>
      </c>
      <c r="D1164" s="9">
        <v>2035</v>
      </c>
      <c r="E1164" s="9" t="s">
        <v>53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30</v>
      </c>
      <c r="B1165" s="9" t="s">
        <v>31</v>
      </c>
      <c r="C1165" s="9" t="s">
        <v>36</v>
      </c>
      <c r="D1165" s="9">
        <v>2040</v>
      </c>
      <c r="E1165" s="9" t="s">
        <v>53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30</v>
      </c>
      <c r="B1166" s="9" t="s">
        <v>31</v>
      </c>
      <c r="C1166" s="9" t="s">
        <v>36</v>
      </c>
      <c r="D1166" s="9">
        <v>2045</v>
      </c>
      <c r="E1166" s="9" t="s">
        <v>53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30</v>
      </c>
      <c r="B1167" s="9" t="s">
        <v>31</v>
      </c>
      <c r="C1167" s="9" t="s">
        <v>36</v>
      </c>
      <c r="D1167" s="9">
        <v>2050</v>
      </c>
      <c r="E1167" s="9" t="s">
        <v>53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30</v>
      </c>
      <c r="B1168" s="9" t="s">
        <v>31</v>
      </c>
      <c r="C1168" s="9" t="s">
        <v>37</v>
      </c>
      <c r="D1168" s="9">
        <v>2000</v>
      </c>
      <c r="E1168" s="9" t="s">
        <v>53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30</v>
      </c>
      <c r="B1169" s="9" t="s">
        <v>31</v>
      </c>
      <c r="C1169" s="9" t="s">
        <v>37</v>
      </c>
      <c r="D1169" s="9">
        <v>2005</v>
      </c>
      <c r="E1169" s="9" t="s">
        <v>53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30</v>
      </c>
      <c r="B1170" s="9" t="s">
        <v>31</v>
      </c>
      <c r="C1170" s="9" t="s">
        <v>37</v>
      </c>
      <c r="D1170" s="9">
        <v>2010</v>
      </c>
      <c r="E1170" s="9" t="s">
        <v>53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30</v>
      </c>
      <c r="B1171" s="9" t="s">
        <v>31</v>
      </c>
      <c r="C1171" s="9" t="s">
        <v>37</v>
      </c>
      <c r="D1171" s="9">
        <v>2015</v>
      </c>
      <c r="E1171" s="9" t="s">
        <v>53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30</v>
      </c>
      <c r="B1172" s="9" t="s">
        <v>31</v>
      </c>
      <c r="C1172" s="9" t="s">
        <v>37</v>
      </c>
      <c r="D1172" s="9">
        <v>2020</v>
      </c>
      <c r="E1172" s="9" t="s">
        <v>53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30</v>
      </c>
      <c r="B1173" s="9" t="s">
        <v>31</v>
      </c>
      <c r="C1173" s="9" t="s">
        <v>37</v>
      </c>
      <c r="D1173" s="9">
        <v>2025</v>
      </c>
      <c r="E1173" s="9" t="s">
        <v>53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30</v>
      </c>
      <c r="B1174" s="9" t="s">
        <v>31</v>
      </c>
      <c r="C1174" s="9" t="s">
        <v>37</v>
      </c>
      <c r="D1174" s="9">
        <v>2030</v>
      </c>
      <c r="E1174" s="9" t="s">
        <v>53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30</v>
      </c>
      <c r="B1175" s="9" t="s">
        <v>31</v>
      </c>
      <c r="C1175" s="9" t="s">
        <v>37</v>
      </c>
      <c r="D1175" s="9">
        <v>2035</v>
      </c>
      <c r="E1175" s="9" t="s">
        <v>53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30</v>
      </c>
      <c r="B1176" s="9" t="s">
        <v>31</v>
      </c>
      <c r="C1176" s="9" t="s">
        <v>37</v>
      </c>
      <c r="D1176" s="9">
        <v>2040</v>
      </c>
      <c r="E1176" s="9" t="s">
        <v>53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30</v>
      </c>
      <c r="B1177" s="9" t="s">
        <v>31</v>
      </c>
      <c r="C1177" s="9" t="s">
        <v>37</v>
      </c>
      <c r="D1177" s="9">
        <v>2045</v>
      </c>
      <c r="E1177" s="9" t="s">
        <v>53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30</v>
      </c>
      <c r="B1178" s="9" t="s">
        <v>31</v>
      </c>
      <c r="C1178" s="9" t="s">
        <v>37</v>
      </c>
      <c r="D1178" s="9">
        <v>2050</v>
      </c>
      <c r="E1178" s="9" t="s">
        <v>53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30</v>
      </c>
      <c r="B1179" s="9" t="s">
        <v>31</v>
      </c>
      <c r="C1179" s="9" t="s">
        <v>38</v>
      </c>
      <c r="D1179" s="9">
        <v>2000</v>
      </c>
      <c r="E1179" s="9" t="s">
        <v>53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30</v>
      </c>
      <c r="B1180" s="9" t="s">
        <v>31</v>
      </c>
      <c r="C1180" s="9" t="s">
        <v>38</v>
      </c>
      <c r="D1180" s="9">
        <v>2005</v>
      </c>
      <c r="E1180" s="9" t="s">
        <v>53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30</v>
      </c>
      <c r="B1181" s="9" t="s">
        <v>31</v>
      </c>
      <c r="C1181" s="9" t="s">
        <v>38</v>
      </c>
      <c r="D1181" s="9">
        <v>2010</v>
      </c>
      <c r="E1181" s="9" t="s">
        <v>53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30</v>
      </c>
      <c r="B1182" s="9" t="s">
        <v>31</v>
      </c>
      <c r="C1182" s="9" t="s">
        <v>38</v>
      </c>
      <c r="D1182" s="9">
        <v>2015</v>
      </c>
      <c r="E1182" s="9" t="s">
        <v>53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30</v>
      </c>
      <c r="B1183" s="9" t="s">
        <v>31</v>
      </c>
      <c r="C1183" s="9" t="s">
        <v>38</v>
      </c>
      <c r="D1183" s="9">
        <v>2020</v>
      </c>
      <c r="E1183" s="9" t="s">
        <v>53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30</v>
      </c>
      <c r="B1184" s="9" t="s">
        <v>31</v>
      </c>
      <c r="C1184" s="9" t="s">
        <v>38</v>
      </c>
      <c r="D1184" s="9">
        <v>2025</v>
      </c>
      <c r="E1184" s="9" t="s">
        <v>53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30</v>
      </c>
      <c r="B1185" s="9" t="s">
        <v>31</v>
      </c>
      <c r="C1185" s="9" t="s">
        <v>38</v>
      </c>
      <c r="D1185" s="9">
        <v>2030</v>
      </c>
      <c r="E1185" s="9" t="s">
        <v>53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30</v>
      </c>
      <c r="B1186" s="9" t="s">
        <v>31</v>
      </c>
      <c r="C1186" s="9" t="s">
        <v>38</v>
      </c>
      <c r="D1186" s="9">
        <v>2035</v>
      </c>
      <c r="E1186" s="9" t="s">
        <v>53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30</v>
      </c>
      <c r="B1187" s="9" t="s">
        <v>31</v>
      </c>
      <c r="C1187" s="9" t="s">
        <v>38</v>
      </c>
      <c r="D1187" s="9">
        <v>2040</v>
      </c>
      <c r="E1187" s="9" t="s">
        <v>53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30</v>
      </c>
      <c r="B1188" s="9" t="s">
        <v>31</v>
      </c>
      <c r="C1188" s="9" t="s">
        <v>38</v>
      </c>
      <c r="D1188" s="9">
        <v>2045</v>
      </c>
      <c r="E1188" s="9" t="s">
        <v>53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30</v>
      </c>
      <c r="B1189" s="9" t="s">
        <v>31</v>
      </c>
      <c r="C1189" s="9" t="s">
        <v>38</v>
      </c>
      <c r="D1189" s="9">
        <v>2050</v>
      </c>
      <c r="E1189" s="9" t="s">
        <v>53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30</v>
      </c>
      <c r="B1190" s="9" t="s">
        <v>31</v>
      </c>
      <c r="C1190" s="9" t="s">
        <v>39</v>
      </c>
      <c r="D1190" s="9">
        <v>2000</v>
      </c>
      <c r="E1190" s="9" t="s">
        <v>53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30</v>
      </c>
      <c r="B1191" s="9" t="s">
        <v>31</v>
      </c>
      <c r="C1191" s="9" t="s">
        <v>39</v>
      </c>
      <c r="D1191" s="9">
        <v>2005</v>
      </c>
      <c r="E1191" s="9" t="s">
        <v>53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30</v>
      </c>
      <c r="B1192" s="9" t="s">
        <v>31</v>
      </c>
      <c r="C1192" s="9" t="s">
        <v>39</v>
      </c>
      <c r="D1192" s="9">
        <v>2010</v>
      </c>
      <c r="E1192" s="9" t="s">
        <v>53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30</v>
      </c>
      <c r="B1193" s="9" t="s">
        <v>31</v>
      </c>
      <c r="C1193" s="9" t="s">
        <v>39</v>
      </c>
      <c r="D1193" s="9">
        <v>2015</v>
      </c>
      <c r="E1193" s="9" t="s">
        <v>53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30</v>
      </c>
      <c r="B1194" s="9" t="s">
        <v>31</v>
      </c>
      <c r="C1194" s="9" t="s">
        <v>39</v>
      </c>
      <c r="D1194" s="9">
        <v>2020</v>
      </c>
      <c r="E1194" s="9" t="s">
        <v>53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30</v>
      </c>
      <c r="B1195" s="9" t="s">
        <v>31</v>
      </c>
      <c r="C1195" s="9" t="s">
        <v>39</v>
      </c>
      <c r="D1195" s="9">
        <v>2025</v>
      </c>
      <c r="E1195" s="9" t="s">
        <v>53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30</v>
      </c>
      <c r="B1196" s="9" t="s">
        <v>31</v>
      </c>
      <c r="C1196" s="9" t="s">
        <v>39</v>
      </c>
      <c r="D1196" s="9">
        <v>2030</v>
      </c>
      <c r="E1196" s="9" t="s">
        <v>53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30</v>
      </c>
      <c r="B1197" s="9" t="s">
        <v>31</v>
      </c>
      <c r="C1197" s="9" t="s">
        <v>39</v>
      </c>
      <c r="D1197" s="9">
        <v>2035</v>
      </c>
      <c r="E1197" s="9" t="s">
        <v>53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30</v>
      </c>
      <c r="B1198" s="9" t="s">
        <v>31</v>
      </c>
      <c r="C1198" s="9" t="s">
        <v>39</v>
      </c>
      <c r="D1198" s="9">
        <v>2040</v>
      </c>
      <c r="E1198" s="9" t="s">
        <v>53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30</v>
      </c>
      <c r="B1199" s="9" t="s">
        <v>31</v>
      </c>
      <c r="C1199" s="9" t="s">
        <v>39</v>
      </c>
      <c r="D1199" s="9">
        <v>2045</v>
      </c>
      <c r="E1199" s="9" t="s">
        <v>53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30</v>
      </c>
      <c r="B1200" s="9" t="s">
        <v>31</v>
      </c>
      <c r="C1200" s="9" t="s">
        <v>39</v>
      </c>
      <c r="D1200" s="9">
        <v>2050</v>
      </c>
      <c r="E1200" s="9" t="s">
        <v>53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30</v>
      </c>
      <c r="B1201" s="9" t="s">
        <v>31</v>
      </c>
      <c r="C1201" s="9" t="s">
        <v>40</v>
      </c>
      <c r="D1201" s="9">
        <v>2000</v>
      </c>
      <c r="E1201" s="9" t="s">
        <v>53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30</v>
      </c>
      <c r="B1202" s="9" t="s">
        <v>31</v>
      </c>
      <c r="C1202" s="9" t="s">
        <v>40</v>
      </c>
      <c r="D1202" s="9">
        <v>2005</v>
      </c>
      <c r="E1202" s="9" t="s">
        <v>53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30</v>
      </c>
      <c r="B1203" s="9" t="s">
        <v>31</v>
      </c>
      <c r="C1203" s="9" t="s">
        <v>40</v>
      </c>
      <c r="D1203" s="9">
        <v>2010</v>
      </c>
      <c r="E1203" s="9" t="s">
        <v>53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30</v>
      </c>
      <c r="B1204" s="9" t="s">
        <v>31</v>
      </c>
      <c r="C1204" s="9" t="s">
        <v>40</v>
      </c>
      <c r="D1204" s="9">
        <v>2015</v>
      </c>
      <c r="E1204" s="9" t="s">
        <v>53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30</v>
      </c>
      <c r="B1205" s="9" t="s">
        <v>31</v>
      </c>
      <c r="C1205" s="9" t="s">
        <v>40</v>
      </c>
      <c r="D1205" s="9">
        <v>2020</v>
      </c>
      <c r="E1205" s="9" t="s">
        <v>53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30</v>
      </c>
      <c r="B1206" s="9" t="s">
        <v>31</v>
      </c>
      <c r="C1206" s="9" t="s">
        <v>40</v>
      </c>
      <c r="D1206" s="9">
        <v>2025</v>
      </c>
      <c r="E1206" s="9" t="s">
        <v>53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30</v>
      </c>
      <c r="B1207" s="9" t="s">
        <v>31</v>
      </c>
      <c r="C1207" s="9" t="s">
        <v>40</v>
      </c>
      <c r="D1207" s="9">
        <v>2030</v>
      </c>
      <c r="E1207" s="9" t="s">
        <v>53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30</v>
      </c>
      <c r="B1208" s="9" t="s">
        <v>31</v>
      </c>
      <c r="C1208" s="9" t="s">
        <v>40</v>
      </c>
      <c r="D1208" s="9">
        <v>2035</v>
      </c>
      <c r="E1208" s="9" t="s">
        <v>53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30</v>
      </c>
      <c r="B1209" s="9" t="s">
        <v>31</v>
      </c>
      <c r="C1209" s="9" t="s">
        <v>40</v>
      </c>
      <c r="D1209" s="9">
        <v>2040</v>
      </c>
      <c r="E1209" s="9" t="s">
        <v>53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30</v>
      </c>
      <c r="B1210" s="9" t="s">
        <v>31</v>
      </c>
      <c r="C1210" s="9" t="s">
        <v>40</v>
      </c>
      <c r="D1210" s="9">
        <v>2045</v>
      </c>
      <c r="E1210" s="9" t="s">
        <v>53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30</v>
      </c>
      <c r="B1211" s="9" t="s">
        <v>31</v>
      </c>
      <c r="C1211" s="9" t="s">
        <v>40</v>
      </c>
      <c r="D1211" s="9">
        <v>2050</v>
      </c>
      <c r="E1211" s="9" t="s">
        <v>53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30</v>
      </c>
      <c r="B1212" s="9" t="s">
        <v>31</v>
      </c>
      <c r="C1212" s="9" t="s">
        <v>41</v>
      </c>
      <c r="D1212" s="9">
        <v>2000</v>
      </c>
      <c r="E1212" s="9" t="s">
        <v>53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30</v>
      </c>
      <c r="B1213" s="9" t="s">
        <v>31</v>
      </c>
      <c r="C1213" s="9" t="s">
        <v>41</v>
      </c>
      <c r="D1213" s="9">
        <v>2005</v>
      </c>
      <c r="E1213" s="9" t="s">
        <v>53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30</v>
      </c>
      <c r="B1214" s="9" t="s">
        <v>31</v>
      </c>
      <c r="C1214" s="9" t="s">
        <v>41</v>
      </c>
      <c r="D1214" s="9">
        <v>2010</v>
      </c>
      <c r="E1214" s="9" t="s">
        <v>53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30</v>
      </c>
      <c r="B1215" s="9" t="s">
        <v>31</v>
      </c>
      <c r="C1215" s="9" t="s">
        <v>41</v>
      </c>
      <c r="D1215" s="9">
        <v>2015</v>
      </c>
      <c r="E1215" s="9" t="s">
        <v>53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30</v>
      </c>
      <c r="B1216" s="9" t="s">
        <v>31</v>
      </c>
      <c r="C1216" s="9" t="s">
        <v>41</v>
      </c>
      <c r="D1216" s="9">
        <v>2020</v>
      </c>
      <c r="E1216" s="9" t="s">
        <v>53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30</v>
      </c>
      <c r="B1217" s="9" t="s">
        <v>31</v>
      </c>
      <c r="C1217" s="9" t="s">
        <v>41</v>
      </c>
      <c r="D1217" s="9">
        <v>2025</v>
      </c>
      <c r="E1217" s="9" t="s">
        <v>53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30</v>
      </c>
      <c r="B1218" s="9" t="s">
        <v>31</v>
      </c>
      <c r="C1218" s="9" t="s">
        <v>41</v>
      </c>
      <c r="D1218" s="9">
        <v>2030</v>
      </c>
      <c r="E1218" s="9" t="s">
        <v>53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30</v>
      </c>
      <c r="B1219" s="9" t="s">
        <v>31</v>
      </c>
      <c r="C1219" s="9" t="s">
        <v>41</v>
      </c>
      <c r="D1219" s="9">
        <v>2035</v>
      </c>
      <c r="E1219" s="9" t="s">
        <v>53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30</v>
      </c>
      <c r="B1220" s="9" t="s">
        <v>31</v>
      </c>
      <c r="C1220" s="9" t="s">
        <v>41</v>
      </c>
      <c r="D1220" s="9">
        <v>2040</v>
      </c>
      <c r="E1220" s="9" t="s">
        <v>53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30</v>
      </c>
      <c r="B1221" s="9" t="s">
        <v>31</v>
      </c>
      <c r="C1221" s="9" t="s">
        <v>41</v>
      </c>
      <c r="D1221" s="9">
        <v>2045</v>
      </c>
      <c r="E1221" s="9" t="s">
        <v>53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30</v>
      </c>
      <c r="B1222" s="9" t="s">
        <v>31</v>
      </c>
      <c r="C1222" s="9" t="s">
        <v>41</v>
      </c>
      <c r="D1222" s="9">
        <v>2050</v>
      </c>
      <c r="E1222" s="9" t="s">
        <v>53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30</v>
      </c>
      <c r="B1223" s="9" t="s">
        <v>31</v>
      </c>
      <c r="C1223" s="9" t="s">
        <v>42</v>
      </c>
      <c r="D1223" s="9">
        <v>2000</v>
      </c>
      <c r="E1223" s="9" t="s">
        <v>53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30</v>
      </c>
      <c r="B1224" s="9" t="s">
        <v>31</v>
      </c>
      <c r="C1224" s="9" t="s">
        <v>42</v>
      </c>
      <c r="D1224" s="9">
        <v>2005</v>
      </c>
      <c r="E1224" s="9" t="s">
        <v>53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30</v>
      </c>
      <c r="B1225" s="9" t="s">
        <v>31</v>
      </c>
      <c r="C1225" s="9" t="s">
        <v>42</v>
      </c>
      <c r="D1225" s="9">
        <v>2010</v>
      </c>
      <c r="E1225" s="9" t="s">
        <v>53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30</v>
      </c>
      <c r="B1226" s="9" t="s">
        <v>31</v>
      </c>
      <c r="C1226" s="9" t="s">
        <v>42</v>
      </c>
      <c r="D1226" s="9">
        <v>2015</v>
      </c>
      <c r="E1226" s="9" t="s">
        <v>53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30</v>
      </c>
      <c r="B1227" s="9" t="s">
        <v>31</v>
      </c>
      <c r="C1227" s="9" t="s">
        <v>42</v>
      </c>
      <c r="D1227" s="9">
        <v>2020</v>
      </c>
      <c r="E1227" s="9" t="s">
        <v>53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30</v>
      </c>
      <c r="B1228" s="9" t="s">
        <v>31</v>
      </c>
      <c r="C1228" s="9" t="s">
        <v>42</v>
      </c>
      <c r="D1228" s="9">
        <v>2025</v>
      </c>
      <c r="E1228" s="9" t="s">
        <v>53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30</v>
      </c>
      <c r="B1229" s="9" t="s">
        <v>31</v>
      </c>
      <c r="C1229" s="9" t="s">
        <v>42</v>
      </c>
      <c r="D1229" s="9">
        <v>2030</v>
      </c>
      <c r="E1229" s="9" t="s">
        <v>53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30</v>
      </c>
      <c r="B1230" s="9" t="s">
        <v>31</v>
      </c>
      <c r="C1230" s="9" t="s">
        <v>42</v>
      </c>
      <c r="D1230" s="9">
        <v>2035</v>
      </c>
      <c r="E1230" s="9" t="s">
        <v>53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30</v>
      </c>
      <c r="B1231" s="9" t="s">
        <v>31</v>
      </c>
      <c r="C1231" s="9" t="s">
        <v>42</v>
      </c>
      <c r="D1231" s="9">
        <v>2040</v>
      </c>
      <c r="E1231" s="9" t="s">
        <v>53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30</v>
      </c>
      <c r="B1232" s="9" t="s">
        <v>31</v>
      </c>
      <c r="C1232" s="9" t="s">
        <v>42</v>
      </c>
      <c r="D1232" s="9">
        <v>2045</v>
      </c>
      <c r="E1232" s="9" t="s">
        <v>53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30</v>
      </c>
      <c r="B1233" s="9" t="s">
        <v>31</v>
      </c>
      <c r="C1233" s="9" t="s">
        <v>42</v>
      </c>
      <c r="D1233" s="9">
        <v>2050</v>
      </c>
      <c r="E1233" s="9" t="s">
        <v>53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30</v>
      </c>
      <c r="B1234" s="9" t="s">
        <v>31</v>
      </c>
      <c r="C1234" s="9" t="s">
        <v>43</v>
      </c>
      <c r="D1234" s="9">
        <v>2000</v>
      </c>
      <c r="E1234" s="9" t="s">
        <v>53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30</v>
      </c>
      <c r="B1235" s="9" t="s">
        <v>31</v>
      </c>
      <c r="C1235" s="9" t="s">
        <v>43</v>
      </c>
      <c r="D1235" s="9">
        <v>2005</v>
      </c>
      <c r="E1235" s="9" t="s">
        <v>53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30</v>
      </c>
      <c r="B1236" s="9" t="s">
        <v>31</v>
      </c>
      <c r="C1236" s="9" t="s">
        <v>43</v>
      </c>
      <c r="D1236" s="9">
        <v>2010</v>
      </c>
      <c r="E1236" s="9" t="s">
        <v>53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30</v>
      </c>
      <c r="B1237" s="9" t="s">
        <v>31</v>
      </c>
      <c r="C1237" s="9" t="s">
        <v>43</v>
      </c>
      <c r="D1237" s="9">
        <v>2015</v>
      </c>
      <c r="E1237" s="9" t="s">
        <v>53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30</v>
      </c>
      <c r="B1238" s="9" t="s">
        <v>31</v>
      </c>
      <c r="C1238" s="9" t="s">
        <v>43</v>
      </c>
      <c r="D1238" s="9">
        <v>2020</v>
      </c>
      <c r="E1238" s="9" t="s">
        <v>53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30</v>
      </c>
      <c r="B1239" s="9" t="s">
        <v>31</v>
      </c>
      <c r="C1239" s="9" t="s">
        <v>43</v>
      </c>
      <c r="D1239" s="9">
        <v>2025</v>
      </c>
      <c r="E1239" s="9" t="s">
        <v>53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30</v>
      </c>
      <c r="B1240" s="9" t="s">
        <v>31</v>
      </c>
      <c r="C1240" s="9" t="s">
        <v>43</v>
      </c>
      <c r="D1240" s="9">
        <v>2030</v>
      </c>
      <c r="E1240" s="9" t="s">
        <v>53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30</v>
      </c>
      <c r="B1241" s="9" t="s">
        <v>31</v>
      </c>
      <c r="C1241" s="9" t="s">
        <v>43</v>
      </c>
      <c r="D1241" s="9">
        <v>2035</v>
      </c>
      <c r="E1241" s="9" t="s">
        <v>53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30</v>
      </c>
      <c r="B1242" s="9" t="s">
        <v>31</v>
      </c>
      <c r="C1242" s="9" t="s">
        <v>43</v>
      </c>
      <c r="D1242" s="9">
        <v>2040</v>
      </c>
      <c r="E1242" s="9" t="s">
        <v>53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30</v>
      </c>
      <c r="B1243" s="9" t="s">
        <v>31</v>
      </c>
      <c r="C1243" s="9" t="s">
        <v>43</v>
      </c>
      <c r="D1243" s="9">
        <v>2045</v>
      </c>
      <c r="E1243" s="9" t="s">
        <v>53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30</v>
      </c>
      <c r="B1244" s="9" t="s">
        <v>31</v>
      </c>
      <c r="C1244" s="9" t="s">
        <v>43</v>
      </c>
      <c r="D1244" s="9">
        <v>2050</v>
      </c>
      <c r="E1244" s="9" t="s">
        <v>53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30</v>
      </c>
      <c r="B1245" s="9" t="s">
        <v>31</v>
      </c>
      <c r="C1245" s="9" t="s">
        <v>44</v>
      </c>
      <c r="D1245" s="9">
        <v>2000</v>
      </c>
      <c r="E1245" s="9" t="s">
        <v>53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30</v>
      </c>
      <c r="B1246" s="9" t="s">
        <v>31</v>
      </c>
      <c r="C1246" s="9" t="s">
        <v>44</v>
      </c>
      <c r="D1246" s="9">
        <v>2005</v>
      </c>
      <c r="E1246" s="9" t="s">
        <v>53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30</v>
      </c>
      <c r="B1247" s="9" t="s">
        <v>31</v>
      </c>
      <c r="C1247" s="9" t="s">
        <v>44</v>
      </c>
      <c r="D1247" s="9">
        <v>2010</v>
      </c>
      <c r="E1247" s="9" t="s">
        <v>53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30</v>
      </c>
      <c r="B1248" s="9" t="s">
        <v>31</v>
      </c>
      <c r="C1248" s="9" t="s">
        <v>44</v>
      </c>
      <c r="D1248" s="9">
        <v>2015</v>
      </c>
      <c r="E1248" s="9" t="s">
        <v>53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30</v>
      </c>
      <c r="B1249" s="9" t="s">
        <v>31</v>
      </c>
      <c r="C1249" s="9" t="s">
        <v>44</v>
      </c>
      <c r="D1249" s="9">
        <v>2020</v>
      </c>
      <c r="E1249" s="9" t="s">
        <v>53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30</v>
      </c>
      <c r="B1250" s="9" t="s">
        <v>31</v>
      </c>
      <c r="C1250" s="9" t="s">
        <v>44</v>
      </c>
      <c r="D1250" s="9">
        <v>2025</v>
      </c>
      <c r="E1250" s="9" t="s">
        <v>53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30</v>
      </c>
      <c r="B1251" s="9" t="s">
        <v>31</v>
      </c>
      <c r="C1251" s="9" t="s">
        <v>44</v>
      </c>
      <c r="D1251" s="9">
        <v>2030</v>
      </c>
      <c r="E1251" s="9" t="s">
        <v>53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30</v>
      </c>
      <c r="B1252" s="9" t="s">
        <v>31</v>
      </c>
      <c r="C1252" s="9" t="s">
        <v>44</v>
      </c>
      <c r="D1252" s="9">
        <v>2035</v>
      </c>
      <c r="E1252" s="9" t="s">
        <v>53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30</v>
      </c>
      <c r="B1253" s="9" t="s">
        <v>31</v>
      </c>
      <c r="C1253" s="9" t="s">
        <v>44</v>
      </c>
      <c r="D1253" s="9">
        <v>2040</v>
      </c>
      <c r="E1253" s="9" t="s">
        <v>53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30</v>
      </c>
      <c r="B1254" s="9" t="s">
        <v>31</v>
      </c>
      <c r="C1254" s="9" t="s">
        <v>44</v>
      </c>
      <c r="D1254" s="9">
        <v>2045</v>
      </c>
      <c r="E1254" s="9" t="s">
        <v>53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30</v>
      </c>
      <c r="B1255" s="9" t="s">
        <v>31</v>
      </c>
      <c r="C1255" s="9" t="s">
        <v>44</v>
      </c>
      <c r="D1255" s="9">
        <v>2050</v>
      </c>
      <c r="E1255" s="9" t="s">
        <v>53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30</v>
      </c>
      <c r="B1256" s="9" t="s">
        <v>31</v>
      </c>
      <c r="C1256" s="9" t="s">
        <v>45</v>
      </c>
      <c r="D1256" s="9">
        <v>2000</v>
      </c>
      <c r="E1256" s="9" t="s">
        <v>53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30</v>
      </c>
      <c r="B1257" s="9" t="s">
        <v>31</v>
      </c>
      <c r="C1257" s="9" t="s">
        <v>45</v>
      </c>
      <c r="D1257" s="9">
        <v>2005</v>
      </c>
      <c r="E1257" s="9" t="s">
        <v>53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30</v>
      </c>
      <c r="B1258" s="9" t="s">
        <v>31</v>
      </c>
      <c r="C1258" s="9" t="s">
        <v>45</v>
      </c>
      <c r="D1258" s="9">
        <v>2010</v>
      </c>
      <c r="E1258" s="9" t="s">
        <v>53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30</v>
      </c>
      <c r="B1259" s="9" t="s">
        <v>31</v>
      </c>
      <c r="C1259" s="9" t="s">
        <v>45</v>
      </c>
      <c r="D1259" s="9">
        <v>2015</v>
      </c>
      <c r="E1259" s="9" t="s">
        <v>53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30</v>
      </c>
      <c r="B1260" s="9" t="s">
        <v>31</v>
      </c>
      <c r="C1260" s="9" t="s">
        <v>45</v>
      </c>
      <c r="D1260" s="9">
        <v>2020</v>
      </c>
      <c r="E1260" s="9" t="s">
        <v>53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30</v>
      </c>
      <c r="B1261" s="9" t="s">
        <v>31</v>
      </c>
      <c r="C1261" s="9" t="s">
        <v>45</v>
      </c>
      <c r="D1261" s="9">
        <v>2025</v>
      </c>
      <c r="E1261" s="9" t="s">
        <v>53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30</v>
      </c>
      <c r="B1262" s="9" t="s">
        <v>31</v>
      </c>
      <c r="C1262" s="9" t="s">
        <v>45</v>
      </c>
      <c r="D1262" s="9">
        <v>2030</v>
      </c>
      <c r="E1262" s="9" t="s">
        <v>53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30</v>
      </c>
      <c r="B1263" s="9" t="s">
        <v>31</v>
      </c>
      <c r="C1263" s="9" t="s">
        <v>45</v>
      </c>
      <c r="D1263" s="9">
        <v>2035</v>
      </c>
      <c r="E1263" s="9" t="s">
        <v>53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30</v>
      </c>
      <c r="B1264" s="9" t="s">
        <v>31</v>
      </c>
      <c r="C1264" s="9" t="s">
        <v>45</v>
      </c>
      <c r="D1264" s="9">
        <v>2040</v>
      </c>
      <c r="E1264" s="9" t="s">
        <v>53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30</v>
      </c>
      <c r="B1265" s="9" t="s">
        <v>31</v>
      </c>
      <c r="C1265" s="9" t="s">
        <v>45</v>
      </c>
      <c r="D1265" s="9">
        <v>2045</v>
      </c>
      <c r="E1265" s="9" t="s">
        <v>53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30</v>
      </c>
      <c r="B1266" s="9" t="s">
        <v>31</v>
      </c>
      <c r="C1266" s="9" t="s">
        <v>45</v>
      </c>
      <c r="D1266" s="9">
        <v>2050</v>
      </c>
      <c r="E1266" s="9" t="s">
        <v>53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30</v>
      </c>
      <c r="B1267" s="9" t="s">
        <v>31</v>
      </c>
      <c r="C1267" s="9" t="s">
        <v>46</v>
      </c>
      <c r="D1267" s="9">
        <v>2000</v>
      </c>
      <c r="E1267" s="9" t="s">
        <v>53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30</v>
      </c>
      <c r="B1268" s="9" t="s">
        <v>31</v>
      </c>
      <c r="C1268" s="9" t="s">
        <v>46</v>
      </c>
      <c r="D1268" s="9">
        <v>2005</v>
      </c>
      <c r="E1268" s="9" t="s">
        <v>53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30</v>
      </c>
      <c r="B1269" s="9" t="s">
        <v>31</v>
      </c>
      <c r="C1269" s="9" t="s">
        <v>46</v>
      </c>
      <c r="D1269" s="9">
        <v>2010</v>
      </c>
      <c r="E1269" s="9" t="s">
        <v>53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30</v>
      </c>
      <c r="B1270" s="9" t="s">
        <v>31</v>
      </c>
      <c r="C1270" s="9" t="s">
        <v>46</v>
      </c>
      <c r="D1270" s="9">
        <v>2015</v>
      </c>
      <c r="E1270" s="9" t="s">
        <v>53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30</v>
      </c>
      <c r="B1271" s="9" t="s">
        <v>31</v>
      </c>
      <c r="C1271" s="9" t="s">
        <v>46</v>
      </c>
      <c r="D1271" s="9">
        <v>2020</v>
      </c>
      <c r="E1271" s="9" t="s">
        <v>53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30</v>
      </c>
      <c r="B1272" s="9" t="s">
        <v>31</v>
      </c>
      <c r="C1272" s="9" t="s">
        <v>46</v>
      </c>
      <c r="D1272" s="9">
        <v>2025</v>
      </c>
      <c r="E1272" s="9" t="s">
        <v>53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30</v>
      </c>
      <c r="B1273" s="9" t="s">
        <v>31</v>
      </c>
      <c r="C1273" s="9" t="s">
        <v>46</v>
      </c>
      <c r="D1273" s="9">
        <v>2030</v>
      </c>
      <c r="E1273" s="9" t="s">
        <v>53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30</v>
      </c>
      <c r="B1274" s="9" t="s">
        <v>31</v>
      </c>
      <c r="C1274" s="9" t="s">
        <v>46</v>
      </c>
      <c r="D1274" s="9">
        <v>2035</v>
      </c>
      <c r="E1274" s="9" t="s">
        <v>53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30</v>
      </c>
      <c r="B1275" s="9" t="s">
        <v>31</v>
      </c>
      <c r="C1275" s="9" t="s">
        <v>46</v>
      </c>
      <c r="D1275" s="9">
        <v>2040</v>
      </c>
      <c r="E1275" s="9" t="s">
        <v>53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30</v>
      </c>
      <c r="B1276" s="9" t="s">
        <v>31</v>
      </c>
      <c r="C1276" s="9" t="s">
        <v>46</v>
      </c>
      <c r="D1276" s="9">
        <v>2045</v>
      </c>
      <c r="E1276" s="9" t="s">
        <v>53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30</v>
      </c>
      <c r="B1277" s="9" t="s">
        <v>31</v>
      </c>
      <c r="C1277" s="9" t="s">
        <v>46</v>
      </c>
      <c r="D1277" s="9">
        <v>2050</v>
      </c>
      <c r="E1277" s="9" t="s">
        <v>53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30</v>
      </c>
      <c r="B1278" s="9" t="s">
        <v>31</v>
      </c>
      <c r="C1278" s="9" t="s">
        <v>47</v>
      </c>
      <c r="D1278" s="9">
        <v>2000</v>
      </c>
      <c r="E1278" s="9" t="s">
        <v>53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30</v>
      </c>
      <c r="B1279" s="9" t="s">
        <v>31</v>
      </c>
      <c r="C1279" s="9" t="s">
        <v>47</v>
      </c>
      <c r="D1279" s="9">
        <v>2005</v>
      </c>
      <c r="E1279" s="9" t="s">
        <v>53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30</v>
      </c>
      <c r="B1280" s="9" t="s">
        <v>31</v>
      </c>
      <c r="C1280" s="9" t="s">
        <v>47</v>
      </c>
      <c r="D1280" s="9">
        <v>2010</v>
      </c>
      <c r="E1280" s="9" t="s">
        <v>53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30</v>
      </c>
      <c r="B1281" s="9" t="s">
        <v>31</v>
      </c>
      <c r="C1281" s="9" t="s">
        <v>47</v>
      </c>
      <c r="D1281" s="9">
        <v>2015</v>
      </c>
      <c r="E1281" s="9" t="s">
        <v>53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30</v>
      </c>
      <c r="B1282" s="9" t="s">
        <v>31</v>
      </c>
      <c r="C1282" s="9" t="s">
        <v>47</v>
      </c>
      <c r="D1282" s="9">
        <v>2020</v>
      </c>
      <c r="E1282" s="9" t="s">
        <v>53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30</v>
      </c>
      <c r="B1283" s="9" t="s">
        <v>31</v>
      </c>
      <c r="C1283" s="9" t="s">
        <v>47</v>
      </c>
      <c r="D1283" s="9">
        <v>2025</v>
      </c>
      <c r="E1283" s="9" t="s">
        <v>53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30</v>
      </c>
      <c r="B1284" s="9" t="s">
        <v>31</v>
      </c>
      <c r="C1284" s="9" t="s">
        <v>47</v>
      </c>
      <c r="D1284" s="9">
        <v>2030</v>
      </c>
      <c r="E1284" s="9" t="s">
        <v>53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30</v>
      </c>
      <c r="B1285" s="9" t="s">
        <v>31</v>
      </c>
      <c r="C1285" s="9" t="s">
        <v>47</v>
      </c>
      <c r="D1285" s="9">
        <v>2035</v>
      </c>
      <c r="E1285" s="9" t="s">
        <v>53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30</v>
      </c>
      <c r="B1286" s="9" t="s">
        <v>31</v>
      </c>
      <c r="C1286" s="9" t="s">
        <v>47</v>
      </c>
      <c r="D1286" s="9">
        <v>2040</v>
      </c>
      <c r="E1286" s="9" t="s">
        <v>53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30</v>
      </c>
      <c r="B1287" s="9" t="s">
        <v>31</v>
      </c>
      <c r="C1287" s="9" t="s">
        <v>47</v>
      </c>
      <c r="D1287" s="9">
        <v>2045</v>
      </c>
      <c r="E1287" s="9" t="s">
        <v>53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30</v>
      </c>
      <c r="B1288" s="9" t="s">
        <v>31</v>
      </c>
      <c r="C1288" s="9" t="s">
        <v>47</v>
      </c>
      <c r="D1288" s="9">
        <v>2050</v>
      </c>
      <c r="E1288" s="9" t="s">
        <v>53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30</v>
      </c>
      <c r="B1289" s="9" t="s">
        <v>31</v>
      </c>
      <c r="C1289" s="9" t="s">
        <v>48</v>
      </c>
      <c r="D1289" s="9">
        <v>2000</v>
      </c>
      <c r="E1289" s="9" t="s">
        <v>53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30</v>
      </c>
      <c r="B1290" s="9" t="s">
        <v>31</v>
      </c>
      <c r="C1290" s="9" t="s">
        <v>48</v>
      </c>
      <c r="D1290" s="9">
        <v>2005</v>
      </c>
      <c r="E1290" s="9" t="s">
        <v>53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30</v>
      </c>
      <c r="B1291" s="9" t="s">
        <v>31</v>
      </c>
      <c r="C1291" s="9" t="s">
        <v>48</v>
      </c>
      <c r="D1291" s="9">
        <v>2010</v>
      </c>
      <c r="E1291" s="9" t="s">
        <v>53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30</v>
      </c>
      <c r="B1292" s="9" t="s">
        <v>31</v>
      </c>
      <c r="C1292" s="9" t="s">
        <v>48</v>
      </c>
      <c r="D1292" s="9">
        <v>2015</v>
      </c>
      <c r="E1292" s="9" t="s">
        <v>53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30</v>
      </c>
      <c r="B1293" s="9" t="s">
        <v>31</v>
      </c>
      <c r="C1293" s="9" t="s">
        <v>48</v>
      </c>
      <c r="D1293" s="9">
        <v>2020</v>
      </c>
      <c r="E1293" s="9" t="s">
        <v>53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30</v>
      </c>
      <c r="B1294" s="9" t="s">
        <v>31</v>
      </c>
      <c r="C1294" s="9" t="s">
        <v>48</v>
      </c>
      <c r="D1294" s="9">
        <v>2025</v>
      </c>
      <c r="E1294" s="9" t="s">
        <v>53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30</v>
      </c>
      <c r="B1295" s="9" t="s">
        <v>31</v>
      </c>
      <c r="C1295" s="9" t="s">
        <v>48</v>
      </c>
      <c r="D1295" s="9">
        <v>2030</v>
      </c>
      <c r="E1295" s="9" t="s">
        <v>53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30</v>
      </c>
      <c r="B1296" s="9" t="s">
        <v>31</v>
      </c>
      <c r="C1296" s="9" t="s">
        <v>48</v>
      </c>
      <c r="D1296" s="9">
        <v>2035</v>
      </c>
      <c r="E1296" s="9" t="s">
        <v>53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30</v>
      </c>
      <c r="B1297" s="9" t="s">
        <v>31</v>
      </c>
      <c r="C1297" s="9" t="s">
        <v>48</v>
      </c>
      <c r="D1297" s="9">
        <v>2040</v>
      </c>
      <c r="E1297" s="9" t="s">
        <v>53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30</v>
      </c>
      <c r="B1298" s="9" t="s">
        <v>31</v>
      </c>
      <c r="C1298" s="9" t="s">
        <v>48</v>
      </c>
      <c r="D1298" s="9">
        <v>2045</v>
      </c>
      <c r="E1298" s="9" t="s">
        <v>53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30</v>
      </c>
      <c r="B1299" s="9" t="s">
        <v>31</v>
      </c>
      <c r="C1299" s="9" t="s">
        <v>48</v>
      </c>
      <c r="D1299" s="9">
        <v>2050</v>
      </c>
      <c r="E1299" s="9" t="s">
        <v>53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30</v>
      </c>
      <c r="B1300" s="9" t="s">
        <v>31</v>
      </c>
      <c r="C1300" s="9" t="s">
        <v>49</v>
      </c>
      <c r="D1300" s="9">
        <v>2000</v>
      </c>
      <c r="E1300" s="9" t="s">
        <v>53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30</v>
      </c>
      <c r="B1301" s="9" t="s">
        <v>31</v>
      </c>
      <c r="C1301" s="9" t="s">
        <v>49</v>
      </c>
      <c r="D1301" s="9">
        <v>2005</v>
      </c>
      <c r="E1301" s="9" t="s">
        <v>53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30</v>
      </c>
      <c r="B1302" s="9" t="s">
        <v>31</v>
      </c>
      <c r="C1302" s="9" t="s">
        <v>49</v>
      </c>
      <c r="D1302" s="9">
        <v>2010</v>
      </c>
      <c r="E1302" s="9" t="s">
        <v>53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30</v>
      </c>
      <c r="B1303" s="9" t="s">
        <v>31</v>
      </c>
      <c r="C1303" s="9" t="s">
        <v>49</v>
      </c>
      <c r="D1303" s="9">
        <v>2015</v>
      </c>
      <c r="E1303" s="9" t="s">
        <v>53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30</v>
      </c>
      <c r="B1304" s="9" t="s">
        <v>31</v>
      </c>
      <c r="C1304" s="9" t="s">
        <v>49</v>
      </c>
      <c r="D1304" s="9">
        <v>2020</v>
      </c>
      <c r="E1304" s="9" t="s">
        <v>53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30</v>
      </c>
      <c r="B1305" s="9" t="s">
        <v>31</v>
      </c>
      <c r="C1305" s="9" t="s">
        <v>49</v>
      </c>
      <c r="D1305" s="9">
        <v>2025</v>
      </c>
      <c r="E1305" s="9" t="s">
        <v>53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30</v>
      </c>
      <c r="B1306" s="9" t="s">
        <v>31</v>
      </c>
      <c r="C1306" s="9" t="s">
        <v>49</v>
      </c>
      <c r="D1306" s="9">
        <v>2030</v>
      </c>
      <c r="E1306" s="9" t="s">
        <v>53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30</v>
      </c>
      <c r="B1307" s="9" t="s">
        <v>31</v>
      </c>
      <c r="C1307" s="9" t="s">
        <v>49</v>
      </c>
      <c r="D1307" s="9">
        <v>2035</v>
      </c>
      <c r="E1307" s="9" t="s">
        <v>53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30</v>
      </c>
      <c r="B1308" s="9" t="s">
        <v>31</v>
      </c>
      <c r="C1308" s="9" t="s">
        <v>49</v>
      </c>
      <c r="D1308" s="9">
        <v>2040</v>
      </c>
      <c r="E1308" s="9" t="s">
        <v>53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30</v>
      </c>
      <c r="B1309" s="9" t="s">
        <v>31</v>
      </c>
      <c r="C1309" s="9" t="s">
        <v>49</v>
      </c>
      <c r="D1309" s="9">
        <v>2045</v>
      </c>
      <c r="E1309" s="9" t="s">
        <v>53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30</v>
      </c>
      <c r="B1310" s="9" t="s">
        <v>31</v>
      </c>
      <c r="C1310" s="9" t="s">
        <v>49</v>
      </c>
      <c r="D1310" s="9">
        <v>2050</v>
      </c>
      <c r="E1310" s="9" t="s">
        <v>53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30</v>
      </c>
      <c r="B1311" s="9" t="s">
        <v>31</v>
      </c>
      <c r="C1311" s="9" t="s">
        <v>32</v>
      </c>
      <c r="D1311" s="9">
        <v>2000</v>
      </c>
      <c r="E1311" s="9" t="s">
        <v>54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30</v>
      </c>
      <c r="B1312" s="9" t="s">
        <v>31</v>
      </c>
      <c r="C1312" s="9" t="s">
        <v>32</v>
      </c>
      <c r="D1312" s="9">
        <v>2005</v>
      </c>
      <c r="E1312" s="9" t="s">
        <v>54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30</v>
      </c>
      <c r="B1313" s="9" t="s">
        <v>31</v>
      </c>
      <c r="C1313" s="9" t="s">
        <v>32</v>
      </c>
      <c r="D1313" s="9">
        <v>2010</v>
      </c>
      <c r="E1313" s="9" t="s">
        <v>54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30</v>
      </c>
      <c r="B1314" s="9" t="s">
        <v>31</v>
      </c>
      <c r="C1314" s="9" t="s">
        <v>32</v>
      </c>
      <c r="D1314" s="9">
        <v>2015</v>
      </c>
      <c r="E1314" s="9" t="s">
        <v>54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30</v>
      </c>
      <c r="B1315" s="9" t="s">
        <v>31</v>
      </c>
      <c r="C1315" s="9" t="s">
        <v>32</v>
      </c>
      <c r="D1315" s="9">
        <v>2020</v>
      </c>
      <c r="E1315" s="9" t="s">
        <v>54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30</v>
      </c>
      <c r="B1316" s="9" t="s">
        <v>31</v>
      </c>
      <c r="C1316" s="9" t="s">
        <v>32</v>
      </c>
      <c r="D1316" s="9">
        <v>2025</v>
      </c>
      <c r="E1316" s="9" t="s">
        <v>54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30</v>
      </c>
      <c r="B1317" s="9" t="s">
        <v>31</v>
      </c>
      <c r="C1317" s="9" t="s">
        <v>32</v>
      </c>
      <c r="D1317" s="9">
        <v>2030</v>
      </c>
      <c r="E1317" s="9" t="s">
        <v>54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30</v>
      </c>
      <c r="B1318" s="9" t="s">
        <v>31</v>
      </c>
      <c r="C1318" s="9" t="s">
        <v>32</v>
      </c>
      <c r="D1318" s="9">
        <v>2035</v>
      </c>
      <c r="E1318" s="9" t="s">
        <v>54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30</v>
      </c>
      <c r="B1319" s="9" t="s">
        <v>31</v>
      </c>
      <c r="C1319" s="9" t="s">
        <v>32</v>
      </c>
      <c r="D1319" s="9">
        <v>2040</v>
      </c>
      <c r="E1319" s="9" t="s">
        <v>54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30</v>
      </c>
      <c r="B1320" s="9" t="s">
        <v>31</v>
      </c>
      <c r="C1320" s="9" t="s">
        <v>32</v>
      </c>
      <c r="D1320" s="9">
        <v>2045</v>
      </c>
      <c r="E1320" s="9" t="s">
        <v>54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30</v>
      </c>
      <c r="B1321" s="9" t="s">
        <v>31</v>
      </c>
      <c r="C1321" s="9" t="s">
        <v>32</v>
      </c>
      <c r="D1321" s="9">
        <v>2050</v>
      </c>
      <c r="E1321" s="9" t="s">
        <v>54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30</v>
      </c>
      <c r="B1322" s="9" t="s">
        <v>31</v>
      </c>
      <c r="C1322" s="9" t="s">
        <v>34</v>
      </c>
      <c r="D1322" s="9">
        <v>2000</v>
      </c>
      <c r="E1322" s="9" t="s">
        <v>54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30</v>
      </c>
      <c r="B1323" s="9" t="s">
        <v>31</v>
      </c>
      <c r="C1323" s="9" t="s">
        <v>34</v>
      </c>
      <c r="D1323" s="9">
        <v>2005</v>
      </c>
      <c r="E1323" s="9" t="s">
        <v>54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30</v>
      </c>
      <c r="B1324" s="9" t="s">
        <v>31</v>
      </c>
      <c r="C1324" s="9" t="s">
        <v>34</v>
      </c>
      <c r="D1324" s="9">
        <v>2010</v>
      </c>
      <c r="E1324" s="9" t="s">
        <v>54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30</v>
      </c>
      <c r="B1325" s="9" t="s">
        <v>31</v>
      </c>
      <c r="C1325" s="9" t="s">
        <v>34</v>
      </c>
      <c r="D1325" s="9">
        <v>2015</v>
      </c>
      <c r="E1325" s="9" t="s">
        <v>54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30</v>
      </c>
      <c r="B1326" s="9" t="s">
        <v>31</v>
      </c>
      <c r="C1326" s="9" t="s">
        <v>34</v>
      </c>
      <c r="D1326" s="9">
        <v>2020</v>
      </c>
      <c r="E1326" s="9" t="s">
        <v>54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30</v>
      </c>
      <c r="B1327" s="9" t="s">
        <v>31</v>
      </c>
      <c r="C1327" s="9" t="s">
        <v>34</v>
      </c>
      <c r="D1327" s="9">
        <v>2025</v>
      </c>
      <c r="E1327" s="9" t="s">
        <v>54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30</v>
      </c>
      <c r="B1328" s="9" t="s">
        <v>31</v>
      </c>
      <c r="C1328" s="9" t="s">
        <v>34</v>
      </c>
      <c r="D1328" s="9">
        <v>2030</v>
      </c>
      <c r="E1328" s="9" t="s">
        <v>54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30</v>
      </c>
      <c r="B1329" s="9" t="s">
        <v>31</v>
      </c>
      <c r="C1329" s="9" t="s">
        <v>34</v>
      </c>
      <c r="D1329" s="9">
        <v>2035</v>
      </c>
      <c r="E1329" s="9" t="s">
        <v>54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30</v>
      </c>
      <c r="B1330" s="9" t="s">
        <v>31</v>
      </c>
      <c r="C1330" s="9" t="s">
        <v>34</v>
      </c>
      <c r="D1330" s="9">
        <v>2040</v>
      </c>
      <c r="E1330" s="9" t="s">
        <v>54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30</v>
      </c>
      <c r="B1331" s="9" t="s">
        <v>31</v>
      </c>
      <c r="C1331" s="9" t="s">
        <v>34</v>
      </c>
      <c r="D1331" s="9">
        <v>2045</v>
      </c>
      <c r="E1331" s="9" t="s">
        <v>54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30</v>
      </c>
      <c r="B1332" s="9" t="s">
        <v>31</v>
      </c>
      <c r="C1332" s="9" t="s">
        <v>34</v>
      </c>
      <c r="D1332" s="9">
        <v>2050</v>
      </c>
      <c r="E1332" s="9" t="s">
        <v>54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30</v>
      </c>
      <c r="B1333" s="9" t="s">
        <v>31</v>
      </c>
      <c r="C1333" s="9" t="s">
        <v>35</v>
      </c>
      <c r="D1333" s="9">
        <v>2000</v>
      </c>
      <c r="E1333" s="9" t="s">
        <v>54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30</v>
      </c>
      <c r="B1334" s="9" t="s">
        <v>31</v>
      </c>
      <c r="C1334" s="9" t="s">
        <v>35</v>
      </c>
      <c r="D1334" s="9">
        <v>2005</v>
      </c>
      <c r="E1334" s="9" t="s">
        <v>54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30</v>
      </c>
      <c r="B1335" s="9" t="s">
        <v>31</v>
      </c>
      <c r="C1335" s="9" t="s">
        <v>35</v>
      </c>
      <c r="D1335" s="9">
        <v>2010</v>
      </c>
      <c r="E1335" s="9" t="s">
        <v>54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30</v>
      </c>
      <c r="B1336" s="9" t="s">
        <v>31</v>
      </c>
      <c r="C1336" s="9" t="s">
        <v>35</v>
      </c>
      <c r="D1336" s="9">
        <v>2015</v>
      </c>
      <c r="E1336" s="9" t="s">
        <v>54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30</v>
      </c>
      <c r="B1337" s="9" t="s">
        <v>31</v>
      </c>
      <c r="C1337" s="9" t="s">
        <v>35</v>
      </c>
      <c r="D1337" s="9">
        <v>2020</v>
      </c>
      <c r="E1337" s="9" t="s">
        <v>54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30</v>
      </c>
      <c r="B1338" s="9" t="s">
        <v>31</v>
      </c>
      <c r="C1338" s="9" t="s">
        <v>35</v>
      </c>
      <c r="D1338" s="9">
        <v>2025</v>
      </c>
      <c r="E1338" s="9" t="s">
        <v>54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30</v>
      </c>
      <c r="B1339" s="9" t="s">
        <v>31</v>
      </c>
      <c r="C1339" s="9" t="s">
        <v>35</v>
      </c>
      <c r="D1339" s="9">
        <v>2030</v>
      </c>
      <c r="E1339" s="9" t="s">
        <v>54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30</v>
      </c>
      <c r="B1340" s="9" t="s">
        <v>31</v>
      </c>
      <c r="C1340" s="9" t="s">
        <v>35</v>
      </c>
      <c r="D1340" s="9">
        <v>2035</v>
      </c>
      <c r="E1340" s="9" t="s">
        <v>54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30</v>
      </c>
      <c r="B1341" s="9" t="s">
        <v>31</v>
      </c>
      <c r="C1341" s="9" t="s">
        <v>35</v>
      </c>
      <c r="D1341" s="9">
        <v>2040</v>
      </c>
      <c r="E1341" s="9" t="s">
        <v>54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30</v>
      </c>
      <c r="B1342" s="9" t="s">
        <v>31</v>
      </c>
      <c r="C1342" s="9" t="s">
        <v>35</v>
      </c>
      <c r="D1342" s="9">
        <v>2045</v>
      </c>
      <c r="E1342" s="9" t="s">
        <v>54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30</v>
      </c>
      <c r="B1343" s="9" t="s">
        <v>31</v>
      </c>
      <c r="C1343" s="9" t="s">
        <v>35</v>
      </c>
      <c r="D1343" s="9">
        <v>2050</v>
      </c>
      <c r="E1343" s="9" t="s">
        <v>54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30</v>
      </c>
      <c r="B1344" s="9" t="s">
        <v>31</v>
      </c>
      <c r="C1344" s="9" t="s">
        <v>36</v>
      </c>
      <c r="D1344" s="9">
        <v>2000</v>
      </c>
      <c r="E1344" s="9" t="s">
        <v>54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30</v>
      </c>
      <c r="B1345" s="9" t="s">
        <v>31</v>
      </c>
      <c r="C1345" s="9" t="s">
        <v>36</v>
      </c>
      <c r="D1345" s="9">
        <v>2005</v>
      </c>
      <c r="E1345" s="9" t="s">
        <v>54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30</v>
      </c>
      <c r="B1346" s="9" t="s">
        <v>31</v>
      </c>
      <c r="C1346" s="9" t="s">
        <v>36</v>
      </c>
      <c r="D1346" s="9">
        <v>2010</v>
      </c>
      <c r="E1346" s="9" t="s">
        <v>54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30</v>
      </c>
      <c r="B1347" s="9" t="s">
        <v>31</v>
      </c>
      <c r="C1347" s="9" t="s">
        <v>36</v>
      </c>
      <c r="D1347" s="9">
        <v>2015</v>
      </c>
      <c r="E1347" s="9" t="s">
        <v>54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30</v>
      </c>
      <c r="B1348" s="9" t="s">
        <v>31</v>
      </c>
      <c r="C1348" s="9" t="s">
        <v>36</v>
      </c>
      <c r="D1348" s="9">
        <v>2020</v>
      </c>
      <c r="E1348" s="9" t="s">
        <v>54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30</v>
      </c>
      <c r="B1349" s="9" t="s">
        <v>31</v>
      </c>
      <c r="C1349" s="9" t="s">
        <v>36</v>
      </c>
      <c r="D1349" s="9">
        <v>2025</v>
      </c>
      <c r="E1349" s="9" t="s">
        <v>54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30</v>
      </c>
      <c r="B1350" s="9" t="s">
        <v>31</v>
      </c>
      <c r="C1350" s="9" t="s">
        <v>36</v>
      </c>
      <c r="D1350" s="9">
        <v>2030</v>
      </c>
      <c r="E1350" s="9" t="s">
        <v>54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30</v>
      </c>
      <c r="B1351" s="9" t="s">
        <v>31</v>
      </c>
      <c r="C1351" s="9" t="s">
        <v>36</v>
      </c>
      <c r="D1351" s="9">
        <v>2035</v>
      </c>
      <c r="E1351" s="9" t="s">
        <v>54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30</v>
      </c>
      <c r="B1352" s="9" t="s">
        <v>31</v>
      </c>
      <c r="C1352" s="9" t="s">
        <v>36</v>
      </c>
      <c r="D1352" s="9">
        <v>2040</v>
      </c>
      <c r="E1352" s="9" t="s">
        <v>54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30</v>
      </c>
      <c r="B1353" s="9" t="s">
        <v>31</v>
      </c>
      <c r="C1353" s="9" t="s">
        <v>36</v>
      </c>
      <c r="D1353" s="9">
        <v>2045</v>
      </c>
      <c r="E1353" s="9" t="s">
        <v>54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30</v>
      </c>
      <c r="B1354" s="9" t="s">
        <v>31</v>
      </c>
      <c r="C1354" s="9" t="s">
        <v>36</v>
      </c>
      <c r="D1354" s="9">
        <v>2050</v>
      </c>
      <c r="E1354" s="9" t="s">
        <v>54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30</v>
      </c>
      <c r="B1355" s="9" t="s">
        <v>31</v>
      </c>
      <c r="C1355" s="9" t="s">
        <v>37</v>
      </c>
      <c r="D1355" s="9">
        <v>2000</v>
      </c>
      <c r="E1355" s="9" t="s">
        <v>54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30</v>
      </c>
      <c r="B1356" s="9" t="s">
        <v>31</v>
      </c>
      <c r="C1356" s="9" t="s">
        <v>37</v>
      </c>
      <c r="D1356" s="9">
        <v>2005</v>
      </c>
      <c r="E1356" s="9" t="s">
        <v>54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30</v>
      </c>
      <c r="B1357" s="9" t="s">
        <v>31</v>
      </c>
      <c r="C1357" s="9" t="s">
        <v>37</v>
      </c>
      <c r="D1357" s="9">
        <v>2010</v>
      </c>
      <c r="E1357" s="9" t="s">
        <v>54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30</v>
      </c>
      <c r="B1358" s="9" t="s">
        <v>31</v>
      </c>
      <c r="C1358" s="9" t="s">
        <v>37</v>
      </c>
      <c r="D1358" s="9">
        <v>2015</v>
      </c>
      <c r="E1358" s="9" t="s">
        <v>54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30</v>
      </c>
      <c r="B1359" s="9" t="s">
        <v>31</v>
      </c>
      <c r="C1359" s="9" t="s">
        <v>37</v>
      </c>
      <c r="D1359" s="9">
        <v>2020</v>
      </c>
      <c r="E1359" s="9" t="s">
        <v>54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30</v>
      </c>
      <c r="B1360" s="9" t="s">
        <v>31</v>
      </c>
      <c r="C1360" s="9" t="s">
        <v>37</v>
      </c>
      <c r="D1360" s="9">
        <v>2025</v>
      </c>
      <c r="E1360" s="9" t="s">
        <v>54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30</v>
      </c>
      <c r="B1361" s="9" t="s">
        <v>31</v>
      </c>
      <c r="C1361" s="9" t="s">
        <v>37</v>
      </c>
      <c r="D1361" s="9">
        <v>2030</v>
      </c>
      <c r="E1361" s="9" t="s">
        <v>54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30</v>
      </c>
      <c r="B1362" s="9" t="s">
        <v>31</v>
      </c>
      <c r="C1362" s="9" t="s">
        <v>37</v>
      </c>
      <c r="D1362" s="9">
        <v>2035</v>
      </c>
      <c r="E1362" s="9" t="s">
        <v>54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30</v>
      </c>
      <c r="B1363" s="9" t="s">
        <v>31</v>
      </c>
      <c r="C1363" s="9" t="s">
        <v>37</v>
      </c>
      <c r="D1363" s="9">
        <v>2040</v>
      </c>
      <c r="E1363" s="9" t="s">
        <v>54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30</v>
      </c>
      <c r="B1364" s="9" t="s">
        <v>31</v>
      </c>
      <c r="C1364" s="9" t="s">
        <v>37</v>
      </c>
      <c r="D1364" s="9">
        <v>2045</v>
      </c>
      <c r="E1364" s="9" t="s">
        <v>54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30</v>
      </c>
      <c r="B1365" s="9" t="s">
        <v>31</v>
      </c>
      <c r="C1365" s="9" t="s">
        <v>37</v>
      </c>
      <c r="D1365" s="9">
        <v>2050</v>
      </c>
      <c r="E1365" s="9" t="s">
        <v>54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30</v>
      </c>
      <c r="B1366" s="9" t="s">
        <v>31</v>
      </c>
      <c r="C1366" s="9" t="s">
        <v>38</v>
      </c>
      <c r="D1366" s="9">
        <v>2000</v>
      </c>
      <c r="E1366" s="9" t="s">
        <v>54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30</v>
      </c>
      <c r="B1367" s="9" t="s">
        <v>31</v>
      </c>
      <c r="C1367" s="9" t="s">
        <v>38</v>
      </c>
      <c r="D1367" s="9">
        <v>2005</v>
      </c>
      <c r="E1367" s="9" t="s">
        <v>54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30</v>
      </c>
      <c r="B1368" s="9" t="s">
        <v>31</v>
      </c>
      <c r="C1368" s="9" t="s">
        <v>38</v>
      </c>
      <c r="D1368" s="9">
        <v>2010</v>
      </c>
      <c r="E1368" s="9" t="s">
        <v>54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30</v>
      </c>
      <c r="B1369" s="9" t="s">
        <v>31</v>
      </c>
      <c r="C1369" s="9" t="s">
        <v>38</v>
      </c>
      <c r="D1369" s="9">
        <v>2015</v>
      </c>
      <c r="E1369" s="9" t="s">
        <v>54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30</v>
      </c>
      <c r="B1370" s="9" t="s">
        <v>31</v>
      </c>
      <c r="C1370" s="9" t="s">
        <v>38</v>
      </c>
      <c r="D1370" s="9">
        <v>2020</v>
      </c>
      <c r="E1370" s="9" t="s">
        <v>54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30</v>
      </c>
      <c r="B1371" s="9" t="s">
        <v>31</v>
      </c>
      <c r="C1371" s="9" t="s">
        <v>38</v>
      </c>
      <c r="D1371" s="9">
        <v>2025</v>
      </c>
      <c r="E1371" s="9" t="s">
        <v>54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30</v>
      </c>
      <c r="B1372" s="9" t="s">
        <v>31</v>
      </c>
      <c r="C1372" s="9" t="s">
        <v>38</v>
      </c>
      <c r="D1372" s="9">
        <v>2030</v>
      </c>
      <c r="E1372" s="9" t="s">
        <v>54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30</v>
      </c>
      <c r="B1373" s="9" t="s">
        <v>31</v>
      </c>
      <c r="C1373" s="9" t="s">
        <v>38</v>
      </c>
      <c r="D1373" s="9">
        <v>2035</v>
      </c>
      <c r="E1373" s="9" t="s">
        <v>54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30</v>
      </c>
      <c r="B1374" s="9" t="s">
        <v>31</v>
      </c>
      <c r="C1374" s="9" t="s">
        <v>38</v>
      </c>
      <c r="D1374" s="9">
        <v>2040</v>
      </c>
      <c r="E1374" s="9" t="s">
        <v>54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30</v>
      </c>
      <c r="B1375" s="9" t="s">
        <v>31</v>
      </c>
      <c r="C1375" s="9" t="s">
        <v>38</v>
      </c>
      <c r="D1375" s="9">
        <v>2045</v>
      </c>
      <c r="E1375" s="9" t="s">
        <v>54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30</v>
      </c>
      <c r="B1376" s="9" t="s">
        <v>31</v>
      </c>
      <c r="C1376" s="9" t="s">
        <v>38</v>
      </c>
      <c r="D1376" s="9">
        <v>2050</v>
      </c>
      <c r="E1376" s="9" t="s">
        <v>54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30</v>
      </c>
      <c r="B1377" s="9" t="s">
        <v>31</v>
      </c>
      <c r="C1377" s="9" t="s">
        <v>39</v>
      </c>
      <c r="D1377" s="9">
        <v>2000</v>
      </c>
      <c r="E1377" s="9" t="s">
        <v>54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30</v>
      </c>
      <c r="B1378" s="9" t="s">
        <v>31</v>
      </c>
      <c r="C1378" s="9" t="s">
        <v>39</v>
      </c>
      <c r="D1378" s="9">
        <v>2005</v>
      </c>
      <c r="E1378" s="9" t="s">
        <v>54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30</v>
      </c>
      <c r="B1379" s="9" t="s">
        <v>31</v>
      </c>
      <c r="C1379" s="9" t="s">
        <v>39</v>
      </c>
      <c r="D1379" s="9">
        <v>2010</v>
      </c>
      <c r="E1379" s="9" t="s">
        <v>54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30</v>
      </c>
      <c r="B1380" s="9" t="s">
        <v>31</v>
      </c>
      <c r="C1380" s="9" t="s">
        <v>39</v>
      </c>
      <c r="D1380" s="9">
        <v>2015</v>
      </c>
      <c r="E1380" s="9" t="s">
        <v>54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30</v>
      </c>
      <c r="B1381" s="9" t="s">
        <v>31</v>
      </c>
      <c r="C1381" s="9" t="s">
        <v>39</v>
      </c>
      <c r="D1381" s="9">
        <v>2020</v>
      </c>
      <c r="E1381" s="9" t="s">
        <v>54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30</v>
      </c>
      <c r="B1382" s="9" t="s">
        <v>31</v>
      </c>
      <c r="C1382" s="9" t="s">
        <v>39</v>
      </c>
      <c r="D1382" s="9">
        <v>2025</v>
      </c>
      <c r="E1382" s="9" t="s">
        <v>54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30</v>
      </c>
      <c r="B1383" s="9" t="s">
        <v>31</v>
      </c>
      <c r="C1383" s="9" t="s">
        <v>39</v>
      </c>
      <c r="D1383" s="9">
        <v>2030</v>
      </c>
      <c r="E1383" s="9" t="s">
        <v>54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30</v>
      </c>
      <c r="B1384" s="9" t="s">
        <v>31</v>
      </c>
      <c r="C1384" s="9" t="s">
        <v>39</v>
      </c>
      <c r="D1384" s="9">
        <v>2035</v>
      </c>
      <c r="E1384" s="9" t="s">
        <v>54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30</v>
      </c>
      <c r="B1385" s="9" t="s">
        <v>31</v>
      </c>
      <c r="C1385" s="9" t="s">
        <v>39</v>
      </c>
      <c r="D1385" s="9">
        <v>2040</v>
      </c>
      <c r="E1385" s="9" t="s">
        <v>54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30</v>
      </c>
      <c r="B1386" s="9" t="s">
        <v>31</v>
      </c>
      <c r="C1386" s="9" t="s">
        <v>39</v>
      </c>
      <c r="D1386" s="9">
        <v>2045</v>
      </c>
      <c r="E1386" s="9" t="s">
        <v>54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30</v>
      </c>
      <c r="B1387" s="9" t="s">
        <v>31</v>
      </c>
      <c r="C1387" s="9" t="s">
        <v>39</v>
      </c>
      <c r="D1387" s="9">
        <v>2050</v>
      </c>
      <c r="E1387" s="9" t="s">
        <v>54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30</v>
      </c>
      <c r="B1388" s="9" t="s">
        <v>31</v>
      </c>
      <c r="C1388" s="9" t="s">
        <v>40</v>
      </c>
      <c r="D1388" s="9">
        <v>2000</v>
      </c>
      <c r="E1388" s="9" t="s">
        <v>54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30</v>
      </c>
      <c r="B1389" s="9" t="s">
        <v>31</v>
      </c>
      <c r="C1389" s="9" t="s">
        <v>40</v>
      </c>
      <c r="D1389" s="9">
        <v>2005</v>
      </c>
      <c r="E1389" s="9" t="s">
        <v>54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30</v>
      </c>
      <c r="B1390" s="9" t="s">
        <v>31</v>
      </c>
      <c r="C1390" s="9" t="s">
        <v>40</v>
      </c>
      <c r="D1390" s="9">
        <v>2010</v>
      </c>
      <c r="E1390" s="9" t="s">
        <v>54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30</v>
      </c>
      <c r="B1391" s="9" t="s">
        <v>31</v>
      </c>
      <c r="C1391" s="9" t="s">
        <v>40</v>
      </c>
      <c r="D1391" s="9">
        <v>2015</v>
      </c>
      <c r="E1391" s="9" t="s">
        <v>54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30</v>
      </c>
      <c r="B1392" s="9" t="s">
        <v>31</v>
      </c>
      <c r="C1392" s="9" t="s">
        <v>40</v>
      </c>
      <c r="D1392" s="9">
        <v>2020</v>
      </c>
      <c r="E1392" s="9" t="s">
        <v>54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30</v>
      </c>
      <c r="B1393" s="9" t="s">
        <v>31</v>
      </c>
      <c r="C1393" s="9" t="s">
        <v>40</v>
      </c>
      <c r="D1393" s="9">
        <v>2025</v>
      </c>
      <c r="E1393" s="9" t="s">
        <v>54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30</v>
      </c>
      <c r="B1394" s="9" t="s">
        <v>31</v>
      </c>
      <c r="C1394" s="9" t="s">
        <v>40</v>
      </c>
      <c r="D1394" s="9">
        <v>2030</v>
      </c>
      <c r="E1394" s="9" t="s">
        <v>54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30</v>
      </c>
      <c r="B1395" s="9" t="s">
        <v>31</v>
      </c>
      <c r="C1395" s="9" t="s">
        <v>40</v>
      </c>
      <c r="D1395" s="9">
        <v>2035</v>
      </c>
      <c r="E1395" s="9" t="s">
        <v>54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30</v>
      </c>
      <c r="B1396" s="9" t="s">
        <v>31</v>
      </c>
      <c r="C1396" s="9" t="s">
        <v>40</v>
      </c>
      <c r="D1396" s="9">
        <v>2040</v>
      </c>
      <c r="E1396" s="9" t="s">
        <v>54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30</v>
      </c>
      <c r="B1397" s="9" t="s">
        <v>31</v>
      </c>
      <c r="C1397" s="9" t="s">
        <v>40</v>
      </c>
      <c r="D1397" s="9">
        <v>2045</v>
      </c>
      <c r="E1397" s="9" t="s">
        <v>54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30</v>
      </c>
      <c r="B1398" s="9" t="s">
        <v>31</v>
      </c>
      <c r="C1398" s="9" t="s">
        <v>40</v>
      </c>
      <c r="D1398" s="9">
        <v>2050</v>
      </c>
      <c r="E1398" s="9" t="s">
        <v>54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30</v>
      </c>
      <c r="B1399" s="9" t="s">
        <v>31</v>
      </c>
      <c r="C1399" s="9" t="s">
        <v>41</v>
      </c>
      <c r="D1399" s="9">
        <v>2000</v>
      </c>
      <c r="E1399" s="9" t="s">
        <v>54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30</v>
      </c>
      <c r="B1400" s="9" t="s">
        <v>31</v>
      </c>
      <c r="C1400" s="9" t="s">
        <v>41</v>
      </c>
      <c r="D1400" s="9">
        <v>2005</v>
      </c>
      <c r="E1400" s="9" t="s">
        <v>54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30</v>
      </c>
      <c r="B1401" s="9" t="s">
        <v>31</v>
      </c>
      <c r="C1401" s="9" t="s">
        <v>41</v>
      </c>
      <c r="D1401" s="9">
        <v>2010</v>
      </c>
      <c r="E1401" s="9" t="s">
        <v>54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30</v>
      </c>
      <c r="B1402" s="9" t="s">
        <v>31</v>
      </c>
      <c r="C1402" s="9" t="s">
        <v>41</v>
      </c>
      <c r="D1402" s="9">
        <v>2015</v>
      </c>
      <c r="E1402" s="9" t="s">
        <v>54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30</v>
      </c>
      <c r="B1403" s="9" t="s">
        <v>31</v>
      </c>
      <c r="C1403" s="9" t="s">
        <v>41</v>
      </c>
      <c r="D1403" s="9">
        <v>2020</v>
      </c>
      <c r="E1403" s="9" t="s">
        <v>54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30</v>
      </c>
      <c r="B1404" s="9" t="s">
        <v>31</v>
      </c>
      <c r="C1404" s="9" t="s">
        <v>41</v>
      </c>
      <c r="D1404" s="9">
        <v>2025</v>
      </c>
      <c r="E1404" s="9" t="s">
        <v>54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30</v>
      </c>
      <c r="B1405" s="9" t="s">
        <v>31</v>
      </c>
      <c r="C1405" s="9" t="s">
        <v>41</v>
      </c>
      <c r="D1405" s="9">
        <v>2030</v>
      </c>
      <c r="E1405" s="9" t="s">
        <v>54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30</v>
      </c>
      <c r="B1406" s="9" t="s">
        <v>31</v>
      </c>
      <c r="C1406" s="9" t="s">
        <v>41</v>
      </c>
      <c r="D1406" s="9">
        <v>2035</v>
      </c>
      <c r="E1406" s="9" t="s">
        <v>54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30</v>
      </c>
      <c r="B1407" s="9" t="s">
        <v>31</v>
      </c>
      <c r="C1407" s="9" t="s">
        <v>41</v>
      </c>
      <c r="D1407" s="9">
        <v>2040</v>
      </c>
      <c r="E1407" s="9" t="s">
        <v>54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30</v>
      </c>
      <c r="B1408" s="9" t="s">
        <v>31</v>
      </c>
      <c r="C1408" s="9" t="s">
        <v>41</v>
      </c>
      <c r="D1408" s="9">
        <v>2045</v>
      </c>
      <c r="E1408" s="9" t="s">
        <v>54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30</v>
      </c>
      <c r="B1409" s="9" t="s">
        <v>31</v>
      </c>
      <c r="C1409" s="9" t="s">
        <v>41</v>
      </c>
      <c r="D1409" s="9">
        <v>2050</v>
      </c>
      <c r="E1409" s="9" t="s">
        <v>54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30</v>
      </c>
      <c r="B1410" s="9" t="s">
        <v>31</v>
      </c>
      <c r="C1410" s="9" t="s">
        <v>42</v>
      </c>
      <c r="D1410" s="9">
        <v>2000</v>
      </c>
      <c r="E1410" s="9" t="s">
        <v>54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30</v>
      </c>
      <c r="B1411" s="9" t="s">
        <v>31</v>
      </c>
      <c r="C1411" s="9" t="s">
        <v>42</v>
      </c>
      <c r="D1411" s="9">
        <v>2005</v>
      </c>
      <c r="E1411" s="9" t="s">
        <v>54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30</v>
      </c>
      <c r="B1412" s="9" t="s">
        <v>31</v>
      </c>
      <c r="C1412" s="9" t="s">
        <v>42</v>
      </c>
      <c r="D1412" s="9">
        <v>2010</v>
      </c>
      <c r="E1412" s="9" t="s">
        <v>54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30</v>
      </c>
      <c r="B1413" s="9" t="s">
        <v>31</v>
      </c>
      <c r="C1413" s="9" t="s">
        <v>42</v>
      </c>
      <c r="D1413" s="9">
        <v>2015</v>
      </c>
      <c r="E1413" s="9" t="s">
        <v>54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30</v>
      </c>
      <c r="B1414" s="9" t="s">
        <v>31</v>
      </c>
      <c r="C1414" s="9" t="s">
        <v>42</v>
      </c>
      <c r="D1414" s="9">
        <v>2020</v>
      </c>
      <c r="E1414" s="9" t="s">
        <v>54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30</v>
      </c>
      <c r="B1415" s="9" t="s">
        <v>31</v>
      </c>
      <c r="C1415" s="9" t="s">
        <v>42</v>
      </c>
      <c r="D1415" s="9">
        <v>2025</v>
      </c>
      <c r="E1415" s="9" t="s">
        <v>54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30</v>
      </c>
      <c r="B1416" s="9" t="s">
        <v>31</v>
      </c>
      <c r="C1416" s="9" t="s">
        <v>42</v>
      </c>
      <c r="D1416" s="9">
        <v>2030</v>
      </c>
      <c r="E1416" s="9" t="s">
        <v>54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30</v>
      </c>
      <c r="B1417" s="9" t="s">
        <v>31</v>
      </c>
      <c r="C1417" s="9" t="s">
        <v>42</v>
      </c>
      <c r="D1417" s="9">
        <v>2035</v>
      </c>
      <c r="E1417" s="9" t="s">
        <v>54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30</v>
      </c>
      <c r="B1418" s="9" t="s">
        <v>31</v>
      </c>
      <c r="C1418" s="9" t="s">
        <v>42</v>
      </c>
      <c r="D1418" s="9">
        <v>2040</v>
      </c>
      <c r="E1418" s="9" t="s">
        <v>54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30</v>
      </c>
      <c r="B1419" s="9" t="s">
        <v>31</v>
      </c>
      <c r="C1419" s="9" t="s">
        <v>42</v>
      </c>
      <c r="D1419" s="9">
        <v>2045</v>
      </c>
      <c r="E1419" s="9" t="s">
        <v>54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30</v>
      </c>
      <c r="B1420" s="9" t="s">
        <v>31</v>
      </c>
      <c r="C1420" s="9" t="s">
        <v>42</v>
      </c>
      <c r="D1420" s="9">
        <v>2050</v>
      </c>
      <c r="E1420" s="9" t="s">
        <v>54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30</v>
      </c>
      <c r="B1421" s="9" t="s">
        <v>31</v>
      </c>
      <c r="C1421" s="9" t="s">
        <v>43</v>
      </c>
      <c r="D1421" s="9">
        <v>2000</v>
      </c>
      <c r="E1421" s="9" t="s">
        <v>54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30</v>
      </c>
      <c r="B1422" s="9" t="s">
        <v>31</v>
      </c>
      <c r="C1422" s="9" t="s">
        <v>43</v>
      </c>
      <c r="D1422" s="9">
        <v>2005</v>
      </c>
      <c r="E1422" s="9" t="s">
        <v>54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30</v>
      </c>
      <c r="B1423" s="9" t="s">
        <v>31</v>
      </c>
      <c r="C1423" s="9" t="s">
        <v>43</v>
      </c>
      <c r="D1423" s="9">
        <v>2010</v>
      </c>
      <c r="E1423" s="9" t="s">
        <v>54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30</v>
      </c>
      <c r="B1424" s="9" t="s">
        <v>31</v>
      </c>
      <c r="C1424" s="9" t="s">
        <v>43</v>
      </c>
      <c r="D1424" s="9">
        <v>2015</v>
      </c>
      <c r="E1424" s="9" t="s">
        <v>54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30</v>
      </c>
      <c r="B1425" s="9" t="s">
        <v>31</v>
      </c>
      <c r="C1425" s="9" t="s">
        <v>43</v>
      </c>
      <c r="D1425" s="9">
        <v>2020</v>
      </c>
      <c r="E1425" s="9" t="s">
        <v>54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30</v>
      </c>
      <c r="B1426" s="9" t="s">
        <v>31</v>
      </c>
      <c r="C1426" s="9" t="s">
        <v>43</v>
      </c>
      <c r="D1426" s="9">
        <v>2025</v>
      </c>
      <c r="E1426" s="9" t="s">
        <v>54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30</v>
      </c>
      <c r="B1427" s="9" t="s">
        <v>31</v>
      </c>
      <c r="C1427" s="9" t="s">
        <v>43</v>
      </c>
      <c r="D1427" s="9">
        <v>2030</v>
      </c>
      <c r="E1427" s="9" t="s">
        <v>54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30</v>
      </c>
      <c r="B1428" s="9" t="s">
        <v>31</v>
      </c>
      <c r="C1428" s="9" t="s">
        <v>43</v>
      </c>
      <c r="D1428" s="9">
        <v>2035</v>
      </c>
      <c r="E1428" s="9" t="s">
        <v>54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30</v>
      </c>
      <c r="B1429" s="9" t="s">
        <v>31</v>
      </c>
      <c r="C1429" s="9" t="s">
        <v>43</v>
      </c>
      <c r="D1429" s="9">
        <v>2040</v>
      </c>
      <c r="E1429" s="9" t="s">
        <v>54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30</v>
      </c>
      <c r="B1430" s="9" t="s">
        <v>31</v>
      </c>
      <c r="C1430" s="9" t="s">
        <v>43</v>
      </c>
      <c r="D1430" s="9">
        <v>2045</v>
      </c>
      <c r="E1430" s="9" t="s">
        <v>54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30</v>
      </c>
      <c r="B1431" s="9" t="s">
        <v>31</v>
      </c>
      <c r="C1431" s="9" t="s">
        <v>43</v>
      </c>
      <c r="D1431" s="9">
        <v>2050</v>
      </c>
      <c r="E1431" s="9" t="s">
        <v>54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30</v>
      </c>
      <c r="B1432" s="9" t="s">
        <v>31</v>
      </c>
      <c r="C1432" s="9" t="s">
        <v>44</v>
      </c>
      <c r="D1432" s="9">
        <v>2000</v>
      </c>
      <c r="E1432" s="9" t="s">
        <v>54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30</v>
      </c>
      <c r="B1433" s="9" t="s">
        <v>31</v>
      </c>
      <c r="C1433" s="9" t="s">
        <v>44</v>
      </c>
      <c r="D1433" s="9">
        <v>2005</v>
      </c>
      <c r="E1433" s="9" t="s">
        <v>54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30</v>
      </c>
      <c r="B1434" s="9" t="s">
        <v>31</v>
      </c>
      <c r="C1434" s="9" t="s">
        <v>44</v>
      </c>
      <c r="D1434" s="9">
        <v>2010</v>
      </c>
      <c r="E1434" s="9" t="s">
        <v>54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30</v>
      </c>
      <c r="B1435" s="9" t="s">
        <v>31</v>
      </c>
      <c r="C1435" s="9" t="s">
        <v>44</v>
      </c>
      <c r="D1435" s="9">
        <v>2015</v>
      </c>
      <c r="E1435" s="9" t="s">
        <v>54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30</v>
      </c>
      <c r="B1436" s="9" t="s">
        <v>31</v>
      </c>
      <c r="C1436" s="9" t="s">
        <v>44</v>
      </c>
      <c r="D1436" s="9">
        <v>2020</v>
      </c>
      <c r="E1436" s="9" t="s">
        <v>54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30</v>
      </c>
      <c r="B1437" s="9" t="s">
        <v>31</v>
      </c>
      <c r="C1437" s="9" t="s">
        <v>44</v>
      </c>
      <c r="D1437" s="9">
        <v>2025</v>
      </c>
      <c r="E1437" s="9" t="s">
        <v>54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30</v>
      </c>
      <c r="B1438" s="9" t="s">
        <v>31</v>
      </c>
      <c r="C1438" s="9" t="s">
        <v>44</v>
      </c>
      <c r="D1438" s="9">
        <v>2030</v>
      </c>
      <c r="E1438" s="9" t="s">
        <v>54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30</v>
      </c>
      <c r="B1439" s="9" t="s">
        <v>31</v>
      </c>
      <c r="C1439" s="9" t="s">
        <v>44</v>
      </c>
      <c r="D1439" s="9">
        <v>2035</v>
      </c>
      <c r="E1439" s="9" t="s">
        <v>54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30</v>
      </c>
      <c r="B1440" s="9" t="s">
        <v>31</v>
      </c>
      <c r="C1440" s="9" t="s">
        <v>44</v>
      </c>
      <c r="D1440" s="9">
        <v>2040</v>
      </c>
      <c r="E1440" s="9" t="s">
        <v>54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30</v>
      </c>
      <c r="B1441" s="9" t="s">
        <v>31</v>
      </c>
      <c r="C1441" s="9" t="s">
        <v>44</v>
      </c>
      <c r="D1441" s="9">
        <v>2045</v>
      </c>
      <c r="E1441" s="9" t="s">
        <v>54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30</v>
      </c>
      <c r="B1442" s="9" t="s">
        <v>31</v>
      </c>
      <c r="C1442" s="9" t="s">
        <v>44</v>
      </c>
      <c r="D1442" s="9">
        <v>2050</v>
      </c>
      <c r="E1442" s="9" t="s">
        <v>54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30</v>
      </c>
      <c r="B1443" s="9" t="s">
        <v>31</v>
      </c>
      <c r="C1443" s="9" t="s">
        <v>45</v>
      </c>
      <c r="D1443" s="9">
        <v>2000</v>
      </c>
      <c r="E1443" s="9" t="s">
        <v>54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30</v>
      </c>
      <c r="B1444" s="9" t="s">
        <v>31</v>
      </c>
      <c r="C1444" s="9" t="s">
        <v>45</v>
      </c>
      <c r="D1444" s="9">
        <v>2005</v>
      </c>
      <c r="E1444" s="9" t="s">
        <v>54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30</v>
      </c>
      <c r="B1445" s="9" t="s">
        <v>31</v>
      </c>
      <c r="C1445" s="9" t="s">
        <v>45</v>
      </c>
      <c r="D1445" s="9">
        <v>2010</v>
      </c>
      <c r="E1445" s="9" t="s">
        <v>54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30</v>
      </c>
      <c r="B1446" s="9" t="s">
        <v>31</v>
      </c>
      <c r="C1446" s="9" t="s">
        <v>45</v>
      </c>
      <c r="D1446" s="9">
        <v>2015</v>
      </c>
      <c r="E1446" s="9" t="s">
        <v>54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30</v>
      </c>
      <c r="B1447" s="9" t="s">
        <v>31</v>
      </c>
      <c r="C1447" s="9" t="s">
        <v>45</v>
      </c>
      <c r="D1447" s="9">
        <v>2020</v>
      </c>
      <c r="E1447" s="9" t="s">
        <v>54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30</v>
      </c>
      <c r="B1448" s="9" t="s">
        <v>31</v>
      </c>
      <c r="C1448" s="9" t="s">
        <v>45</v>
      </c>
      <c r="D1448" s="9">
        <v>2025</v>
      </c>
      <c r="E1448" s="9" t="s">
        <v>54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30</v>
      </c>
      <c r="B1449" s="9" t="s">
        <v>31</v>
      </c>
      <c r="C1449" s="9" t="s">
        <v>45</v>
      </c>
      <c r="D1449" s="9">
        <v>2030</v>
      </c>
      <c r="E1449" s="9" t="s">
        <v>54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30</v>
      </c>
      <c r="B1450" s="9" t="s">
        <v>31</v>
      </c>
      <c r="C1450" s="9" t="s">
        <v>45</v>
      </c>
      <c r="D1450" s="9">
        <v>2035</v>
      </c>
      <c r="E1450" s="9" t="s">
        <v>54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30</v>
      </c>
      <c r="B1451" s="9" t="s">
        <v>31</v>
      </c>
      <c r="C1451" s="9" t="s">
        <v>45</v>
      </c>
      <c r="D1451" s="9">
        <v>2040</v>
      </c>
      <c r="E1451" s="9" t="s">
        <v>54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30</v>
      </c>
      <c r="B1452" s="9" t="s">
        <v>31</v>
      </c>
      <c r="C1452" s="9" t="s">
        <v>45</v>
      </c>
      <c r="D1452" s="9">
        <v>2045</v>
      </c>
      <c r="E1452" s="9" t="s">
        <v>54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30</v>
      </c>
      <c r="B1453" s="9" t="s">
        <v>31</v>
      </c>
      <c r="C1453" s="9" t="s">
        <v>45</v>
      </c>
      <c r="D1453" s="9">
        <v>2050</v>
      </c>
      <c r="E1453" s="9" t="s">
        <v>54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30</v>
      </c>
      <c r="B1454" s="9" t="s">
        <v>31</v>
      </c>
      <c r="C1454" s="9" t="s">
        <v>46</v>
      </c>
      <c r="D1454" s="9">
        <v>2000</v>
      </c>
      <c r="E1454" s="9" t="s">
        <v>54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30</v>
      </c>
      <c r="B1455" s="9" t="s">
        <v>31</v>
      </c>
      <c r="C1455" s="9" t="s">
        <v>46</v>
      </c>
      <c r="D1455" s="9">
        <v>2005</v>
      </c>
      <c r="E1455" s="9" t="s">
        <v>54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30</v>
      </c>
      <c r="B1456" s="9" t="s">
        <v>31</v>
      </c>
      <c r="C1456" s="9" t="s">
        <v>46</v>
      </c>
      <c r="D1456" s="9">
        <v>2010</v>
      </c>
      <c r="E1456" s="9" t="s">
        <v>54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30</v>
      </c>
      <c r="B1457" s="9" t="s">
        <v>31</v>
      </c>
      <c r="C1457" s="9" t="s">
        <v>46</v>
      </c>
      <c r="D1457" s="9">
        <v>2015</v>
      </c>
      <c r="E1457" s="9" t="s">
        <v>54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30</v>
      </c>
      <c r="B1458" s="9" t="s">
        <v>31</v>
      </c>
      <c r="C1458" s="9" t="s">
        <v>46</v>
      </c>
      <c r="D1458" s="9">
        <v>2020</v>
      </c>
      <c r="E1458" s="9" t="s">
        <v>54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30</v>
      </c>
      <c r="B1459" s="9" t="s">
        <v>31</v>
      </c>
      <c r="C1459" s="9" t="s">
        <v>46</v>
      </c>
      <c r="D1459" s="9">
        <v>2025</v>
      </c>
      <c r="E1459" s="9" t="s">
        <v>54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30</v>
      </c>
      <c r="B1460" s="9" t="s">
        <v>31</v>
      </c>
      <c r="C1460" s="9" t="s">
        <v>46</v>
      </c>
      <c r="D1460" s="9">
        <v>2030</v>
      </c>
      <c r="E1460" s="9" t="s">
        <v>54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30</v>
      </c>
      <c r="B1461" s="9" t="s">
        <v>31</v>
      </c>
      <c r="C1461" s="9" t="s">
        <v>46</v>
      </c>
      <c r="D1461" s="9">
        <v>2035</v>
      </c>
      <c r="E1461" s="9" t="s">
        <v>54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30</v>
      </c>
      <c r="B1462" s="9" t="s">
        <v>31</v>
      </c>
      <c r="C1462" s="9" t="s">
        <v>46</v>
      </c>
      <c r="D1462" s="9">
        <v>2040</v>
      </c>
      <c r="E1462" s="9" t="s">
        <v>54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30</v>
      </c>
      <c r="B1463" s="9" t="s">
        <v>31</v>
      </c>
      <c r="C1463" s="9" t="s">
        <v>46</v>
      </c>
      <c r="D1463" s="9">
        <v>2045</v>
      </c>
      <c r="E1463" s="9" t="s">
        <v>54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30</v>
      </c>
      <c r="B1464" s="9" t="s">
        <v>31</v>
      </c>
      <c r="C1464" s="9" t="s">
        <v>46</v>
      </c>
      <c r="D1464" s="9">
        <v>2050</v>
      </c>
      <c r="E1464" s="9" t="s">
        <v>54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30</v>
      </c>
      <c r="B1465" s="9" t="s">
        <v>31</v>
      </c>
      <c r="C1465" s="9" t="s">
        <v>47</v>
      </c>
      <c r="D1465" s="9">
        <v>2000</v>
      </c>
      <c r="E1465" s="9" t="s">
        <v>54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30</v>
      </c>
      <c r="B1466" s="9" t="s">
        <v>31</v>
      </c>
      <c r="C1466" s="9" t="s">
        <v>47</v>
      </c>
      <c r="D1466" s="9">
        <v>2005</v>
      </c>
      <c r="E1466" s="9" t="s">
        <v>54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30</v>
      </c>
      <c r="B1467" s="9" t="s">
        <v>31</v>
      </c>
      <c r="C1467" s="9" t="s">
        <v>47</v>
      </c>
      <c r="D1467" s="9">
        <v>2010</v>
      </c>
      <c r="E1467" s="9" t="s">
        <v>54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30</v>
      </c>
      <c r="B1468" s="9" t="s">
        <v>31</v>
      </c>
      <c r="C1468" s="9" t="s">
        <v>47</v>
      </c>
      <c r="D1468" s="9">
        <v>2015</v>
      </c>
      <c r="E1468" s="9" t="s">
        <v>54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30</v>
      </c>
      <c r="B1469" s="9" t="s">
        <v>31</v>
      </c>
      <c r="C1469" s="9" t="s">
        <v>47</v>
      </c>
      <c r="D1469" s="9">
        <v>2020</v>
      </c>
      <c r="E1469" s="9" t="s">
        <v>54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30</v>
      </c>
      <c r="B1470" s="9" t="s">
        <v>31</v>
      </c>
      <c r="C1470" s="9" t="s">
        <v>47</v>
      </c>
      <c r="D1470" s="9">
        <v>2025</v>
      </c>
      <c r="E1470" s="9" t="s">
        <v>54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30</v>
      </c>
      <c r="B1471" s="9" t="s">
        <v>31</v>
      </c>
      <c r="C1471" s="9" t="s">
        <v>47</v>
      </c>
      <c r="D1471" s="9">
        <v>2030</v>
      </c>
      <c r="E1471" s="9" t="s">
        <v>54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30</v>
      </c>
      <c r="B1472" s="9" t="s">
        <v>31</v>
      </c>
      <c r="C1472" s="9" t="s">
        <v>47</v>
      </c>
      <c r="D1472" s="9">
        <v>2035</v>
      </c>
      <c r="E1472" s="9" t="s">
        <v>54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30</v>
      </c>
      <c r="B1473" s="9" t="s">
        <v>31</v>
      </c>
      <c r="C1473" s="9" t="s">
        <v>47</v>
      </c>
      <c r="D1473" s="9">
        <v>2040</v>
      </c>
      <c r="E1473" s="9" t="s">
        <v>54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30</v>
      </c>
      <c r="B1474" s="9" t="s">
        <v>31</v>
      </c>
      <c r="C1474" s="9" t="s">
        <v>47</v>
      </c>
      <c r="D1474" s="9">
        <v>2045</v>
      </c>
      <c r="E1474" s="9" t="s">
        <v>54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30</v>
      </c>
      <c r="B1475" s="9" t="s">
        <v>31</v>
      </c>
      <c r="C1475" s="9" t="s">
        <v>47</v>
      </c>
      <c r="D1475" s="9">
        <v>2050</v>
      </c>
      <c r="E1475" s="9" t="s">
        <v>54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30</v>
      </c>
      <c r="B1476" s="9" t="s">
        <v>31</v>
      </c>
      <c r="C1476" s="9" t="s">
        <v>48</v>
      </c>
      <c r="D1476" s="9">
        <v>2000</v>
      </c>
      <c r="E1476" s="9" t="s">
        <v>54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30</v>
      </c>
      <c r="B1477" s="9" t="s">
        <v>31</v>
      </c>
      <c r="C1477" s="9" t="s">
        <v>48</v>
      </c>
      <c r="D1477" s="9">
        <v>2005</v>
      </c>
      <c r="E1477" s="9" t="s">
        <v>54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30</v>
      </c>
      <c r="B1478" s="9" t="s">
        <v>31</v>
      </c>
      <c r="C1478" s="9" t="s">
        <v>48</v>
      </c>
      <c r="D1478" s="9">
        <v>2010</v>
      </c>
      <c r="E1478" s="9" t="s">
        <v>54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30</v>
      </c>
      <c r="B1479" s="9" t="s">
        <v>31</v>
      </c>
      <c r="C1479" s="9" t="s">
        <v>48</v>
      </c>
      <c r="D1479" s="9">
        <v>2015</v>
      </c>
      <c r="E1479" s="9" t="s">
        <v>54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30</v>
      </c>
      <c r="B1480" s="9" t="s">
        <v>31</v>
      </c>
      <c r="C1480" s="9" t="s">
        <v>48</v>
      </c>
      <c r="D1480" s="9">
        <v>2020</v>
      </c>
      <c r="E1480" s="9" t="s">
        <v>54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30</v>
      </c>
      <c r="B1481" s="9" t="s">
        <v>31</v>
      </c>
      <c r="C1481" s="9" t="s">
        <v>48</v>
      </c>
      <c r="D1481" s="9">
        <v>2025</v>
      </c>
      <c r="E1481" s="9" t="s">
        <v>54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30</v>
      </c>
      <c r="B1482" s="9" t="s">
        <v>31</v>
      </c>
      <c r="C1482" s="9" t="s">
        <v>48</v>
      </c>
      <c r="D1482" s="9">
        <v>2030</v>
      </c>
      <c r="E1482" s="9" t="s">
        <v>54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30</v>
      </c>
      <c r="B1483" s="9" t="s">
        <v>31</v>
      </c>
      <c r="C1483" s="9" t="s">
        <v>48</v>
      </c>
      <c r="D1483" s="9">
        <v>2035</v>
      </c>
      <c r="E1483" s="9" t="s">
        <v>54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30</v>
      </c>
      <c r="B1484" s="9" t="s">
        <v>31</v>
      </c>
      <c r="C1484" s="9" t="s">
        <v>48</v>
      </c>
      <c r="D1484" s="9">
        <v>2040</v>
      </c>
      <c r="E1484" s="9" t="s">
        <v>54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30</v>
      </c>
      <c r="B1485" s="9" t="s">
        <v>31</v>
      </c>
      <c r="C1485" s="9" t="s">
        <v>48</v>
      </c>
      <c r="D1485" s="9">
        <v>2045</v>
      </c>
      <c r="E1485" s="9" t="s">
        <v>54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30</v>
      </c>
      <c r="B1486" s="9" t="s">
        <v>31</v>
      </c>
      <c r="C1486" s="9" t="s">
        <v>48</v>
      </c>
      <c r="D1486" s="9">
        <v>2050</v>
      </c>
      <c r="E1486" s="9" t="s">
        <v>54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30</v>
      </c>
      <c r="B1487" s="9" t="s">
        <v>31</v>
      </c>
      <c r="C1487" s="9" t="s">
        <v>49</v>
      </c>
      <c r="D1487" s="9">
        <v>2000</v>
      </c>
      <c r="E1487" s="9" t="s">
        <v>54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30</v>
      </c>
      <c r="B1488" s="9" t="s">
        <v>31</v>
      </c>
      <c r="C1488" s="9" t="s">
        <v>49</v>
      </c>
      <c r="D1488" s="9">
        <v>2005</v>
      </c>
      <c r="E1488" s="9" t="s">
        <v>54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30</v>
      </c>
      <c r="B1489" s="9" t="s">
        <v>31</v>
      </c>
      <c r="C1489" s="9" t="s">
        <v>49</v>
      </c>
      <c r="D1489" s="9">
        <v>2010</v>
      </c>
      <c r="E1489" s="9" t="s">
        <v>54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30</v>
      </c>
      <c r="B1490" s="9" t="s">
        <v>31</v>
      </c>
      <c r="C1490" s="9" t="s">
        <v>49</v>
      </c>
      <c r="D1490" s="9">
        <v>2015</v>
      </c>
      <c r="E1490" s="9" t="s">
        <v>54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30</v>
      </c>
      <c r="B1491" s="9" t="s">
        <v>31</v>
      </c>
      <c r="C1491" s="9" t="s">
        <v>49</v>
      </c>
      <c r="D1491" s="9">
        <v>2020</v>
      </c>
      <c r="E1491" s="9" t="s">
        <v>54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30</v>
      </c>
      <c r="B1492" s="9" t="s">
        <v>31</v>
      </c>
      <c r="C1492" s="9" t="s">
        <v>49</v>
      </c>
      <c r="D1492" s="9">
        <v>2025</v>
      </c>
      <c r="E1492" s="9" t="s">
        <v>54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30</v>
      </c>
      <c r="B1493" s="9" t="s">
        <v>31</v>
      </c>
      <c r="C1493" s="9" t="s">
        <v>49</v>
      </c>
      <c r="D1493" s="9">
        <v>2030</v>
      </c>
      <c r="E1493" s="9" t="s">
        <v>54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30</v>
      </c>
      <c r="B1494" s="9" t="s">
        <v>31</v>
      </c>
      <c r="C1494" s="9" t="s">
        <v>49</v>
      </c>
      <c r="D1494" s="9">
        <v>2035</v>
      </c>
      <c r="E1494" s="9" t="s">
        <v>54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30</v>
      </c>
      <c r="B1495" s="9" t="s">
        <v>31</v>
      </c>
      <c r="C1495" s="9" t="s">
        <v>49</v>
      </c>
      <c r="D1495" s="9">
        <v>2040</v>
      </c>
      <c r="E1495" s="9" t="s">
        <v>54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30</v>
      </c>
      <c r="B1496" s="9" t="s">
        <v>31</v>
      </c>
      <c r="C1496" s="9" t="s">
        <v>49</v>
      </c>
      <c r="D1496" s="9">
        <v>2045</v>
      </c>
      <c r="E1496" s="9" t="s">
        <v>54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30</v>
      </c>
      <c r="B1497" s="9" t="s">
        <v>31</v>
      </c>
      <c r="C1497" s="9" t="s">
        <v>49</v>
      </c>
      <c r="D1497" s="9">
        <v>2050</v>
      </c>
      <c r="E1497" s="9" t="s">
        <v>54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30</v>
      </c>
      <c r="B1498" s="9" t="s">
        <v>31</v>
      </c>
      <c r="C1498" s="9" t="s">
        <v>40</v>
      </c>
      <c r="D1498" s="9">
        <v>2000</v>
      </c>
      <c r="E1498" s="9" t="s">
        <v>55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30</v>
      </c>
      <c r="B1499" s="9" t="s">
        <v>31</v>
      </c>
      <c r="C1499" s="9" t="s">
        <v>40</v>
      </c>
      <c r="D1499" s="9">
        <v>2005</v>
      </c>
      <c r="E1499" s="9" t="s">
        <v>55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30</v>
      </c>
      <c r="B1500" s="9" t="s">
        <v>31</v>
      </c>
      <c r="C1500" s="9" t="s">
        <v>40</v>
      </c>
      <c r="D1500" s="9">
        <v>2010</v>
      </c>
      <c r="E1500" s="9" t="s">
        <v>55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30</v>
      </c>
      <c r="B1501" s="9" t="s">
        <v>31</v>
      </c>
      <c r="C1501" s="9" t="s">
        <v>40</v>
      </c>
      <c r="D1501" s="9">
        <v>2015</v>
      </c>
      <c r="E1501" s="9" t="s">
        <v>55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30</v>
      </c>
      <c r="B1502" s="9" t="s">
        <v>31</v>
      </c>
      <c r="C1502" s="9" t="s">
        <v>40</v>
      </c>
      <c r="D1502" s="9">
        <v>2020</v>
      </c>
      <c r="E1502" s="9" t="s">
        <v>55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30</v>
      </c>
      <c r="B1503" s="9" t="s">
        <v>31</v>
      </c>
      <c r="C1503" s="9" t="s">
        <v>40</v>
      </c>
      <c r="D1503" s="9">
        <v>2025</v>
      </c>
      <c r="E1503" s="9" t="s">
        <v>55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30</v>
      </c>
      <c r="B1504" s="9" t="s">
        <v>31</v>
      </c>
      <c r="C1504" s="9" t="s">
        <v>40</v>
      </c>
      <c r="D1504" s="9">
        <v>2030</v>
      </c>
      <c r="E1504" s="9" t="s">
        <v>55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30</v>
      </c>
      <c r="B1505" s="9" t="s">
        <v>31</v>
      </c>
      <c r="C1505" s="9" t="s">
        <v>40</v>
      </c>
      <c r="D1505" s="9">
        <v>2035</v>
      </c>
      <c r="E1505" s="9" t="s">
        <v>55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30</v>
      </c>
      <c r="B1506" s="9" t="s">
        <v>31</v>
      </c>
      <c r="C1506" s="9" t="s">
        <v>40</v>
      </c>
      <c r="D1506" s="9">
        <v>2040</v>
      </c>
      <c r="E1506" s="9" t="s">
        <v>55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30</v>
      </c>
      <c r="B1507" s="9" t="s">
        <v>31</v>
      </c>
      <c r="C1507" s="9" t="s">
        <v>40</v>
      </c>
      <c r="D1507" s="9">
        <v>2045</v>
      </c>
      <c r="E1507" s="9" t="s">
        <v>55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30</v>
      </c>
      <c r="B1508" s="9" t="s">
        <v>31</v>
      </c>
      <c r="C1508" s="9" t="s">
        <v>40</v>
      </c>
      <c r="D1508" s="9">
        <v>2050</v>
      </c>
      <c r="E1508" s="9" t="s">
        <v>55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30</v>
      </c>
      <c r="B1509" s="9" t="s">
        <v>31</v>
      </c>
      <c r="C1509" s="9" t="s">
        <v>56</v>
      </c>
      <c r="D1509" s="9">
        <v>2000</v>
      </c>
      <c r="E1509" s="9" t="s">
        <v>55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30</v>
      </c>
      <c r="B1510" s="9" t="s">
        <v>31</v>
      </c>
      <c r="C1510" s="9" t="s">
        <v>56</v>
      </c>
      <c r="D1510" s="9">
        <v>2005</v>
      </c>
      <c r="E1510" s="9" t="s">
        <v>55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30</v>
      </c>
      <c r="B1511" s="9" t="s">
        <v>31</v>
      </c>
      <c r="C1511" s="9" t="s">
        <v>56</v>
      </c>
      <c r="D1511" s="9">
        <v>2010</v>
      </c>
      <c r="E1511" s="9" t="s">
        <v>55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30</v>
      </c>
      <c r="B1512" s="9" t="s">
        <v>31</v>
      </c>
      <c r="C1512" s="9" t="s">
        <v>56</v>
      </c>
      <c r="D1512" s="9">
        <v>2015</v>
      </c>
      <c r="E1512" s="9" t="s">
        <v>55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30</v>
      </c>
      <c r="B1513" s="9" t="s">
        <v>31</v>
      </c>
      <c r="C1513" s="9" t="s">
        <v>56</v>
      </c>
      <c r="D1513" s="9">
        <v>2020</v>
      </c>
      <c r="E1513" s="9" t="s">
        <v>55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30</v>
      </c>
      <c r="B1514" s="9" t="s">
        <v>31</v>
      </c>
      <c r="C1514" s="9" t="s">
        <v>56</v>
      </c>
      <c r="D1514" s="9">
        <v>2025</v>
      </c>
      <c r="E1514" s="9" t="s">
        <v>55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30</v>
      </c>
      <c r="B1515" s="9" t="s">
        <v>31</v>
      </c>
      <c r="C1515" s="9" t="s">
        <v>56</v>
      </c>
      <c r="D1515" s="9">
        <v>2030</v>
      </c>
      <c r="E1515" s="9" t="s">
        <v>55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30</v>
      </c>
      <c r="B1516" s="9" t="s">
        <v>31</v>
      </c>
      <c r="C1516" s="9" t="s">
        <v>56</v>
      </c>
      <c r="D1516" s="9">
        <v>2035</v>
      </c>
      <c r="E1516" s="9" t="s">
        <v>55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30</v>
      </c>
      <c r="B1517" s="9" t="s">
        <v>31</v>
      </c>
      <c r="C1517" s="9" t="s">
        <v>56</v>
      </c>
      <c r="D1517" s="9">
        <v>2040</v>
      </c>
      <c r="E1517" s="9" t="s">
        <v>55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30</v>
      </c>
      <c r="B1518" s="9" t="s">
        <v>31</v>
      </c>
      <c r="C1518" s="9" t="s">
        <v>56</v>
      </c>
      <c r="D1518" s="9">
        <v>2045</v>
      </c>
      <c r="E1518" s="9" t="s">
        <v>55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30</v>
      </c>
      <c r="B1519" s="9" t="s">
        <v>31</v>
      </c>
      <c r="C1519" s="9" t="s">
        <v>56</v>
      </c>
      <c r="D1519" s="9">
        <v>2050</v>
      </c>
      <c r="E1519" s="9" t="s">
        <v>55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30</v>
      </c>
      <c r="B1520" s="9" t="s">
        <v>31</v>
      </c>
      <c r="C1520" s="9" t="s">
        <v>32</v>
      </c>
      <c r="D1520" s="9">
        <v>2000</v>
      </c>
      <c r="E1520" s="9" t="s">
        <v>52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30</v>
      </c>
      <c r="B1521" s="9" t="s">
        <v>31</v>
      </c>
      <c r="C1521" s="9" t="s">
        <v>32</v>
      </c>
      <c r="D1521" s="9">
        <v>2005</v>
      </c>
      <c r="E1521" s="9" t="s">
        <v>52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30</v>
      </c>
      <c r="B1522" s="9" t="s">
        <v>31</v>
      </c>
      <c r="C1522" s="9" t="s">
        <v>32</v>
      </c>
      <c r="D1522" s="9">
        <v>2010</v>
      </c>
      <c r="E1522" s="9" t="s">
        <v>52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30</v>
      </c>
      <c r="B1523" s="9" t="s">
        <v>31</v>
      </c>
      <c r="C1523" s="9" t="s">
        <v>32</v>
      </c>
      <c r="D1523" s="9">
        <v>2015</v>
      </c>
      <c r="E1523" s="9" t="s">
        <v>52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30</v>
      </c>
      <c r="B1524" s="9" t="s">
        <v>31</v>
      </c>
      <c r="C1524" s="9" t="s">
        <v>32</v>
      </c>
      <c r="D1524" s="9">
        <v>2020</v>
      </c>
      <c r="E1524" s="9" t="s">
        <v>52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30</v>
      </c>
      <c r="B1525" s="9" t="s">
        <v>31</v>
      </c>
      <c r="C1525" s="9" t="s">
        <v>32</v>
      </c>
      <c r="D1525" s="9">
        <v>2025</v>
      </c>
      <c r="E1525" s="9" t="s">
        <v>52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30</v>
      </c>
      <c r="B1526" s="9" t="s">
        <v>31</v>
      </c>
      <c r="C1526" s="9" t="s">
        <v>32</v>
      </c>
      <c r="D1526" s="9">
        <v>2030</v>
      </c>
      <c r="E1526" s="9" t="s">
        <v>52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30</v>
      </c>
      <c r="B1527" s="9" t="s">
        <v>31</v>
      </c>
      <c r="C1527" s="9" t="s">
        <v>32</v>
      </c>
      <c r="D1527" s="9">
        <v>2035</v>
      </c>
      <c r="E1527" s="9" t="s">
        <v>52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30</v>
      </c>
      <c r="B1528" s="9" t="s">
        <v>31</v>
      </c>
      <c r="C1528" s="9" t="s">
        <v>32</v>
      </c>
      <c r="D1528" s="9">
        <v>2040</v>
      </c>
      <c r="E1528" s="9" t="s">
        <v>52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30</v>
      </c>
      <c r="B1529" s="9" t="s">
        <v>31</v>
      </c>
      <c r="C1529" s="9" t="s">
        <v>32</v>
      </c>
      <c r="D1529" s="9">
        <v>2045</v>
      </c>
      <c r="E1529" s="9" t="s">
        <v>52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30</v>
      </c>
      <c r="B1530" s="9" t="s">
        <v>31</v>
      </c>
      <c r="C1530" s="9" t="s">
        <v>32</v>
      </c>
      <c r="D1530" s="9">
        <v>2050</v>
      </c>
      <c r="E1530" s="9" t="s">
        <v>52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30</v>
      </c>
      <c r="B1531" s="9" t="s">
        <v>31</v>
      </c>
      <c r="C1531" s="9" t="s">
        <v>34</v>
      </c>
      <c r="D1531" s="9">
        <v>2000</v>
      </c>
      <c r="E1531" s="9" t="s">
        <v>52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30</v>
      </c>
      <c r="B1532" s="9" t="s">
        <v>31</v>
      </c>
      <c r="C1532" s="9" t="s">
        <v>34</v>
      </c>
      <c r="D1532" s="9">
        <v>2005</v>
      </c>
      <c r="E1532" s="9" t="s">
        <v>52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30</v>
      </c>
      <c r="B1533" s="9" t="s">
        <v>31</v>
      </c>
      <c r="C1533" s="9" t="s">
        <v>34</v>
      </c>
      <c r="D1533" s="9">
        <v>2010</v>
      </c>
      <c r="E1533" s="9" t="s">
        <v>52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30</v>
      </c>
      <c r="B1534" s="9" t="s">
        <v>31</v>
      </c>
      <c r="C1534" s="9" t="s">
        <v>34</v>
      </c>
      <c r="D1534" s="9">
        <v>2015</v>
      </c>
      <c r="E1534" s="9" t="s">
        <v>52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30</v>
      </c>
      <c r="B1535" s="9" t="s">
        <v>31</v>
      </c>
      <c r="C1535" s="9" t="s">
        <v>34</v>
      </c>
      <c r="D1535" s="9">
        <v>2020</v>
      </c>
      <c r="E1535" s="9" t="s">
        <v>52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30</v>
      </c>
      <c r="B1536" s="9" t="s">
        <v>31</v>
      </c>
      <c r="C1536" s="9" t="s">
        <v>34</v>
      </c>
      <c r="D1536" s="9">
        <v>2025</v>
      </c>
      <c r="E1536" s="9" t="s">
        <v>52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30</v>
      </c>
      <c r="B1537" s="9" t="s">
        <v>31</v>
      </c>
      <c r="C1537" s="9" t="s">
        <v>34</v>
      </c>
      <c r="D1537" s="9">
        <v>2030</v>
      </c>
      <c r="E1537" s="9" t="s">
        <v>52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30</v>
      </c>
      <c r="B1538" s="9" t="s">
        <v>31</v>
      </c>
      <c r="C1538" s="9" t="s">
        <v>34</v>
      </c>
      <c r="D1538" s="9">
        <v>2035</v>
      </c>
      <c r="E1538" s="9" t="s">
        <v>52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30</v>
      </c>
      <c r="B1539" s="9" t="s">
        <v>31</v>
      </c>
      <c r="C1539" s="9" t="s">
        <v>34</v>
      </c>
      <c r="D1539" s="9">
        <v>2040</v>
      </c>
      <c r="E1539" s="9" t="s">
        <v>52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30</v>
      </c>
      <c r="B1540" s="9" t="s">
        <v>31</v>
      </c>
      <c r="C1540" s="9" t="s">
        <v>34</v>
      </c>
      <c r="D1540" s="9">
        <v>2045</v>
      </c>
      <c r="E1540" s="9" t="s">
        <v>52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30</v>
      </c>
      <c r="B1541" s="9" t="s">
        <v>31</v>
      </c>
      <c r="C1541" s="9" t="s">
        <v>34</v>
      </c>
      <c r="D1541" s="9">
        <v>2050</v>
      </c>
      <c r="E1541" s="9" t="s">
        <v>52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30</v>
      </c>
      <c r="B1542" s="9" t="s">
        <v>31</v>
      </c>
      <c r="C1542" s="9" t="s">
        <v>35</v>
      </c>
      <c r="D1542" s="9">
        <v>2000</v>
      </c>
      <c r="E1542" s="9" t="s">
        <v>52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30</v>
      </c>
      <c r="B1543" s="9" t="s">
        <v>31</v>
      </c>
      <c r="C1543" s="9" t="s">
        <v>35</v>
      </c>
      <c r="D1543" s="9">
        <v>2005</v>
      </c>
      <c r="E1543" s="9" t="s">
        <v>52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30</v>
      </c>
      <c r="B1544" s="9" t="s">
        <v>31</v>
      </c>
      <c r="C1544" s="9" t="s">
        <v>35</v>
      </c>
      <c r="D1544" s="9">
        <v>2010</v>
      </c>
      <c r="E1544" s="9" t="s">
        <v>52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30</v>
      </c>
      <c r="B1545" s="9" t="s">
        <v>31</v>
      </c>
      <c r="C1545" s="9" t="s">
        <v>35</v>
      </c>
      <c r="D1545" s="9">
        <v>2015</v>
      </c>
      <c r="E1545" s="9" t="s">
        <v>52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30</v>
      </c>
      <c r="B1546" s="9" t="s">
        <v>31</v>
      </c>
      <c r="C1546" s="9" t="s">
        <v>35</v>
      </c>
      <c r="D1546" s="9">
        <v>2020</v>
      </c>
      <c r="E1546" s="9" t="s">
        <v>52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30</v>
      </c>
      <c r="B1547" s="9" t="s">
        <v>31</v>
      </c>
      <c r="C1547" s="9" t="s">
        <v>35</v>
      </c>
      <c r="D1547" s="9">
        <v>2025</v>
      </c>
      <c r="E1547" s="9" t="s">
        <v>52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30</v>
      </c>
      <c r="B1548" s="9" t="s">
        <v>31</v>
      </c>
      <c r="C1548" s="9" t="s">
        <v>35</v>
      </c>
      <c r="D1548" s="9">
        <v>2030</v>
      </c>
      <c r="E1548" s="9" t="s">
        <v>52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30</v>
      </c>
      <c r="B1549" s="9" t="s">
        <v>31</v>
      </c>
      <c r="C1549" s="9" t="s">
        <v>35</v>
      </c>
      <c r="D1549" s="9">
        <v>2035</v>
      </c>
      <c r="E1549" s="9" t="s">
        <v>52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30</v>
      </c>
      <c r="B1550" s="9" t="s">
        <v>31</v>
      </c>
      <c r="C1550" s="9" t="s">
        <v>35</v>
      </c>
      <c r="D1550" s="9">
        <v>2040</v>
      </c>
      <c r="E1550" s="9" t="s">
        <v>52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30</v>
      </c>
      <c r="B1551" s="9" t="s">
        <v>31</v>
      </c>
      <c r="C1551" s="9" t="s">
        <v>35</v>
      </c>
      <c r="D1551" s="9">
        <v>2045</v>
      </c>
      <c r="E1551" s="9" t="s">
        <v>52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30</v>
      </c>
      <c r="B1552" s="9" t="s">
        <v>31</v>
      </c>
      <c r="C1552" s="9" t="s">
        <v>35</v>
      </c>
      <c r="D1552" s="9">
        <v>2050</v>
      </c>
      <c r="E1552" s="9" t="s">
        <v>52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30</v>
      </c>
      <c r="B1553" s="9" t="s">
        <v>31</v>
      </c>
      <c r="C1553" s="9" t="s">
        <v>36</v>
      </c>
      <c r="D1553" s="9">
        <v>2000</v>
      </c>
      <c r="E1553" s="9" t="s">
        <v>52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30</v>
      </c>
      <c r="B1554" s="9" t="s">
        <v>31</v>
      </c>
      <c r="C1554" s="9" t="s">
        <v>36</v>
      </c>
      <c r="D1554" s="9">
        <v>2005</v>
      </c>
      <c r="E1554" s="9" t="s">
        <v>52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30</v>
      </c>
      <c r="B1555" s="9" t="s">
        <v>31</v>
      </c>
      <c r="C1555" s="9" t="s">
        <v>36</v>
      </c>
      <c r="D1555" s="9">
        <v>2010</v>
      </c>
      <c r="E1555" s="9" t="s">
        <v>52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30</v>
      </c>
      <c r="B1556" s="9" t="s">
        <v>31</v>
      </c>
      <c r="C1556" s="9" t="s">
        <v>36</v>
      </c>
      <c r="D1556" s="9">
        <v>2015</v>
      </c>
      <c r="E1556" s="9" t="s">
        <v>52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30</v>
      </c>
      <c r="B1557" s="9" t="s">
        <v>31</v>
      </c>
      <c r="C1557" s="9" t="s">
        <v>36</v>
      </c>
      <c r="D1557" s="9">
        <v>2020</v>
      </c>
      <c r="E1557" s="9" t="s">
        <v>52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30</v>
      </c>
      <c r="B1558" s="9" t="s">
        <v>31</v>
      </c>
      <c r="C1558" s="9" t="s">
        <v>36</v>
      </c>
      <c r="D1558" s="9">
        <v>2025</v>
      </c>
      <c r="E1558" s="9" t="s">
        <v>52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30</v>
      </c>
      <c r="B1559" s="9" t="s">
        <v>31</v>
      </c>
      <c r="C1559" s="9" t="s">
        <v>36</v>
      </c>
      <c r="D1559" s="9">
        <v>2030</v>
      </c>
      <c r="E1559" s="9" t="s">
        <v>52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30</v>
      </c>
      <c r="B1560" s="9" t="s">
        <v>31</v>
      </c>
      <c r="C1560" s="9" t="s">
        <v>36</v>
      </c>
      <c r="D1560" s="9">
        <v>2035</v>
      </c>
      <c r="E1560" s="9" t="s">
        <v>52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30</v>
      </c>
      <c r="B1561" s="9" t="s">
        <v>31</v>
      </c>
      <c r="C1561" s="9" t="s">
        <v>36</v>
      </c>
      <c r="D1561" s="9">
        <v>2040</v>
      </c>
      <c r="E1561" s="9" t="s">
        <v>52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30</v>
      </c>
      <c r="B1562" s="9" t="s">
        <v>31</v>
      </c>
      <c r="C1562" s="9" t="s">
        <v>36</v>
      </c>
      <c r="D1562" s="9">
        <v>2045</v>
      </c>
      <c r="E1562" s="9" t="s">
        <v>52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30</v>
      </c>
      <c r="B1563" s="9" t="s">
        <v>31</v>
      </c>
      <c r="C1563" s="9" t="s">
        <v>36</v>
      </c>
      <c r="D1563" s="9">
        <v>2050</v>
      </c>
      <c r="E1563" s="9" t="s">
        <v>52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30</v>
      </c>
      <c r="B1564" s="9" t="s">
        <v>31</v>
      </c>
      <c r="C1564" s="9" t="s">
        <v>37</v>
      </c>
      <c r="D1564" s="9">
        <v>2000</v>
      </c>
      <c r="E1564" s="9" t="s">
        <v>52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30</v>
      </c>
      <c r="B1565" s="9" t="s">
        <v>31</v>
      </c>
      <c r="C1565" s="9" t="s">
        <v>37</v>
      </c>
      <c r="D1565" s="9">
        <v>2005</v>
      </c>
      <c r="E1565" s="9" t="s">
        <v>52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30</v>
      </c>
      <c r="B1566" s="9" t="s">
        <v>31</v>
      </c>
      <c r="C1566" s="9" t="s">
        <v>37</v>
      </c>
      <c r="D1566" s="9">
        <v>2010</v>
      </c>
      <c r="E1566" s="9" t="s">
        <v>52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30</v>
      </c>
      <c r="B1567" s="9" t="s">
        <v>31</v>
      </c>
      <c r="C1567" s="9" t="s">
        <v>37</v>
      </c>
      <c r="D1567" s="9">
        <v>2015</v>
      </c>
      <c r="E1567" s="9" t="s">
        <v>52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30</v>
      </c>
      <c r="B1568" s="9" t="s">
        <v>31</v>
      </c>
      <c r="C1568" s="9" t="s">
        <v>37</v>
      </c>
      <c r="D1568" s="9">
        <v>2020</v>
      </c>
      <c r="E1568" s="9" t="s">
        <v>52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30</v>
      </c>
      <c r="B1569" s="9" t="s">
        <v>31</v>
      </c>
      <c r="C1569" s="9" t="s">
        <v>37</v>
      </c>
      <c r="D1569" s="9">
        <v>2025</v>
      </c>
      <c r="E1569" s="9" t="s">
        <v>52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30</v>
      </c>
      <c r="B1570" s="9" t="s">
        <v>31</v>
      </c>
      <c r="C1570" s="9" t="s">
        <v>37</v>
      </c>
      <c r="D1570" s="9">
        <v>2030</v>
      </c>
      <c r="E1570" s="9" t="s">
        <v>52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30</v>
      </c>
      <c r="B1571" s="9" t="s">
        <v>31</v>
      </c>
      <c r="C1571" s="9" t="s">
        <v>37</v>
      </c>
      <c r="D1571" s="9">
        <v>2035</v>
      </c>
      <c r="E1571" s="9" t="s">
        <v>52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30</v>
      </c>
      <c r="B1572" s="9" t="s">
        <v>31</v>
      </c>
      <c r="C1572" s="9" t="s">
        <v>37</v>
      </c>
      <c r="D1572" s="9">
        <v>2040</v>
      </c>
      <c r="E1572" s="9" t="s">
        <v>52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30</v>
      </c>
      <c r="B1573" s="9" t="s">
        <v>31</v>
      </c>
      <c r="C1573" s="9" t="s">
        <v>37</v>
      </c>
      <c r="D1573" s="9">
        <v>2045</v>
      </c>
      <c r="E1573" s="9" t="s">
        <v>52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30</v>
      </c>
      <c r="B1574" s="9" t="s">
        <v>31</v>
      </c>
      <c r="C1574" s="9" t="s">
        <v>37</v>
      </c>
      <c r="D1574" s="9">
        <v>2050</v>
      </c>
      <c r="E1574" s="9" t="s">
        <v>52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30</v>
      </c>
      <c r="B1575" s="9" t="s">
        <v>31</v>
      </c>
      <c r="C1575" s="9" t="s">
        <v>38</v>
      </c>
      <c r="D1575" s="9">
        <v>2000</v>
      </c>
      <c r="E1575" s="9" t="s">
        <v>52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30</v>
      </c>
      <c r="B1576" s="9" t="s">
        <v>31</v>
      </c>
      <c r="C1576" s="9" t="s">
        <v>38</v>
      </c>
      <c r="D1576" s="9">
        <v>2005</v>
      </c>
      <c r="E1576" s="9" t="s">
        <v>52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30</v>
      </c>
      <c r="B1577" s="9" t="s">
        <v>31</v>
      </c>
      <c r="C1577" s="9" t="s">
        <v>38</v>
      </c>
      <c r="D1577" s="9">
        <v>2010</v>
      </c>
      <c r="E1577" s="9" t="s">
        <v>52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30</v>
      </c>
      <c r="B1578" s="9" t="s">
        <v>31</v>
      </c>
      <c r="C1578" s="9" t="s">
        <v>38</v>
      </c>
      <c r="D1578" s="9">
        <v>2015</v>
      </c>
      <c r="E1578" s="9" t="s">
        <v>52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30</v>
      </c>
      <c r="B1579" s="9" t="s">
        <v>31</v>
      </c>
      <c r="C1579" s="9" t="s">
        <v>38</v>
      </c>
      <c r="D1579" s="9">
        <v>2020</v>
      </c>
      <c r="E1579" s="9" t="s">
        <v>52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30</v>
      </c>
      <c r="B1580" s="9" t="s">
        <v>31</v>
      </c>
      <c r="C1580" s="9" t="s">
        <v>38</v>
      </c>
      <c r="D1580" s="9">
        <v>2025</v>
      </c>
      <c r="E1580" s="9" t="s">
        <v>52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30</v>
      </c>
      <c r="B1581" s="9" t="s">
        <v>31</v>
      </c>
      <c r="C1581" s="9" t="s">
        <v>38</v>
      </c>
      <c r="D1581" s="9">
        <v>2030</v>
      </c>
      <c r="E1581" s="9" t="s">
        <v>52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30</v>
      </c>
      <c r="B1582" s="9" t="s">
        <v>31</v>
      </c>
      <c r="C1582" s="9" t="s">
        <v>38</v>
      </c>
      <c r="D1582" s="9">
        <v>2035</v>
      </c>
      <c r="E1582" s="9" t="s">
        <v>52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30</v>
      </c>
      <c r="B1583" s="9" t="s">
        <v>31</v>
      </c>
      <c r="C1583" s="9" t="s">
        <v>38</v>
      </c>
      <c r="D1583" s="9">
        <v>2040</v>
      </c>
      <c r="E1583" s="9" t="s">
        <v>52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30</v>
      </c>
      <c r="B1584" s="9" t="s">
        <v>31</v>
      </c>
      <c r="C1584" s="9" t="s">
        <v>38</v>
      </c>
      <c r="D1584" s="9">
        <v>2045</v>
      </c>
      <c r="E1584" s="9" t="s">
        <v>52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30</v>
      </c>
      <c r="B1585" s="9" t="s">
        <v>31</v>
      </c>
      <c r="C1585" s="9" t="s">
        <v>38</v>
      </c>
      <c r="D1585" s="9">
        <v>2050</v>
      </c>
      <c r="E1585" s="9" t="s">
        <v>52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30</v>
      </c>
      <c r="B1586" s="9" t="s">
        <v>31</v>
      </c>
      <c r="C1586" s="9" t="s">
        <v>39</v>
      </c>
      <c r="D1586" s="9">
        <v>2000</v>
      </c>
      <c r="E1586" s="9" t="s">
        <v>52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30</v>
      </c>
      <c r="B1587" s="9" t="s">
        <v>31</v>
      </c>
      <c r="C1587" s="9" t="s">
        <v>39</v>
      </c>
      <c r="D1587" s="9">
        <v>2005</v>
      </c>
      <c r="E1587" s="9" t="s">
        <v>52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30</v>
      </c>
      <c r="B1588" s="9" t="s">
        <v>31</v>
      </c>
      <c r="C1588" s="9" t="s">
        <v>39</v>
      </c>
      <c r="D1588" s="9">
        <v>2010</v>
      </c>
      <c r="E1588" s="9" t="s">
        <v>52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30</v>
      </c>
      <c r="B1589" s="9" t="s">
        <v>31</v>
      </c>
      <c r="C1589" s="9" t="s">
        <v>39</v>
      </c>
      <c r="D1589" s="9">
        <v>2015</v>
      </c>
      <c r="E1589" s="9" t="s">
        <v>52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30</v>
      </c>
      <c r="B1590" s="9" t="s">
        <v>31</v>
      </c>
      <c r="C1590" s="9" t="s">
        <v>39</v>
      </c>
      <c r="D1590" s="9">
        <v>2020</v>
      </c>
      <c r="E1590" s="9" t="s">
        <v>52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30</v>
      </c>
      <c r="B1591" s="9" t="s">
        <v>31</v>
      </c>
      <c r="C1591" s="9" t="s">
        <v>39</v>
      </c>
      <c r="D1591" s="9">
        <v>2025</v>
      </c>
      <c r="E1591" s="9" t="s">
        <v>52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30</v>
      </c>
      <c r="B1592" s="9" t="s">
        <v>31</v>
      </c>
      <c r="C1592" s="9" t="s">
        <v>39</v>
      </c>
      <c r="D1592" s="9">
        <v>2030</v>
      </c>
      <c r="E1592" s="9" t="s">
        <v>52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30</v>
      </c>
      <c r="B1593" s="9" t="s">
        <v>31</v>
      </c>
      <c r="C1593" s="9" t="s">
        <v>39</v>
      </c>
      <c r="D1593" s="9">
        <v>2035</v>
      </c>
      <c r="E1593" s="9" t="s">
        <v>52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30</v>
      </c>
      <c r="B1594" s="9" t="s">
        <v>31</v>
      </c>
      <c r="C1594" s="9" t="s">
        <v>39</v>
      </c>
      <c r="D1594" s="9">
        <v>2040</v>
      </c>
      <c r="E1594" s="9" t="s">
        <v>52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30</v>
      </c>
      <c r="B1595" s="9" t="s">
        <v>31</v>
      </c>
      <c r="C1595" s="9" t="s">
        <v>39</v>
      </c>
      <c r="D1595" s="9">
        <v>2045</v>
      </c>
      <c r="E1595" s="9" t="s">
        <v>52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30</v>
      </c>
      <c r="B1596" s="9" t="s">
        <v>31</v>
      </c>
      <c r="C1596" s="9" t="s">
        <v>39</v>
      </c>
      <c r="D1596" s="9">
        <v>2050</v>
      </c>
      <c r="E1596" s="9" t="s">
        <v>52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30</v>
      </c>
      <c r="B1597" s="9" t="s">
        <v>31</v>
      </c>
      <c r="C1597" s="9" t="s">
        <v>40</v>
      </c>
      <c r="D1597" s="9">
        <v>2000</v>
      </c>
      <c r="E1597" s="9" t="s">
        <v>52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30</v>
      </c>
      <c r="B1598" s="9" t="s">
        <v>31</v>
      </c>
      <c r="C1598" s="9" t="s">
        <v>40</v>
      </c>
      <c r="D1598" s="9">
        <v>2005</v>
      </c>
      <c r="E1598" s="9" t="s">
        <v>52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30</v>
      </c>
      <c r="B1599" s="9" t="s">
        <v>31</v>
      </c>
      <c r="C1599" s="9" t="s">
        <v>40</v>
      </c>
      <c r="D1599" s="9">
        <v>2010</v>
      </c>
      <c r="E1599" s="9" t="s">
        <v>52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30</v>
      </c>
      <c r="B1600" s="9" t="s">
        <v>31</v>
      </c>
      <c r="C1600" s="9" t="s">
        <v>40</v>
      </c>
      <c r="D1600" s="9">
        <v>2015</v>
      </c>
      <c r="E1600" s="9" t="s">
        <v>52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30</v>
      </c>
      <c r="B1601" s="9" t="s">
        <v>31</v>
      </c>
      <c r="C1601" s="9" t="s">
        <v>40</v>
      </c>
      <c r="D1601" s="9">
        <v>2020</v>
      </c>
      <c r="E1601" s="9" t="s">
        <v>52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30</v>
      </c>
      <c r="B1602" s="9" t="s">
        <v>31</v>
      </c>
      <c r="C1602" s="9" t="s">
        <v>40</v>
      </c>
      <c r="D1602" s="9">
        <v>2025</v>
      </c>
      <c r="E1602" s="9" t="s">
        <v>52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30</v>
      </c>
      <c r="B1603" s="9" t="s">
        <v>31</v>
      </c>
      <c r="C1603" s="9" t="s">
        <v>40</v>
      </c>
      <c r="D1603" s="9">
        <v>2030</v>
      </c>
      <c r="E1603" s="9" t="s">
        <v>52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30</v>
      </c>
      <c r="B1604" s="9" t="s">
        <v>31</v>
      </c>
      <c r="C1604" s="9" t="s">
        <v>40</v>
      </c>
      <c r="D1604" s="9">
        <v>2035</v>
      </c>
      <c r="E1604" s="9" t="s">
        <v>52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30</v>
      </c>
      <c r="B1605" s="9" t="s">
        <v>31</v>
      </c>
      <c r="C1605" s="9" t="s">
        <v>40</v>
      </c>
      <c r="D1605" s="9">
        <v>2040</v>
      </c>
      <c r="E1605" s="9" t="s">
        <v>52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30</v>
      </c>
      <c r="B1606" s="9" t="s">
        <v>31</v>
      </c>
      <c r="C1606" s="9" t="s">
        <v>40</v>
      </c>
      <c r="D1606" s="9">
        <v>2045</v>
      </c>
      <c r="E1606" s="9" t="s">
        <v>52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30</v>
      </c>
      <c r="B1607" s="9" t="s">
        <v>31</v>
      </c>
      <c r="C1607" s="9" t="s">
        <v>40</v>
      </c>
      <c r="D1607" s="9">
        <v>2050</v>
      </c>
      <c r="E1607" s="9" t="s">
        <v>52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30</v>
      </c>
      <c r="B1608" s="9" t="s">
        <v>31</v>
      </c>
      <c r="C1608" s="9" t="s">
        <v>41</v>
      </c>
      <c r="D1608" s="9">
        <v>2000</v>
      </c>
      <c r="E1608" s="9" t="s">
        <v>52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30</v>
      </c>
      <c r="B1609" s="9" t="s">
        <v>31</v>
      </c>
      <c r="C1609" s="9" t="s">
        <v>41</v>
      </c>
      <c r="D1609" s="9">
        <v>2005</v>
      </c>
      <c r="E1609" s="9" t="s">
        <v>52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30</v>
      </c>
      <c r="B1610" s="9" t="s">
        <v>31</v>
      </c>
      <c r="C1610" s="9" t="s">
        <v>41</v>
      </c>
      <c r="D1610" s="9">
        <v>2010</v>
      </c>
      <c r="E1610" s="9" t="s">
        <v>52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30</v>
      </c>
      <c r="B1611" s="9" t="s">
        <v>31</v>
      </c>
      <c r="C1611" s="9" t="s">
        <v>41</v>
      </c>
      <c r="D1611" s="9">
        <v>2015</v>
      </c>
      <c r="E1611" s="9" t="s">
        <v>52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30</v>
      </c>
      <c r="B1612" s="9" t="s">
        <v>31</v>
      </c>
      <c r="C1612" s="9" t="s">
        <v>41</v>
      </c>
      <c r="D1612" s="9">
        <v>2020</v>
      </c>
      <c r="E1612" s="9" t="s">
        <v>52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30</v>
      </c>
      <c r="B1613" s="9" t="s">
        <v>31</v>
      </c>
      <c r="C1613" s="9" t="s">
        <v>41</v>
      </c>
      <c r="D1613" s="9">
        <v>2025</v>
      </c>
      <c r="E1613" s="9" t="s">
        <v>52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30</v>
      </c>
      <c r="B1614" s="9" t="s">
        <v>31</v>
      </c>
      <c r="C1614" s="9" t="s">
        <v>41</v>
      </c>
      <c r="D1614" s="9">
        <v>2030</v>
      </c>
      <c r="E1614" s="9" t="s">
        <v>52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30</v>
      </c>
      <c r="B1615" s="9" t="s">
        <v>31</v>
      </c>
      <c r="C1615" s="9" t="s">
        <v>41</v>
      </c>
      <c r="D1615" s="9">
        <v>2035</v>
      </c>
      <c r="E1615" s="9" t="s">
        <v>52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30</v>
      </c>
      <c r="B1616" s="9" t="s">
        <v>31</v>
      </c>
      <c r="C1616" s="9" t="s">
        <v>41</v>
      </c>
      <c r="D1616" s="9">
        <v>2040</v>
      </c>
      <c r="E1616" s="9" t="s">
        <v>52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30</v>
      </c>
      <c r="B1617" s="9" t="s">
        <v>31</v>
      </c>
      <c r="C1617" s="9" t="s">
        <v>41</v>
      </c>
      <c r="D1617" s="9">
        <v>2045</v>
      </c>
      <c r="E1617" s="9" t="s">
        <v>52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30</v>
      </c>
      <c r="B1618" s="9" t="s">
        <v>31</v>
      </c>
      <c r="C1618" s="9" t="s">
        <v>41</v>
      </c>
      <c r="D1618" s="9">
        <v>2050</v>
      </c>
      <c r="E1618" s="9" t="s">
        <v>52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30</v>
      </c>
      <c r="B1619" s="9" t="s">
        <v>31</v>
      </c>
      <c r="C1619" s="9" t="s">
        <v>42</v>
      </c>
      <c r="D1619" s="9">
        <v>2000</v>
      </c>
      <c r="E1619" s="9" t="s">
        <v>52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30</v>
      </c>
      <c r="B1620" s="9" t="s">
        <v>31</v>
      </c>
      <c r="C1620" s="9" t="s">
        <v>42</v>
      </c>
      <c r="D1620" s="9">
        <v>2005</v>
      </c>
      <c r="E1620" s="9" t="s">
        <v>52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30</v>
      </c>
      <c r="B1621" s="9" t="s">
        <v>31</v>
      </c>
      <c r="C1621" s="9" t="s">
        <v>42</v>
      </c>
      <c r="D1621" s="9">
        <v>2010</v>
      </c>
      <c r="E1621" s="9" t="s">
        <v>52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30</v>
      </c>
      <c r="B1622" s="9" t="s">
        <v>31</v>
      </c>
      <c r="C1622" s="9" t="s">
        <v>42</v>
      </c>
      <c r="D1622" s="9">
        <v>2015</v>
      </c>
      <c r="E1622" s="9" t="s">
        <v>52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30</v>
      </c>
      <c r="B1623" s="9" t="s">
        <v>31</v>
      </c>
      <c r="C1623" s="9" t="s">
        <v>42</v>
      </c>
      <c r="D1623" s="9">
        <v>2020</v>
      </c>
      <c r="E1623" s="9" t="s">
        <v>52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30</v>
      </c>
      <c r="B1624" s="9" t="s">
        <v>31</v>
      </c>
      <c r="C1624" s="9" t="s">
        <v>42</v>
      </c>
      <c r="D1624" s="9">
        <v>2025</v>
      </c>
      <c r="E1624" s="9" t="s">
        <v>52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30</v>
      </c>
      <c r="B1625" s="9" t="s">
        <v>31</v>
      </c>
      <c r="C1625" s="9" t="s">
        <v>42</v>
      </c>
      <c r="D1625" s="9">
        <v>2030</v>
      </c>
      <c r="E1625" s="9" t="s">
        <v>52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30</v>
      </c>
      <c r="B1626" s="9" t="s">
        <v>31</v>
      </c>
      <c r="C1626" s="9" t="s">
        <v>42</v>
      </c>
      <c r="D1626" s="9">
        <v>2035</v>
      </c>
      <c r="E1626" s="9" t="s">
        <v>52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30</v>
      </c>
      <c r="B1627" s="9" t="s">
        <v>31</v>
      </c>
      <c r="C1627" s="9" t="s">
        <v>42</v>
      </c>
      <c r="D1627" s="9">
        <v>2040</v>
      </c>
      <c r="E1627" s="9" t="s">
        <v>52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30</v>
      </c>
      <c r="B1628" s="9" t="s">
        <v>31</v>
      </c>
      <c r="C1628" s="9" t="s">
        <v>42</v>
      </c>
      <c r="D1628" s="9">
        <v>2045</v>
      </c>
      <c r="E1628" s="9" t="s">
        <v>52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30</v>
      </c>
      <c r="B1629" s="9" t="s">
        <v>31</v>
      </c>
      <c r="C1629" s="9" t="s">
        <v>42</v>
      </c>
      <c r="D1629" s="9">
        <v>2050</v>
      </c>
      <c r="E1629" s="9" t="s">
        <v>52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30</v>
      </c>
      <c r="B1630" s="9" t="s">
        <v>31</v>
      </c>
      <c r="C1630" s="9" t="s">
        <v>43</v>
      </c>
      <c r="D1630" s="9">
        <v>2000</v>
      </c>
      <c r="E1630" s="9" t="s">
        <v>52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30</v>
      </c>
      <c r="B1631" s="9" t="s">
        <v>31</v>
      </c>
      <c r="C1631" s="9" t="s">
        <v>43</v>
      </c>
      <c r="D1631" s="9">
        <v>2005</v>
      </c>
      <c r="E1631" s="9" t="s">
        <v>52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30</v>
      </c>
      <c r="B1632" s="9" t="s">
        <v>31</v>
      </c>
      <c r="C1632" s="9" t="s">
        <v>43</v>
      </c>
      <c r="D1632" s="9">
        <v>2010</v>
      </c>
      <c r="E1632" s="9" t="s">
        <v>52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30</v>
      </c>
      <c r="B1633" s="9" t="s">
        <v>31</v>
      </c>
      <c r="C1633" s="9" t="s">
        <v>43</v>
      </c>
      <c r="D1633" s="9">
        <v>2015</v>
      </c>
      <c r="E1633" s="9" t="s">
        <v>52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30</v>
      </c>
      <c r="B1634" s="9" t="s">
        <v>31</v>
      </c>
      <c r="C1634" s="9" t="s">
        <v>43</v>
      </c>
      <c r="D1634" s="9">
        <v>2020</v>
      </c>
      <c r="E1634" s="9" t="s">
        <v>52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30</v>
      </c>
      <c r="B1635" s="9" t="s">
        <v>31</v>
      </c>
      <c r="C1635" s="9" t="s">
        <v>43</v>
      </c>
      <c r="D1635" s="9">
        <v>2025</v>
      </c>
      <c r="E1635" s="9" t="s">
        <v>52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30</v>
      </c>
      <c r="B1636" s="9" t="s">
        <v>31</v>
      </c>
      <c r="C1636" s="9" t="s">
        <v>43</v>
      </c>
      <c r="D1636" s="9">
        <v>2030</v>
      </c>
      <c r="E1636" s="9" t="s">
        <v>52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30</v>
      </c>
      <c r="B1637" s="9" t="s">
        <v>31</v>
      </c>
      <c r="C1637" s="9" t="s">
        <v>43</v>
      </c>
      <c r="D1637" s="9">
        <v>2035</v>
      </c>
      <c r="E1637" s="9" t="s">
        <v>52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30</v>
      </c>
      <c r="B1638" s="9" t="s">
        <v>31</v>
      </c>
      <c r="C1638" s="9" t="s">
        <v>43</v>
      </c>
      <c r="D1638" s="9">
        <v>2040</v>
      </c>
      <c r="E1638" s="9" t="s">
        <v>52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30</v>
      </c>
      <c r="B1639" s="9" t="s">
        <v>31</v>
      </c>
      <c r="C1639" s="9" t="s">
        <v>43</v>
      </c>
      <c r="D1639" s="9">
        <v>2045</v>
      </c>
      <c r="E1639" s="9" t="s">
        <v>52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30</v>
      </c>
      <c r="B1640" s="9" t="s">
        <v>31</v>
      </c>
      <c r="C1640" s="9" t="s">
        <v>43</v>
      </c>
      <c r="D1640" s="9">
        <v>2050</v>
      </c>
      <c r="E1640" s="9" t="s">
        <v>52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30</v>
      </c>
      <c r="B1641" s="9" t="s">
        <v>31</v>
      </c>
      <c r="C1641" s="9" t="s">
        <v>44</v>
      </c>
      <c r="D1641" s="9">
        <v>2000</v>
      </c>
      <c r="E1641" s="9" t="s">
        <v>52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30</v>
      </c>
      <c r="B1642" s="9" t="s">
        <v>31</v>
      </c>
      <c r="C1642" s="9" t="s">
        <v>44</v>
      </c>
      <c r="D1642" s="9">
        <v>2005</v>
      </c>
      <c r="E1642" s="9" t="s">
        <v>52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30</v>
      </c>
      <c r="B1643" s="9" t="s">
        <v>31</v>
      </c>
      <c r="C1643" s="9" t="s">
        <v>44</v>
      </c>
      <c r="D1643" s="9">
        <v>2010</v>
      </c>
      <c r="E1643" s="9" t="s">
        <v>52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30</v>
      </c>
      <c r="B1644" s="9" t="s">
        <v>31</v>
      </c>
      <c r="C1644" s="9" t="s">
        <v>44</v>
      </c>
      <c r="D1644" s="9">
        <v>2015</v>
      </c>
      <c r="E1644" s="9" t="s">
        <v>52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30</v>
      </c>
      <c r="B1645" s="9" t="s">
        <v>31</v>
      </c>
      <c r="C1645" s="9" t="s">
        <v>44</v>
      </c>
      <c r="D1645" s="9">
        <v>2020</v>
      </c>
      <c r="E1645" s="9" t="s">
        <v>52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30</v>
      </c>
      <c r="B1646" s="9" t="s">
        <v>31</v>
      </c>
      <c r="C1646" s="9" t="s">
        <v>44</v>
      </c>
      <c r="D1646" s="9">
        <v>2025</v>
      </c>
      <c r="E1646" s="9" t="s">
        <v>52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30</v>
      </c>
      <c r="B1647" s="9" t="s">
        <v>31</v>
      </c>
      <c r="C1647" s="9" t="s">
        <v>44</v>
      </c>
      <c r="D1647" s="9">
        <v>2030</v>
      </c>
      <c r="E1647" s="9" t="s">
        <v>52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30</v>
      </c>
      <c r="B1648" s="9" t="s">
        <v>31</v>
      </c>
      <c r="C1648" s="9" t="s">
        <v>44</v>
      </c>
      <c r="D1648" s="9">
        <v>2035</v>
      </c>
      <c r="E1648" s="9" t="s">
        <v>52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30</v>
      </c>
      <c r="B1649" s="9" t="s">
        <v>31</v>
      </c>
      <c r="C1649" s="9" t="s">
        <v>44</v>
      </c>
      <c r="D1649" s="9">
        <v>2040</v>
      </c>
      <c r="E1649" s="9" t="s">
        <v>52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30</v>
      </c>
      <c r="B1650" s="9" t="s">
        <v>31</v>
      </c>
      <c r="C1650" s="9" t="s">
        <v>44</v>
      </c>
      <c r="D1650" s="9">
        <v>2045</v>
      </c>
      <c r="E1650" s="9" t="s">
        <v>52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30</v>
      </c>
      <c r="B1651" s="9" t="s">
        <v>31</v>
      </c>
      <c r="C1651" s="9" t="s">
        <v>44</v>
      </c>
      <c r="D1651" s="9">
        <v>2050</v>
      </c>
      <c r="E1651" s="9" t="s">
        <v>52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30</v>
      </c>
      <c r="B1652" s="9" t="s">
        <v>31</v>
      </c>
      <c r="C1652" s="9" t="s">
        <v>45</v>
      </c>
      <c r="D1652" s="9">
        <v>2000</v>
      </c>
      <c r="E1652" s="9" t="s">
        <v>52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30</v>
      </c>
      <c r="B1653" s="9" t="s">
        <v>31</v>
      </c>
      <c r="C1653" s="9" t="s">
        <v>45</v>
      </c>
      <c r="D1653" s="9">
        <v>2005</v>
      </c>
      <c r="E1653" s="9" t="s">
        <v>52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30</v>
      </c>
      <c r="B1654" s="9" t="s">
        <v>31</v>
      </c>
      <c r="C1654" s="9" t="s">
        <v>45</v>
      </c>
      <c r="D1654" s="9">
        <v>2010</v>
      </c>
      <c r="E1654" s="9" t="s">
        <v>52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30</v>
      </c>
      <c r="B1655" s="9" t="s">
        <v>31</v>
      </c>
      <c r="C1655" s="9" t="s">
        <v>45</v>
      </c>
      <c r="D1655" s="9">
        <v>2015</v>
      </c>
      <c r="E1655" s="9" t="s">
        <v>52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30</v>
      </c>
      <c r="B1656" s="9" t="s">
        <v>31</v>
      </c>
      <c r="C1656" s="9" t="s">
        <v>45</v>
      </c>
      <c r="D1656" s="9">
        <v>2020</v>
      </c>
      <c r="E1656" s="9" t="s">
        <v>52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30</v>
      </c>
      <c r="B1657" s="9" t="s">
        <v>31</v>
      </c>
      <c r="C1657" s="9" t="s">
        <v>45</v>
      </c>
      <c r="D1657" s="9">
        <v>2025</v>
      </c>
      <c r="E1657" s="9" t="s">
        <v>52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30</v>
      </c>
      <c r="B1658" s="9" t="s">
        <v>31</v>
      </c>
      <c r="C1658" s="9" t="s">
        <v>45</v>
      </c>
      <c r="D1658" s="9">
        <v>2030</v>
      </c>
      <c r="E1658" s="9" t="s">
        <v>52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30</v>
      </c>
      <c r="B1659" s="9" t="s">
        <v>31</v>
      </c>
      <c r="C1659" s="9" t="s">
        <v>45</v>
      </c>
      <c r="D1659" s="9">
        <v>2035</v>
      </c>
      <c r="E1659" s="9" t="s">
        <v>52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30</v>
      </c>
      <c r="B1660" s="9" t="s">
        <v>31</v>
      </c>
      <c r="C1660" s="9" t="s">
        <v>45</v>
      </c>
      <c r="D1660" s="9">
        <v>2040</v>
      </c>
      <c r="E1660" s="9" t="s">
        <v>52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30</v>
      </c>
      <c r="B1661" s="9" t="s">
        <v>31</v>
      </c>
      <c r="C1661" s="9" t="s">
        <v>45</v>
      </c>
      <c r="D1661" s="9">
        <v>2045</v>
      </c>
      <c r="E1661" s="9" t="s">
        <v>52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30</v>
      </c>
      <c r="B1662" s="9" t="s">
        <v>31</v>
      </c>
      <c r="C1662" s="9" t="s">
        <v>45</v>
      </c>
      <c r="D1662" s="9">
        <v>2050</v>
      </c>
      <c r="E1662" s="9" t="s">
        <v>52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30</v>
      </c>
      <c r="B1663" s="9" t="s">
        <v>31</v>
      </c>
      <c r="C1663" s="9" t="s">
        <v>46</v>
      </c>
      <c r="D1663" s="9">
        <v>2000</v>
      </c>
      <c r="E1663" s="9" t="s">
        <v>52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30</v>
      </c>
      <c r="B1664" s="9" t="s">
        <v>31</v>
      </c>
      <c r="C1664" s="9" t="s">
        <v>46</v>
      </c>
      <c r="D1664" s="9">
        <v>2005</v>
      </c>
      <c r="E1664" s="9" t="s">
        <v>52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30</v>
      </c>
      <c r="B1665" s="9" t="s">
        <v>31</v>
      </c>
      <c r="C1665" s="9" t="s">
        <v>46</v>
      </c>
      <c r="D1665" s="9">
        <v>2010</v>
      </c>
      <c r="E1665" s="9" t="s">
        <v>52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30</v>
      </c>
      <c r="B1666" s="9" t="s">
        <v>31</v>
      </c>
      <c r="C1666" s="9" t="s">
        <v>46</v>
      </c>
      <c r="D1666" s="9">
        <v>2015</v>
      </c>
      <c r="E1666" s="9" t="s">
        <v>52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30</v>
      </c>
      <c r="B1667" s="9" t="s">
        <v>31</v>
      </c>
      <c r="C1667" s="9" t="s">
        <v>46</v>
      </c>
      <c r="D1667" s="9">
        <v>2020</v>
      </c>
      <c r="E1667" s="9" t="s">
        <v>52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30</v>
      </c>
      <c r="B1668" s="9" t="s">
        <v>31</v>
      </c>
      <c r="C1668" s="9" t="s">
        <v>46</v>
      </c>
      <c r="D1668" s="9">
        <v>2025</v>
      </c>
      <c r="E1668" s="9" t="s">
        <v>52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30</v>
      </c>
      <c r="B1669" s="9" t="s">
        <v>31</v>
      </c>
      <c r="C1669" s="9" t="s">
        <v>46</v>
      </c>
      <c r="D1669" s="9">
        <v>2030</v>
      </c>
      <c r="E1669" s="9" t="s">
        <v>52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30</v>
      </c>
      <c r="B1670" s="9" t="s">
        <v>31</v>
      </c>
      <c r="C1670" s="9" t="s">
        <v>46</v>
      </c>
      <c r="D1670" s="9">
        <v>2035</v>
      </c>
      <c r="E1670" s="9" t="s">
        <v>52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30</v>
      </c>
      <c r="B1671" s="9" t="s">
        <v>31</v>
      </c>
      <c r="C1671" s="9" t="s">
        <v>46</v>
      </c>
      <c r="D1671" s="9">
        <v>2040</v>
      </c>
      <c r="E1671" s="9" t="s">
        <v>52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30</v>
      </c>
      <c r="B1672" s="9" t="s">
        <v>31</v>
      </c>
      <c r="C1672" s="9" t="s">
        <v>46</v>
      </c>
      <c r="D1672" s="9">
        <v>2045</v>
      </c>
      <c r="E1672" s="9" t="s">
        <v>52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30</v>
      </c>
      <c r="B1673" s="9" t="s">
        <v>31</v>
      </c>
      <c r="C1673" s="9" t="s">
        <v>46</v>
      </c>
      <c r="D1673" s="9">
        <v>2050</v>
      </c>
      <c r="E1673" s="9" t="s">
        <v>52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30</v>
      </c>
      <c r="B1674" s="9" t="s">
        <v>31</v>
      </c>
      <c r="C1674" s="9" t="s">
        <v>47</v>
      </c>
      <c r="D1674" s="9">
        <v>2000</v>
      </c>
      <c r="E1674" s="9" t="s">
        <v>52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30</v>
      </c>
      <c r="B1675" s="9" t="s">
        <v>31</v>
      </c>
      <c r="C1675" s="9" t="s">
        <v>47</v>
      </c>
      <c r="D1675" s="9">
        <v>2005</v>
      </c>
      <c r="E1675" s="9" t="s">
        <v>52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30</v>
      </c>
      <c r="B1676" s="9" t="s">
        <v>31</v>
      </c>
      <c r="C1676" s="9" t="s">
        <v>47</v>
      </c>
      <c r="D1676" s="9">
        <v>2010</v>
      </c>
      <c r="E1676" s="9" t="s">
        <v>52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30</v>
      </c>
      <c r="B1677" s="9" t="s">
        <v>31</v>
      </c>
      <c r="C1677" s="9" t="s">
        <v>47</v>
      </c>
      <c r="D1677" s="9">
        <v>2015</v>
      </c>
      <c r="E1677" s="9" t="s">
        <v>52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30</v>
      </c>
      <c r="B1678" s="9" t="s">
        <v>31</v>
      </c>
      <c r="C1678" s="9" t="s">
        <v>47</v>
      </c>
      <c r="D1678" s="9">
        <v>2020</v>
      </c>
      <c r="E1678" s="9" t="s">
        <v>52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30</v>
      </c>
      <c r="B1679" s="9" t="s">
        <v>31</v>
      </c>
      <c r="C1679" s="9" t="s">
        <v>47</v>
      </c>
      <c r="D1679" s="9">
        <v>2025</v>
      </c>
      <c r="E1679" s="9" t="s">
        <v>52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30</v>
      </c>
      <c r="B1680" s="9" t="s">
        <v>31</v>
      </c>
      <c r="C1680" s="9" t="s">
        <v>47</v>
      </c>
      <c r="D1680" s="9">
        <v>2030</v>
      </c>
      <c r="E1680" s="9" t="s">
        <v>52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30</v>
      </c>
      <c r="B1681" s="9" t="s">
        <v>31</v>
      </c>
      <c r="C1681" s="9" t="s">
        <v>47</v>
      </c>
      <c r="D1681" s="9">
        <v>2035</v>
      </c>
      <c r="E1681" s="9" t="s">
        <v>52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30</v>
      </c>
      <c r="B1682" s="9" t="s">
        <v>31</v>
      </c>
      <c r="C1682" s="9" t="s">
        <v>47</v>
      </c>
      <c r="D1682" s="9">
        <v>2040</v>
      </c>
      <c r="E1682" s="9" t="s">
        <v>52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30</v>
      </c>
      <c r="B1683" s="9" t="s">
        <v>31</v>
      </c>
      <c r="C1683" s="9" t="s">
        <v>47</v>
      </c>
      <c r="D1683" s="9">
        <v>2045</v>
      </c>
      <c r="E1683" s="9" t="s">
        <v>52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30</v>
      </c>
      <c r="B1684" s="9" t="s">
        <v>31</v>
      </c>
      <c r="C1684" s="9" t="s">
        <v>47</v>
      </c>
      <c r="D1684" s="9">
        <v>2050</v>
      </c>
      <c r="E1684" s="9" t="s">
        <v>52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30</v>
      </c>
      <c r="B1685" s="9" t="s">
        <v>31</v>
      </c>
      <c r="C1685" s="9" t="s">
        <v>48</v>
      </c>
      <c r="D1685" s="9">
        <v>2000</v>
      </c>
      <c r="E1685" s="9" t="s">
        <v>52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30</v>
      </c>
      <c r="B1686" s="9" t="s">
        <v>31</v>
      </c>
      <c r="C1686" s="9" t="s">
        <v>48</v>
      </c>
      <c r="D1686" s="9">
        <v>2005</v>
      </c>
      <c r="E1686" s="9" t="s">
        <v>52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30</v>
      </c>
      <c r="B1687" s="9" t="s">
        <v>31</v>
      </c>
      <c r="C1687" s="9" t="s">
        <v>48</v>
      </c>
      <c r="D1687" s="9">
        <v>2010</v>
      </c>
      <c r="E1687" s="9" t="s">
        <v>52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30</v>
      </c>
      <c r="B1688" s="9" t="s">
        <v>31</v>
      </c>
      <c r="C1688" s="9" t="s">
        <v>48</v>
      </c>
      <c r="D1688" s="9">
        <v>2015</v>
      </c>
      <c r="E1688" s="9" t="s">
        <v>52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30</v>
      </c>
      <c r="B1689" s="9" t="s">
        <v>31</v>
      </c>
      <c r="C1689" s="9" t="s">
        <v>48</v>
      </c>
      <c r="D1689" s="9">
        <v>2020</v>
      </c>
      <c r="E1689" s="9" t="s">
        <v>52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30</v>
      </c>
      <c r="B1690" s="9" t="s">
        <v>31</v>
      </c>
      <c r="C1690" s="9" t="s">
        <v>48</v>
      </c>
      <c r="D1690" s="9">
        <v>2025</v>
      </c>
      <c r="E1690" s="9" t="s">
        <v>52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30</v>
      </c>
      <c r="B1691" s="9" t="s">
        <v>31</v>
      </c>
      <c r="C1691" s="9" t="s">
        <v>48</v>
      </c>
      <c r="D1691" s="9">
        <v>2030</v>
      </c>
      <c r="E1691" s="9" t="s">
        <v>52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30</v>
      </c>
      <c r="B1692" s="9" t="s">
        <v>31</v>
      </c>
      <c r="C1692" s="9" t="s">
        <v>48</v>
      </c>
      <c r="D1692" s="9">
        <v>2035</v>
      </c>
      <c r="E1692" s="9" t="s">
        <v>52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30</v>
      </c>
      <c r="B1693" s="9" t="s">
        <v>31</v>
      </c>
      <c r="C1693" s="9" t="s">
        <v>48</v>
      </c>
      <c r="D1693" s="9">
        <v>2040</v>
      </c>
      <c r="E1693" s="9" t="s">
        <v>52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30</v>
      </c>
      <c r="B1694" s="9" t="s">
        <v>31</v>
      </c>
      <c r="C1694" s="9" t="s">
        <v>48</v>
      </c>
      <c r="D1694" s="9">
        <v>2045</v>
      </c>
      <c r="E1694" s="9" t="s">
        <v>52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30</v>
      </c>
      <c r="B1695" s="9" t="s">
        <v>31</v>
      </c>
      <c r="C1695" s="9" t="s">
        <v>48</v>
      </c>
      <c r="D1695" s="9">
        <v>2050</v>
      </c>
      <c r="E1695" s="9" t="s">
        <v>52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30</v>
      </c>
      <c r="B1696" s="9" t="s">
        <v>31</v>
      </c>
      <c r="C1696" s="9" t="s">
        <v>49</v>
      </c>
      <c r="D1696" s="9">
        <v>2000</v>
      </c>
      <c r="E1696" s="9" t="s">
        <v>52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30</v>
      </c>
      <c r="B1697" s="9" t="s">
        <v>31</v>
      </c>
      <c r="C1697" s="9" t="s">
        <v>49</v>
      </c>
      <c r="D1697" s="9">
        <v>2005</v>
      </c>
      <c r="E1697" s="9" t="s">
        <v>52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30</v>
      </c>
      <c r="B1698" s="9" t="s">
        <v>31</v>
      </c>
      <c r="C1698" s="9" t="s">
        <v>49</v>
      </c>
      <c r="D1698" s="9">
        <v>2010</v>
      </c>
      <c r="E1698" s="9" t="s">
        <v>52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30</v>
      </c>
      <c r="B1699" s="9" t="s">
        <v>31</v>
      </c>
      <c r="C1699" s="9" t="s">
        <v>49</v>
      </c>
      <c r="D1699" s="9">
        <v>2015</v>
      </c>
      <c r="E1699" s="9" t="s">
        <v>52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30</v>
      </c>
      <c r="B1700" s="9" t="s">
        <v>31</v>
      </c>
      <c r="C1700" s="9" t="s">
        <v>49</v>
      </c>
      <c r="D1700" s="9">
        <v>2020</v>
      </c>
      <c r="E1700" s="9" t="s">
        <v>52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30</v>
      </c>
      <c r="B1701" s="9" t="s">
        <v>31</v>
      </c>
      <c r="C1701" s="9" t="s">
        <v>49</v>
      </c>
      <c r="D1701" s="9">
        <v>2025</v>
      </c>
      <c r="E1701" s="9" t="s">
        <v>52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30</v>
      </c>
      <c r="B1702" s="9" t="s">
        <v>31</v>
      </c>
      <c r="C1702" s="9" t="s">
        <v>49</v>
      </c>
      <c r="D1702" s="9">
        <v>2030</v>
      </c>
      <c r="E1702" s="9" t="s">
        <v>52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30</v>
      </c>
      <c r="B1703" s="9" t="s">
        <v>31</v>
      </c>
      <c r="C1703" s="9" t="s">
        <v>49</v>
      </c>
      <c r="D1703" s="9">
        <v>2035</v>
      </c>
      <c r="E1703" s="9" t="s">
        <v>52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30</v>
      </c>
      <c r="B1704" s="9" t="s">
        <v>31</v>
      </c>
      <c r="C1704" s="9" t="s">
        <v>49</v>
      </c>
      <c r="D1704" s="9">
        <v>2040</v>
      </c>
      <c r="E1704" s="9" t="s">
        <v>52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30</v>
      </c>
      <c r="B1705" s="9" t="s">
        <v>31</v>
      </c>
      <c r="C1705" s="9" t="s">
        <v>49</v>
      </c>
      <c r="D1705" s="9">
        <v>2045</v>
      </c>
      <c r="E1705" s="9" t="s">
        <v>52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30</v>
      </c>
      <c r="B1706" s="9" t="s">
        <v>31</v>
      </c>
      <c r="C1706" s="9" t="s">
        <v>49</v>
      </c>
      <c r="D1706" s="9">
        <v>2050</v>
      </c>
      <c r="E1706" s="9" t="s">
        <v>52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30</v>
      </c>
      <c r="B1707" s="9" t="s">
        <v>31</v>
      </c>
      <c r="C1707" s="9" t="s">
        <v>32</v>
      </c>
      <c r="D1707" s="9">
        <v>2000</v>
      </c>
      <c r="E1707" s="9" t="s">
        <v>11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30</v>
      </c>
      <c r="B1708" s="9" t="s">
        <v>31</v>
      </c>
      <c r="C1708" s="9" t="s">
        <v>32</v>
      </c>
      <c r="D1708" s="9">
        <v>2005</v>
      </c>
      <c r="E1708" s="9" t="s">
        <v>11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30</v>
      </c>
      <c r="B1709" s="9" t="s">
        <v>31</v>
      </c>
      <c r="C1709" s="9" t="s">
        <v>32</v>
      </c>
      <c r="D1709" s="9">
        <v>2010</v>
      </c>
      <c r="E1709" s="9" t="s">
        <v>11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30</v>
      </c>
      <c r="B1710" s="9" t="s">
        <v>31</v>
      </c>
      <c r="C1710" s="9" t="s">
        <v>32</v>
      </c>
      <c r="D1710" s="9">
        <v>2015</v>
      </c>
      <c r="E1710" s="9" t="s">
        <v>11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30</v>
      </c>
      <c r="B1711" s="9" t="s">
        <v>31</v>
      </c>
      <c r="C1711" s="9" t="s">
        <v>32</v>
      </c>
      <c r="D1711" s="9">
        <v>2020</v>
      </c>
      <c r="E1711" s="9" t="s">
        <v>11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30</v>
      </c>
      <c r="B1712" s="9" t="s">
        <v>31</v>
      </c>
      <c r="C1712" s="9" t="s">
        <v>32</v>
      </c>
      <c r="D1712" s="9">
        <v>2025</v>
      </c>
      <c r="E1712" s="9" t="s">
        <v>11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30</v>
      </c>
      <c r="B1713" s="9" t="s">
        <v>31</v>
      </c>
      <c r="C1713" s="9" t="s">
        <v>32</v>
      </c>
      <c r="D1713" s="9">
        <v>2030</v>
      </c>
      <c r="E1713" s="9" t="s">
        <v>11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30</v>
      </c>
      <c r="B1714" s="9" t="s">
        <v>31</v>
      </c>
      <c r="C1714" s="9" t="s">
        <v>32</v>
      </c>
      <c r="D1714" s="9">
        <v>2035</v>
      </c>
      <c r="E1714" s="9" t="s">
        <v>11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30</v>
      </c>
      <c r="B1715" s="9" t="s">
        <v>31</v>
      </c>
      <c r="C1715" s="9" t="s">
        <v>32</v>
      </c>
      <c r="D1715" s="9">
        <v>2040</v>
      </c>
      <c r="E1715" s="9" t="s">
        <v>11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30</v>
      </c>
      <c r="B1716" s="9" t="s">
        <v>31</v>
      </c>
      <c r="C1716" s="9" t="s">
        <v>32</v>
      </c>
      <c r="D1716" s="9">
        <v>2045</v>
      </c>
      <c r="E1716" s="9" t="s">
        <v>11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30</v>
      </c>
      <c r="B1717" s="9" t="s">
        <v>31</v>
      </c>
      <c r="C1717" s="9" t="s">
        <v>32</v>
      </c>
      <c r="D1717" s="9">
        <v>2050</v>
      </c>
      <c r="E1717" s="9" t="s">
        <v>11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30</v>
      </c>
      <c r="B1718" s="9" t="s">
        <v>31</v>
      </c>
      <c r="C1718" s="9" t="s">
        <v>34</v>
      </c>
      <c r="D1718" s="9">
        <v>2000</v>
      </c>
      <c r="E1718" s="9" t="s">
        <v>11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30</v>
      </c>
      <c r="B1719" s="9" t="s">
        <v>31</v>
      </c>
      <c r="C1719" s="9" t="s">
        <v>34</v>
      </c>
      <c r="D1719" s="9">
        <v>2005</v>
      </c>
      <c r="E1719" s="9" t="s">
        <v>11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30</v>
      </c>
      <c r="B1720" s="9" t="s">
        <v>31</v>
      </c>
      <c r="C1720" s="9" t="s">
        <v>34</v>
      </c>
      <c r="D1720" s="9">
        <v>2010</v>
      </c>
      <c r="E1720" s="9" t="s">
        <v>11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30</v>
      </c>
      <c r="B1721" s="9" t="s">
        <v>31</v>
      </c>
      <c r="C1721" s="9" t="s">
        <v>34</v>
      </c>
      <c r="D1721" s="9">
        <v>2015</v>
      </c>
      <c r="E1721" s="9" t="s">
        <v>11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30</v>
      </c>
      <c r="B1722" s="9" t="s">
        <v>31</v>
      </c>
      <c r="C1722" s="9" t="s">
        <v>34</v>
      </c>
      <c r="D1722" s="9">
        <v>2020</v>
      </c>
      <c r="E1722" s="9" t="s">
        <v>11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30</v>
      </c>
      <c r="B1723" s="9" t="s">
        <v>31</v>
      </c>
      <c r="C1723" s="9" t="s">
        <v>34</v>
      </c>
      <c r="D1723" s="9">
        <v>2025</v>
      </c>
      <c r="E1723" s="9" t="s">
        <v>11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30</v>
      </c>
      <c r="B1724" s="9" t="s">
        <v>31</v>
      </c>
      <c r="C1724" s="9" t="s">
        <v>34</v>
      </c>
      <c r="D1724" s="9">
        <v>2030</v>
      </c>
      <c r="E1724" s="9" t="s">
        <v>11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30</v>
      </c>
      <c r="B1725" s="9" t="s">
        <v>31</v>
      </c>
      <c r="C1725" s="9" t="s">
        <v>34</v>
      </c>
      <c r="D1725" s="9">
        <v>2035</v>
      </c>
      <c r="E1725" s="9" t="s">
        <v>11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30</v>
      </c>
      <c r="B1726" s="9" t="s">
        <v>31</v>
      </c>
      <c r="C1726" s="9" t="s">
        <v>34</v>
      </c>
      <c r="D1726" s="9">
        <v>2040</v>
      </c>
      <c r="E1726" s="9" t="s">
        <v>11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30</v>
      </c>
      <c r="B1727" s="9" t="s">
        <v>31</v>
      </c>
      <c r="C1727" s="9" t="s">
        <v>34</v>
      </c>
      <c r="D1727" s="9">
        <v>2045</v>
      </c>
      <c r="E1727" s="9" t="s">
        <v>11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30</v>
      </c>
      <c r="B1728" s="9" t="s">
        <v>31</v>
      </c>
      <c r="C1728" s="9" t="s">
        <v>34</v>
      </c>
      <c r="D1728" s="9">
        <v>2050</v>
      </c>
      <c r="E1728" s="9" t="s">
        <v>11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30</v>
      </c>
      <c r="B1729" s="9" t="s">
        <v>31</v>
      </c>
      <c r="C1729" s="9" t="s">
        <v>35</v>
      </c>
      <c r="D1729" s="9">
        <v>2000</v>
      </c>
      <c r="E1729" s="9" t="s">
        <v>11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30</v>
      </c>
      <c r="B1730" s="9" t="s">
        <v>31</v>
      </c>
      <c r="C1730" s="9" t="s">
        <v>35</v>
      </c>
      <c r="D1730" s="9">
        <v>2005</v>
      </c>
      <c r="E1730" s="9" t="s">
        <v>11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30</v>
      </c>
      <c r="B1731" s="9" t="s">
        <v>31</v>
      </c>
      <c r="C1731" s="9" t="s">
        <v>35</v>
      </c>
      <c r="D1731" s="9">
        <v>2010</v>
      </c>
      <c r="E1731" s="9" t="s">
        <v>11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30</v>
      </c>
      <c r="B1732" s="9" t="s">
        <v>31</v>
      </c>
      <c r="C1732" s="9" t="s">
        <v>35</v>
      </c>
      <c r="D1732" s="9">
        <v>2015</v>
      </c>
      <c r="E1732" s="9" t="s">
        <v>11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30</v>
      </c>
      <c r="B1733" s="9" t="s">
        <v>31</v>
      </c>
      <c r="C1733" s="9" t="s">
        <v>35</v>
      </c>
      <c r="D1733" s="9">
        <v>2020</v>
      </c>
      <c r="E1733" s="9" t="s">
        <v>11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30</v>
      </c>
      <c r="B1734" s="9" t="s">
        <v>31</v>
      </c>
      <c r="C1734" s="9" t="s">
        <v>35</v>
      </c>
      <c r="D1734" s="9">
        <v>2025</v>
      </c>
      <c r="E1734" s="9" t="s">
        <v>11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30</v>
      </c>
      <c r="B1735" s="9" t="s">
        <v>31</v>
      </c>
      <c r="C1735" s="9" t="s">
        <v>35</v>
      </c>
      <c r="D1735" s="9">
        <v>2030</v>
      </c>
      <c r="E1735" s="9" t="s">
        <v>11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30</v>
      </c>
      <c r="B1736" s="9" t="s">
        <v>31</v>
      </c>
      <c r="C1736" s="9" t="s">
        <v>35</v>
      </c>
      <c r="D1736" s="9">
        <v>2035</v>
      </c>
      <c r="E1736" s="9" t="s">
        <v>11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30</v>
      </c>
      <c r="B1737" s="9" t="s">
        <v>31</v>
      </c>
      <c r="C1737" s="9" t="s">
        <v>35</v>
      </c>
      <c r="D1737" s="9">
        <v>2040</v>
      </c>
      <c r="E1737" s="9" t="s">
        <v>11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30</v>
      </c>
      <c r="B1738" s="9" t="s">
        <v>31</v>
      </c>
      <c r="C1738" s="9" t="s">
        <v>35</v>
      </c>
      <c r="D1738" s="9">
        <v>2045</v>
      </c>
      <c r="E1738" s="9" t="s">
        <v>11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30</v>
      </c>
      <c r="B1739" s="9" t="s">
        <v>31</v>
      </c>
      <c r="C1739" s="9" t="s">
        <v>35</v>
      </c>
      <c r="D1739" s="9">
        <v>2050</v>
      </c>
      <c r="E1739" s="9" t="s">
        <v>11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30</v>
      </c>
      <c r="B1740" s="9" t="s">
        <v>31</v>
      </c>
      <c r="C1740" s="9" t="s">
        <v>36</v>
      </c>
      <c r="D1740" s="9">
        <v>2000</v>
      </c>
      <c r="E1740" s="9" t="s">
        <v>11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30</v>
      </c>
      <c r="B1741" s="9" t="s">
        <v>31</v>
      </c>
      <c r="C1741" s="9" t="s">
        <v>36</v>
      </c>
      <c r="D1741" s="9">
        <v>2005</v>
      </c>
      <c r="E1741" s="9" t="s">
        <v>11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30</v>
      </c>
      <c r="B1742" s="9" t="s">
        <v>31</v>
      </c>
      <c r="C1742" s="9" t="s">
        <v>36</v>
      </c>
      <c r="D1742" s="9">
        <v>2010</v>
      </c>
      <c r="E1742" s="9" t="s">
        <v>11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30</v>
      </c>
      <c r="B1743" s="9" t="s">
        <v>31</v>
      </c>
      <c r="C1743" s="9" t="s">
        <v>36</v>
      </c>
      <c r="D1743" s="9">
        <v>2015</v>
      </c>
      <c r="E1743" s="9" t="s">
        <v>11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30</v>
      </c>
      <c r="B1744" s="9" t="s">
        <v>31</v>
      </c>
      <c r="C1744" s="9" t="s">
        <v>36</v>
      </c>
      <c r="D1744" s="9">
        <v>2020</v>
      </c>
      <c r="E1744" s="9" t="s">
        <v>11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30</v>
      </c>
      <c r="B1745" s="9" t="s">
        <v>31</v>
      </c>
      <c r="C1745" s="9" t="s">
        <v>36</v>
      </c>
      <c r="D1745" s="9">
        <v>2025</v>
      </c>
      <c r="E1745" s="9" t="s">
        <v>11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30</v>
      </c>
      <c r="B1746" s="9" t="s">
        <v>31</v>
      </c>
      <c r="C1746" s="9" t="s">
        <v>36</v>
      </c>
      <c r="D1746" s="9">
        <v>2030</v>
      </c>
      <c r="E1746" s="9" t="s">
        <v>11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30</v>
      </c>
      <c r="B1747" s="9" t="s">
        <v>31</v>
      </c>
      <c r="C1747" s="9" t="s">
        <v>36</v>
      </c>
      <c r="D1747" s="9">
        <v>2035</v>
      </c>
      <c r="E1747" s="9" t="s">
        <v>11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30</v>
      </c>
      <c r="B1748" s="9" t="s">
        <v>31</v>
      </c>
      <c r="C1748" s="9" t="s">
        <v>36</v>
      </c>
      <c r="D1748" s="9">
        <v>2040</v>
      </c>
      <c r="E1748" s="9" t="s">
        <v>11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30</v>
      </c>
      <c r="B1749" s="9" t="s">
        <v>31</v>
      </c>
      <c r="C1749" s="9" t="s">
        <v>36</v>
      </c>
      <c r="D1749" s="9">
        <v>2045</v>
      </c>
      <c r="E1749" s="9" t="s">
        <v>11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30</v>
      </c>
      <c r="B1750" s="9" t="s">
        <v>31</v>
      </c>
      <c r="C1750" s="9" t="s">
        <v>36</v>
      </c>
      <c r="D1750" s="9">
        <v>2050</v>
      </c>
      <c r="E1750" s="9" t="s">
        <v>11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30</v>
      </c>
      <c r="B1751" s="9" t="s">
        <v>31</v>
      </c>
      <c r="C1751" s="9" t="s">
        <v>37</v>
      </c>
      <c r="D1751" s="9">
        <v>2000</v>
      </c>
      <c r="E1751" s="9" t="s">
        <v>11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30</v>
      </c>
      <c r="B1752" s="9" t="s">
        <v>31</v>
      </c>
      <c r="C1752" s="9" t="s">
        <v>37</v>
      </c>
      <c r="D1752" s="9">
        <v>2005</v>
      </c>
      <c r="E1752" s="9" t="s">
        <v>11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30</v>
      </c>
      <c r="B1753" s="9" t="s">
        <v>31</v>
      </c>
      <c r="C1753" s="9" t="s">
        <v>37</v>
      </c>
      <c r="D1753" s="9">
        <v>2010</v>
      </c>
      <c r="E1753" s="9" t="s">
        <v>11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30</v>
      </c>
      <c r="B1754" s="9" t="s">
        <v>31</v>
      </c>
      <c r="C1754" s="9" t="s">
        <v>37</v>
      </c>
      <c r="D1754" s="9">
        <v>2015</v>
      </c>
      <c r="E1754" s="9" t="s">
        <v>11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30</v>
      </c>
      <c r="B1755" s="9" t="s">
        <v>31</v>
      </c>
      <c r="C1755" s="9" t="s">
        <v>37</v>
      </c>
      <c r="D1755" s="9">
        <v>2020</v>
      </c>
      <c r="E1755" s="9" t="s">
        <v>11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30</v>
      </c>
      <c r="B1756" s="9" t="s">
        <v>31</v>
      </c>
      <c r="C1756" s="9" t="s">
        <v>37</v>
      </c>
      <c r="D1756" s="9">
        <v>2025</v>
      </c>
      <c r="E1756" s="9" t="s">
        <v>11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30</v>
      </c>
      <c r="B1757" s="9" t="s">
        <v>31</v>
      </c>
      <c r="C1757" s="9" t="s">
        <v>37</v>
      </c>
      <c r="D1757" s="9">
        <v>2030</v>
      </c>
      <c r="E1757" s="9" t="s">
        <v>11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30</v>
      </c>
      <c r="B1758" s="9" t="s">
        <v>31</v>
      </c>
      <c r="C1758" s="9" t="s">
        <v>37</v>
      </c>
      <c r="D1758" s="9">
        <v>2035</v>
      </c>
      <c r="E1758" s="9" t="s">
        <v>11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30</v>
      </c>
      <c r="B1759" s="9" t="s">
        <v>31</v>
      </c>
      <c r="C1759" s="9" t="s">
        <v>37</v>
      </c>
      <c r="D1759" s="9">
        <v>2040</v>
      </c>
      <c r="E1759" s="9" t="s">
        <v>11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30</v>
      </c>
      <c r="B1760" s="9" t="s">
        <v>31</v>
      </c>
      <c r="C1760" s="9" t="s">
        <v>37</v>
      </c>
      <c r="D1760" s="9">
        <v>2045</v>
      </c>
      <c r="E1760" s="9" t="s">
        <v>11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30</v>
      </c>
      <c r="B1761" s="9" t="s">
        <v>31</v>
      </c>
      <c r="C1761" s="9" t="s">
        <v>37</v>
      </c>
      <c r="D1761" s="9">
        <v>2050</v>
      </c>
      <c r="E1761" s="9" t="s">
        <v>11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30</v>
      </c>
      <c r="B1762" s="9" t="s">
        <v>31</v>
      </c>
      <c r="C1762" s="9" t="s">
        <v>38</v>
      </c>
      <c r="D1762" s="9">
        <v>2000</v>
      </c>
      <c r="E1762" s="9" t="s">
        <v>11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30</v>
      </c>
      <c r="B1763" s="9" t="s">
        <v>31</v>
      </c>
      <c r="C1763" s="9" t="s">
        <v>38</v>
      </c>
      <c r="D1763" s="9">
        <v>2005</v>
      </c>
      <c r="E1763" s="9" t="s">
        <v>11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30</v>
      </c>
      <c r="B1764" s="9" t="s">
        <v>31</v>
      </c>
      <c r="C1764" s="9" t="s">
        <v>38</v>
      </c>
      <c r="D1764" s="9">
        <v>2010</v>
      </c>
      <c r="E1764" s="9" t="s">
        <v>11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30</v>
      </c>
      <c r="B1765" s="9" t="s">
        <v>31</v>
      </c>
      <c r="C1765" s="9" t="s">
        <v>38</v>
      </c>
      <c r="D1765" s="9">
        <v>2015</v>
      </c>
      <c r="E1765" s="9" t="s">
        <v>11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30</v>
      </c>
      <c r="B1766" s="9" t="s">
        <v>31</v>
      </c>
      <c r="C1766" s="9" t="s">
        <v>38</v>
      </c>
      <c r="D1766" s="9">
        <v>2020</v>
      </c>
      <c r="E1766" s="9" t="s">
        <v>11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30</v>
      </c>
      <c r="B1767" s="9" t="s">
        <v>31</v>
      </c>
      <c r="C1767" s="9" t="s">
        <v>38</v>
      </c>
      <c r="D1767" s="9">
        <v>2025</v>
      </c>
      <c r="E1767" s="9" t="s">
        <v>11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30</v>
      </c>
      <c r="B1768" s="9" t="s">
        <v>31</v>
      </c>
      <c r="C1768" s="9" t="s">
        <v>38</v>
      </c>
      <c r="D1768" s="9">
        <v>2030</v>
      </c>
      <c r="E1768" s="9" t="s">
        <v>11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30</v>
      </c>
      <c r="B1769" s="9" t="s">
        <v>31</v>
      </c>
      <c r="C1769" s="9" t="s">
        <v>38</v>
      </c>
      <c r="D1769" s="9">
        <v>2035</v>
      </c>
      <c r="E1769" s="9" t="s">
        <v>11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30</v>
      </c>
      <c r="B1770" s="9" t="s">
        <v>31</v>
      </c>
      <c r="C1770" s="9" t="s">
        <v>38</v>
      </c>
      <c r="D1770" s="9">
        <v>2040</v>
      </c>
      <c r="E1770" s="9" t="s">
        <v>11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30</v>
      </c>
      <c r="B1771" s="9" t="s">
        <v>31</v>
      </c>
      <c r="C1771" s="9" t="s">
        <v>38</v>
      </c>
      <c r="D1771" s="9">
        <v>2045</v>
      </c>
      <c r="E1771" s="9" t="s">
        <v>11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30</v>
      </c>
      <c r="B1772" s="9" t="s">
        <v>31</v>
      </c>
      <c r="C1772" s="9" t="s">
        <v>38</v>
      </c>
      <c r="D1772" s="9">
        <v>2050</v>
      </c>
      <c r="E1772" s="9" t="s">
        <v>11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30</v>
      </c>
      <c r="B1773" s="9" t="s">
        <v>31</v>
      </c>
      <c r="C1773" s="9" t="s">
        <v>39</v>
      </c>
      <c r="D1773" s="9">
        <v>2000</v>
      </c>
      <c r="E1773" s="9" t="s">
        <v>11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30</v>
      </c>
      <c r="B1774" s="9" t="s">
        <v>31</v>
      </c>
      <c r="C1774" s="9" t="s">
        <v>39</v>
      </c>
      <c r="D1774" s="9">
        <v>2005</v>
      </c>
      <c r="E1774" s="9" t="s">
        <v>11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30</v>
      </c>
      <c r="B1775" s="9" t="s">
        <v>31</v>
      </c>
      <c r="C1775" s="9" t="s">
        <v>39</v>
      </c>
      <c r="D1775" s="9">
        <v>2010</v>
      </c>
      <c r="E1775" s="9" t="s">
        <v>11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30</v>
      </c>
      <c r="B1776" s="9" t="s">
        <v>31</v>
      </c>
      <c r="C1776" s="9" t="s">
        <v>39</v>
      </c>
      <c r="D1776" s="9">
        <v>2015</v>
      </c>
      <c r="E1776" s="9" t="s">
        <v>11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30</v>
      </c>
      <c r="B1777" s="9" t="s">
        <v>31</v>
      </c>
      <c r="C1777" s="9" t="s">
        <v>39</v>
      </c>
      <c r="D1777" s="9">
        <v>2020</v>
      </c>
      <c r="E1777" s="9" t="s">
        <v>11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30</v>
      </c>
      <c r="B1778" s="9" t="s">
        <v>31</v>
      </c>
      <c r="C1778" s="9" t="s">
        <v>39</v>
      </c>
      <c r="D1778" s="9">
        <v>2025</v>
      </c>
      <c r="E1778" s="9" t="s">
        <v>11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30</v>
      </c>
      <c r="B1779" s="9" t="s">
        <v>31</v>
      </c>
      <c r="C1779" s="9" t="s">
        <v>39</v>
      </c>
      <c r="D1779" s="9">
        <v>2030</v>
      </c>
      <c r="E1779" s="9" t="s">
        <v>11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30</v>
      </c>
      <c r="B1780" s="9" t="s">
        <v>31</v>
      </c>
      <c r="C1780" s="9" t="s">
        <v>39</v>
      </c>
      <c r="D1780" s="9">
        <v>2035</v>
      </c>
      <c r="E1780" s="9" t="s">
        <v>11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30</v>
      </c>
      <c r="B1781" s="9" t="s">
        <v>31</v>
      </c>
      <c r="C1781" s="9" t="s">
        <v>39</v>
      </c>
      <c r="D1781" s="9">
        <v>2040</v>
      </c>
      <c r="E1781" s="9" t="s">
        <v>11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30</v>
      </c>
      <c r="B1782" s="9" t="s">
        <v>31</v>
      </c>
      <c r="C1782" s="9" t="s">
        <v>39</v>
      </c>
      <c r="D1782" s="9">
        <v>2045</v>
      </c>
      <c r="E1782" s="9" t="s">
        <v>11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30</v>
      </c>
      <c r="B1783" s="9" t="s">
        <v>31</v>
      </c>
      <c r="C1783" s="9" t="s">
        <v>39</v>
      </c>
      <c r="D1783" s="9">
        <v>2050</v>
      </c>
      <c r="E1783" s="9" t="s">
        <v>11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30</v>
      </c>
      <c r="B1784" s="9" t="s">
        <v>31</v>
      </c>
      <c r="C1784" s="9" t="s">
        <v>40</v>
      </c>
      <c r="D1784" s="9">
        <v>2000</v>
      </c>
      <c r="E1784" s="9" t="s">
        <v>11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30</v>
      </c>
      <c r="B1785" s="9" t="s">
        <v>31</v>
      </c>
      <c r="C1785" s="9" t="s">
        <v>40</v>
      </c>
      <c r="D1785" s="9">
        <v>2005</v>
      </c>
      <c r="E1785" s="9" t="s">
        <v>11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30</v>
      </c>
      <c r="B1786" s="9" t="s">
        <v>31</v>
      </c>
      <c r="C1786" s="9" t="s">
        <v>40</v>
      </c>
      <c r="D1786" s="9">
        <v>2010</v>
      </c>
      <c r="E1786" s="9" t="s">
        <v>11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30</v>
      </c>
      <c r="B1787" s="9" t="s">
        <v>31</v>
      </c>
      <c r="C1787" s="9" t="s">
        <v>40</v>
      </c>
      <c r="D1787" s="9">
        <v>2015</v>
      </c>
      <c r="E1787" s="9" t="s">
        <v>11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30</v>
      </c>
      <c r="B1788" s="9" t="s">
        <v>31</v>
      </c>
      <c r="C1788" s="9" t="s">
        <v>40</v>
      </c>
      <c r="D1788" s="9">
        <v>2020</v>
      </c>
      <c r="E1788" s="9" t="s">
        <v>11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30</v>
      </c>
      <c r="B1789" s="9" t="s">
        <v>31</v>
      </c>
      <c r="C1789" s="9" t="s">
        <v>40</v>
      </c>
      <c r="D1789" s="9">
        <v>2025</v>
      </c>
      <c r="E1789" s="9" t="s">
        <v>11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30</v>
      </c>
      <c r="B1790" s="9" t="s">
        <v>31</v>
      </c>
      <c r="C1790" s="9" t="s">
        <v>40</v>
      </c>
      <c r="D1790" s="9">
        <v>2030</v>
      </c>
      <c r="E1790" s="9" t="s">
        <v>11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30</v>
      </c>
      <c r="B1791" s="9" t="s">
        <v>31</v>
      </c>
      <c r="C1791" s="9" t="s">
        <v>40</v>
      </c>
      <c r="D1791" s="9">
        <v>2035</v>
      </c>
      <c r="E1791" s="9" t="s">
        <v>11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30</v>
      </c>
      <c r="B1792" s="9" t="s">
        <v>31</v>
      </c>
      <c r="C1792" s="9" t="s">
        <v>40</v>
      </c>
      <c r="D1792" s="9">
        <v>2040</v>
      </c>
      <c r="E1792" s="9" t="s">
        <v>11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30</v>
      </c>
      <c r="B1793" s="9" t="s">
        <v>31</v>
      </c>
      <c r="C1793" s="9" t="s">
        <v>40</v>
      </c>
      <c r="D1793" s="9">
        <v>2045</v>
      </c>
      <c r="E1793" s="9" t="s">
        <v>11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30</v>
      </c>
      <c r="B1794" s="9" t="s">
        <v>31</v>
      </c>
      <c r="C1794" s="9" t="s">
        <v>40</v>
      </c>
      <c r="D1794" s="9">
        <v>2050</v>
      </c>
      <c r="E1794" s="9" t="s">
        <v>11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30</v>
      </c>
      <c r="B1795" s="9" t="s">
        <v>31</v>
      </c>
      <c r="C1795" s="9" t="s">
        <v>41</v>
      </c>
      <c r="D1795" s="9">
        <v>2000</v>
      </c>
      <c r="E1795" s="9" t="s">
        <v>11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30</v>
      </c>
      <c r="B1796" s="9" t="s">
        <v>31</v>
      </c>
      <c r="C1796" s="9" t="s">
        <v>41</v>
      </c>
      <c r="D1796" s="9">
        <v>2005</v>
      </c>
      <c r="E1796" s="9" t="s">
        <v>11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30</v>
      </c>
      <c r="B1797" s="9" t="s">
        <v>31</v>
      </c>
      <c r="C1797" s="9" t="s">
        <v>41</v>
      </c>
      <c r="D1797" s="9">
        <v>2010</v>
      </c>
      <c r="E1797" s="9" t="s">
        <v>11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30</v>
      </c>
      <c r="B1798" s="9" t="s">
        <v>31</v>
      </c>
      <c r="C1798" s="9" t="s">
        <v>41</v>
      </c>
      <c r="D1798" s="9">
        <v>2015</v>
      </c>
      <c r="E1798" s="9" t="s">
        <v>11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30</v>
      </c>
      <c r="B1799" s="9" t="s">
        <v>31</v>
      </c>
      <c r="C1799" s="9" t="s">
        <v>41</v>
      </c>
      <c r="D1799" s="9">
        <v>2020</v>
      </c>
      <c r="E1799" s="9" t="s">
        <v>11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30</v>
      </c>
      <c r="B1800" s="9" t="s">
        <v>31</v>
      </c>
      <c r="C1800" s="9" t="s">
        <v>41</v>
      </c>
      <c r="D1800" s="9">
        <v>2025</v>
      </c>
      <c r="E1800" s="9" t="s">
        <v>11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30</v>
      </c>
      <c r="B1801" s="9" t="s">
        <v>31</v>
      </c>
      <c r="C1801" s="9" t="s">
        <v>41</v>
      </c>
      <c r="D1801" s="9">
        <v>2030</v>
      </c>
      <c r="E1801" s="9" t="s">
        <v>11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30</v>
      </c>
      <c r="B1802" s="9" t="s">
        <v>31</v>
      </c>
      <c r="C1802" s="9" t="s">
        <v>41</v>
      </c>
      <c r="D1802" s="9">
        <v>2035</v>
      </c>
      <c r="E1802" s="9" t="s">
        <v>11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30</v>
      </c>
      <c r="B1803" s="9" t="s">
        <v>31</v>
      </c>
      <c r="C1803" s="9" t="s">
        <v>41</v>
      </c>
      <c r="D1803" s="9">
        <v>2040</v>
      </c>
      <c r="E1803" s="9" t="s">
        <v>11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30</v>
      </c>
      <c r="B1804" s="9" t="s">
        <v>31</v>
      </c>
      <c r="C1804" s="9" t="s">
        <v>41</v>
      </c>
      <c r="D1804" s="9">
        <v>2045</v>
      </c>
      <c r="E1804" s="9" t="s">
        <v>11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30</v>
      </c>
      <c r="B1805" s="9" t="s">
        <v>31</v>
      </c>
      <c r="C1805" s="9" t="s">
        <v>41</v>
      </c>
      <c r="D1805" s="9">
        <v>2050</v>
      </c>
      <c r="E1805" s="9" t="s">
        <v>11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30</v>
      </c>
      <c r="B1806" s="9" t="s">
        <v>31</v>
      </c>
      <c r="C1806" s="9" t="s">
        <v>42</v>
      </c>
      <c r="D1806" s="9">
        <v>2000</v>
      </c>
      <c r="E1806" s="9" t="s">
        <v>11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30</v>
      </c>
      <c r="B1807" s="9" t="s">
        <v>31</v>
      </c>
      <c r="C1807" s="9" t="s">
        <v>42</v>
      </c>
      <c r="D1807" s="9">
        <v>2005</v>
      </c>
      <c r="E1807" s="9" t="s">
        <v>11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30</v>
      </c>
      <c r="B1808" s="9" t="s">
        <v>31</v>
      </c>
      <c r="C1808" s="9" t="s">
        <v>42</v>
      </c>
      <c r="D1808" s="9">
        <v>2010</v>
      </c>
      <c r="E1808" s="9" t="s">
        <v>11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30</v>
      </c>
      <c r="B1809" s="9" t="s">
        <v>31</v>
      </c>
      <c r="C1809" s="9" t="s">
        <v>42</v>
      </c>
      <c r="D1809" s="9">
        <v>2015</v>
      </c>
      <c r="E1809" s="9" t="s">
        <v>11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30</v>
      </c>
      <c r="B1810" s="9" t="s">
        <v>31</v>
      </c>
      <c r="C1810" s="9" t="s">
        <v>42</v>
      </c>
      <c r="D1810" s="9">
        <v>2020</v>
      </c>
      <c r="E1810" s="9" t="s">
        <v>11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30</v>
      </c>
      <c r="B1811" s="9" t="s">
        <v>31</v>
      </c>
      <c r="C1811" s="9" t="s">
        <v>42</v>
      </c>
      <c r="D1811" s="9">
        <v>2025</v>
      </c>
      <c r="E1811" s="9" t="s">
        <v>11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30</v>
      </c>
      <c r="B1812" s="9" t="s">
        <v>31</v>
      </c>
      <c r="C1812" s="9" t="s">
        <v>42</v>
      </c>
      <c r="D1812" s="9">
        <v>2030</v>
      </c>
      <c r="E1812" s="9" t="s">
        <v>11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30</v>
      </c>
      <c r="B1813" s="9" t="s">
        <v>31</v>
      </c>
      <c r="C1813" s="9" t="s">
        <v>42</v>
      </c>
      <c r="D1813" s="9">
        <v>2035</v>
      </c>
      <c r="E1813" s="9" t="s">
        <v>11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30</v>
      </c>
      <c r="B1814" s="9" t="s">
        <v>31</v>
      </c>
      <c r="C1814" s="9" t="s">
        <v>42</v>
      </c>
      <c r="D1814" s="9">
        <v>2040</v>
      </c>
      <c r="E1814" s="9" t="s">
        <v>11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30</v>
      </c>
      <c r="B1815" s="9" t="s">
        <v>31</v>
      </c>
      <c r="C1815" s="9" t="s">
        <v>42</v>
      </c>
      <c r="D1815" s="9">
        <v>2045</v>
      </c>
      <c r="E1815" s="9" t="s">
        <v>11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30</v>
      </c>
      <c r="B1816" s="9" t="s">
        <v>31</v>
      </c>
      <c r="C1816" s="9" t="s">
        <v>42</v>
      </c>
      <c r="D1816" s="9">
        <v>2050</v>
      </c>
      <c r="E1816" s="9" t="s">
        <v>11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30</v>
      </c>
      <c r="B1817" s="9" t="s">
        <v>31</v>
      </c>
      <c r="C1817" s="9" t="s">
        <v>43</v>
      </c>
      <c r="D1817" s="9">
        <v>2000</v>
      </c>
      <c r="E1817" s="9" t="s">
        <v>11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30</v>
      </c>
      <c r="B1818" s="9" t="s">
        <v>31</v>
      </c>
      <c r="C1818" s="9" t="s">
        <v>43</v>
      </c>
      <c r="D1818" s="9">
        <v>2005</v>
      </c>
      <c r="E1818" s="9" t="s">
        <v>11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30</v>
      </c>
      <c r="B1819" s="9" t="s">
        <v>31</v>
      </c>
      <c r="C1819" s="9" t="s">
        <v>43</v>
      </c>
      <c r="D1819" s="9">
        <v>2010</v>
      </c>
      <c r="E1819" s="9" t="s">
        <v>11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30</v>
      </c>
      <c r="B1820" s="9" t="s">
        <v>31</v>
      </c>
      <c r="C1820" s="9" t="s">
        <v>43</v>
      </c>
      <c r="D1820" s="9">
        <v>2015</v>
      </c>
      <c r="E1820" s="9" t="s">
        <v>11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30</v>
      </c>
      <c r="B1821" s="9" t="s">
        <v>31</v>
      </c>
      <c r="C1821" s="9" t="s">
        <v>43</v>
      </c>
      <c r="D1821" s="9">
        <v>2020</v>
      </c>
      <c r="E1821" s="9" t="s">
        <v>11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30</v>
      </c>
      <c r="B1822" s="9" t="s">
        <v>31</v>
      </c>
      <c r="C1822" s="9" t="s">
        <v>43</v>
      </c>
      <c r="D1822" s="9">
        <v>2025</v>
      </c>
      <c r="E1822" s="9" t="s">
        <v>11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30</v>
      </c>
      <c r="B1823" s="9" t="s">
        <v>31</v>
      </c>
      <c r="C1823" s="9" t="s">
        <v>43</v>
      </c>
      <c r="D1823" s="9">
        <v>2030</v>
      </c>
      <c r="E1823" s="9" t="s">
        <v>11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30</v>
      </c>
      <c r="B1824" s="9" t="s">
        <v>31</v>
      </c>
      <c r="C1824" s="9" t="s">
        <v>43</v>
      </c>
      <c r="D1824" s="9">
        <v>2035</v>
      </c>
      <c r="E1824" s="9" t="s">
        <v>11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30</v>
      </c>
      <c r="B1825" s="9" t="s">
        <v>31</v>
      </c>
      <c r="C1825" s="9" t="s">
        <v>43</v>
      </c>
      <c r="D1825" s="9">
        <v>2040</v>
      </c>
      <c r="E1825" s="9" t="s">
        <v>11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30</v>
      </c>
      <c r="B1826" s="9" t="s">
        <v>31</v>
      </c>
      <c r="C1826" s="9" t="s">
        <v>43</v>
      </c>
      <c r="D1826" s="9">
        <v>2045</v>
      </c>
      <c r="E1826" s="9" t="s">
        <v>11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30</v>
      </c>
      <c r="B1827" s="9" t="s">
        <v>31</v>
      </c>
      <c r="C1827" s="9" t="s">
        <v>43</v>
      </c>
      <c r="D1827" s="9">
        <v>2050</v>
      </c>
      <c r="E1827" s="9" t="s">
        <v>11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30</v>
      </c>
      <c r="B1828" s="9" t="s">
        <v>31</v>
      </c>
      <c r="C1828" s="9" t="s">
        <v>44</v>
      </c>
      <c r="D1828" s="9">
        <v>2000</v>
      </c>
      <c r="E1828" s="9" t="s">
        <v>11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30</v>
      </c>
      <c r="B1829" s="9" t="s">
        <v>31</v>
      </c>
      <c r="C1829" s="9" t="s">
        <v>44</v>
      </c>
      <c r="D1829" s="9">
        <v>2005</v>
      </c>
      <c r="E1829" s="9" t="s">
        <v>11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30</v>
      </c>
      <c r="B1830" s="9" t="s">
        <v>31</v>
      </c>
      <c r="C1830" s="9" t="s">
        <v>44</v>
      </c>
      <c r="D1830" s="9">
        <v>2010</v>
      </c>
      <c r="E1830" s="9" t="s">
        <v>11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30</v>
      </c>
      <c r="B1831" s="9" t="s">
        <v>31</v>
      </c>
      <c r="C1831" s="9" t="s">
        <v>44</v>
      </c>
      <c r="D1831" s="9">
        <v>2015</v>
      </c>
      <c r="E1831" s="9" t="s">
        <v>11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30</v>
      </c>
      <c r="B1832" s="9" t="s">
        <v>31</v>
      </c>
      <c r="C1832" s="9" t="s">
        <v>44</v>
      </c>
      <c r="D1832" s="9">
        <v>2020</v>
      </c>
      <c r="E1832" s="9" t="s">
        <v>11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30</v>
      </c>
      <c r="B1833" s="9" t="s">
        <v>31</v>
      </c>
      <c r="C1833" s="9" t="s">
        <v>44</v>
      </c>
      <c r="D1833" s="9">
        <v>2025</v>
      </c>
      <c r="E1833" s="9" t="s">
        <v>11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30</v>
      </c>
      <c r="B1834" s="9" t="s">
        <v>31</v>
      </c>
      <c r="C1834" s="9" t="s">
        <v>44</v>
      </c>
      <c r="D1834" s="9">
        <v>2030</v>
      </c>
      <c r="E1834" s="9" t="s">
        <v>11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30</v>
      </c>
      <c r="B1835" s="9" t="s">
        <v>31</v>
      </c>
      <c r="C1835" s="9" t="s">
        <v>44</v>
      </c>
      <c r="D1835" s="9">
        <v>2035</v>
      </c>
      <c r="E1835" s="9" t="s">
        <v>11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30</v>
      </c>
      <c r="B1836" s="9" t="s">
        <v>31</v>
      </c>
      <c r="C1836" s="9" t="s">
        <v>44</v>
      </c>
      <c r="D1836" s="9">
        <v>2040</v>
      </c>
      <c r="E1836" s="9" t="s">
        <v>11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30</v>
      </c>
      <c r="B1837" s="9" t="s">
        <v>31</v>
      </c>
      <c r="C1837" s="9" t="s">
        <v>44</v>
      </c>
      <c r="D1837" s="9">
        <v>2045</v>
      </c>
      <c r="E1837" s="9" t="s">
        <v>11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30</v>
      </c>
      <c r="B1838" s="9" t="s">
        <v>31</v>
      </c>
      <c r="C1838" s="9" t="s">
        <v>44</v>
      </c>
      <c r="D1838" s="9">
        <v>2050</v>
      </c>
      <c r="E1838" s="9" t="s">
        <v>11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30</v>
      </c>
      <c r="B1839" s="9" t="s">
        <v>31</v>
      </c>
      <c r="C1839" s="9" t="s">
        <v>45</v>
      </c>
      <c r="D1839" s="9">
        <v>2000</v>
      </c>
      <c r="E1839" s="9" t="s">
        <v>11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30</v>
      </c>
      <c r="B1840" s="9" t="s">
        <v>31</v>
      </c>
      <c r="C1840" s="9" t="s">
        <v>45</v>
      </c>
      <c r="D1840" s="9">
        <v>2005</v>
      </c>
      <c r="E1840" s="9" t="s">
        <v>11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30</v>
      </c>
      <c r="B1841" s="9" t="s">
        <v>31</v>
      </c>
      <c r="C1841" s="9" t="s">
        <v>45</v>
      </c>
      <c r="D1841" s="9">
        <v>2010</v>
      </c>
      <c r="E1841" s="9" t="s">
        <v>11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30</v>
      </c>
      <c r="B1842" s="9" t="s">
        <v>31</v>
      </c>
      <c r="C1842" s="9" t="s">
        <v>45</v>
      </c>
      <c r="D1842" s="9">
        <v>2015</v>
      </c>
      <c r="E1842" s="9" t="s">
        <v>11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30</v>
      </c>
      <c r="B1843" s="9" t="s">
        <v>31</v>
      </c>
      <c r="C1843" s="9" t="s">
        <v>45</v>
      </c>
      <c r="D1843" s="9">
        <v>2020</v>
      </c>
      <c r="E1843" s="9" t="s">
        <v>11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30</v>
      </c>
      <c r="B1844" s="9" t="s">
        <v>31</v>
      </c>
      <c r="C1844" s="9" t="s">
        <v>45</v>
      </c>
      <c r="D1844" s="9">
        <v>2025</v>
      </c>
      <c r="E1844" s="9" t="s">
        <v>11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30</v>
      </c>
      <c r="B1845" s="9" t="s">
        <v>31</v>
      </c>
      <c r="C1845" s="9" t="s">
        <v>45</v>
      </c>
      <c r="D1845" s="9">
        <v>2030</v>
      </c>
      <c r="E1845" s="9" t="s">
        <v>11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30</v>
      </c>
      <c r="B1846" s="9" t="s">
        <v>31</v>
      </c>
      <c r="C1846" s="9" t="s">
        <v>45</v>
      </c>
      <c r="D1846" s="9">
        <v>2035</v>
      </c>
      <c r="E1846" s="9" t="s">
        <v>11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30</v>
      </c>
      <c r="B1847" s="9" t="s">
        <v>31</v>
      </c>
      <c r="C1847" s="9" t="s">
        <v>45</v>
      </c>
      <c r="D1847" s="9">
        <v>2040</v>
      </c>
      <c r="E1847" s="9" t="s">
        <v>11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30</v>
      </c>
      <c r="B1848" s="9" t="s">
        <v>31</v>
      </c>
      <c r="C1848" s="9" t="s">
        <v>45</v>
      </c>
      <c r="D1848" s="9">
        <v>2045</v>
      </c>
      <c r="E1848" s="9" t="s">
        <v>11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30</v>
      </c>
      <c r="B1849" s="9" t="s">
        <v>31</v>
      </c>
      <c r="C1849" s="9" t="s">
        <v>45</v>
      </c>
      <c r="D1849" s="9">
        <v>2050</v>
      </c>
      <c r="E1849" s="9" t="s">
        <v>11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30</v>
      </c>
      <c r="B1850" s="9" t="s">
        <v>31</v>
      </c>
      <c r="C1850" s="9" t="s">
        <v>46</v>
      </c>
      <c r="D1850" s="9">
        <v>2000</v>
      </c>
      <c r="E1850" s="9" t="s">
        <v>11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30</v>
      </c>
      <c r="B1851" s="9" t="s">
        <v>31</v>
      </c>
      <c r="C1851" s="9" t="s">
        <v>46</v>
      </c>
      <c r="D1851" s="9">
        <v>2005</v>
      </c>
      <c r="E1851" s="9" t="s">
        <v>11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30</v>
      </c>
      <c r="B1852" s="9" t="s">
        <v>31</v>
      </c>
      <c r="C1852" s="9" t="s">
        <v>46</v>
      </c>
      <c r="D1852" s="9">
        <v>2010</v>
      </c>
      <c r="E1852" s="9" t="s">
        <v>11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30</v>
      </c>
      <c r="B1853" s="9" t="s">
        <v>31</v>
      </c>
      <c r="C1853" s="9" t="s">
        <v>46</v>
      </c>
      <c r="D1853" s="9">
        <v>2015</v>
      </c>
      <c r="E1853" s="9" t="s">
        <v>11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30</v>
      </c>
      <c r="B1854" s="9" t="s">
        <v>31</v>
      </c>
      <c r="C1854" s="9" t="s">
        <v>46</v>
      </c>
      <c r="D1854" s="9">
        <v>2020</v>
      </c>
      <c r="E1854" s="9" t="s">
        <v>11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30</v>
      </c>
      <c r="B1855" s="9" t="s">
        <v>31</v>
      </c>
      <c r="C1855" s="9" t="s">
        <v>46</v>
      </c>
      <c r="D1855" s="9">
        <v>2025</v>
      </c>
      <c r="E1855" s="9" t="s">
        <v>11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30</v>
      </c>
      <c r="B1856" s="9" t="s">
        <v>31</v>
      </c>
      <c r="C1856" s="9" t="s">
        <v>46</v>
      </c>
      <c r="D1856" s="9">
        <v>2030</v>
      </c>
      <c r="E1856" s="9" t="s">
        <v>11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30</v>
      </c>
      <c r="B1857" s="9" t="s">
        <v>31</v>
      </c>
      <c r="C1857" s="9" t="s">
        <v>46</v>
      </c>
      <c r="D1857" s="9">
        <v>2035</v>
      </c>
      <c r="E1857" s="9" t="s">
        <v>11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30</v>
      </c>
      <c r="B1858" s="9" t="s">
        <v>31</v>
      </c>
      <c r="C1858" s="9" t="s">
        <v>46</v>
      </c>
      <c r="D1858" s="9">
        <v>2040</v>
      </c>
      <c r="E1858" s="9" t="s">
        <v>11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30</v>
      </c>
      <c r="B1859" s="9" t="s">
        <v>31</v>
      </c>
      <c r="C1859" s="9" t="s">
        <v>46</v>
      </c>
      <c r="D1859" s="9">
        <v>2045</v>
      </c>
      <c r="E1859" s="9" t="s">
        <v>11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30</v>
      </c>
      <c r="B1860" s="9" t="s">
        <v>31</v>
      </c>
      <c r="C1860" s="9" t="s">
        <v>46</v>
      </c>
      <c r="D1860" s="9">
        <v>2050</v>
      </c>
      <c r="E1860" s="9" t="s">
        <v>11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30</v>
      </c>
      <c r="B1861" s="9" t="s">
        <v>31</v>
      </c>
      <c r="C1861" s="9" t="s">
        <v>47</v>
      </c>
      <c r="D1861" s="9">
        <v>2000</v>
      </c>
      <c r="E1861" s="9" t="s">
        <v>11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30</v>
      </c>
      <c r="B1862" s="9" t="s">
        <v>31</v>
      </c>
      <c r="C1862" s="9" t="s">
        <v>47</v>
      </c>
      <c r="D1862" s="9">
        <v>2005</v>
      </c>
      <c r="E1862" s="9" t="s">
        <v>11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30</v>
      </c>
      <c r="B1863" s="9" t="s">
        <v>31</v>
      </c>
      <c r="C1863" s="9" t="s">
        <v>47</v>
      </c>
      <c r="D1863" s="9">
        <v>2010</v>
      </c>
      <c r="E1863" s="9" t="s">
        <v>11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30</v>
      </c>
      <c r="B1864" s="9" t="s">
        <v>31</v>
      </c>
      <c r="C1864" s="9" t="s">
        <v>47</v>
      </c>
      <c r="D1864" s="9">
        <v>2015</v>
      </c>
      <c r="E1864" s="9" t="s">
        <v>11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30</v>
      </c>
      <c r="B1865" s="9" t="s">
        <v>31</v>
      </c>
      <c r="C1865" s="9" t="s">
        <v>47</v>
      </c>
      <c r="D1865" s="9">
        <v>2020</v>
      </c>
      <c r="E1865" s="9" t="s">
        <v>11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30</v>
      </c>
      <c r="B1866" s="9" t="s">
        <v>31</v>
      </c>
      <c r="C1866" s="9" t="s">
        <v>47</v>
      </c>
      <c r="D1866" s="9">
        <v>2025</v>
      </c>
      <c r="E1866" s="9" t="s">
        <v>11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30</v>
      </c>
      <c r="B1867" s="9" t="s">
        <v>31</v>
      </c>
      <c r="C1867" s="9" t="s">
        <v>47</v>
      </c>
      <c r="D1867" s="9">
        <v>2030</v>
      </c>
      <c r="E1867" s="9" t="s">
        <v>11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30</v>
      </c>
      <c r="B1868" s="9" t="s">
        <v>31</v>
      </c>
      <c r="C1868" s="9" t="s">
        <v>47</v>
      </c>
      <c r="D1868" s="9">
        <v>2035</v>
      </c>
      <c r="E1868" s="9" t="s">
        <v>11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30</v>
      </c>
      <c r="B1869" s="9" t="s">
        <v>31</v>
      </c>
      <c r="C1869" s="9" t="s">
        <v>47</v>
      </c>
      <c r="D1869" s="9">
        <v>2040</v>
      </c>
      <c r="E1869" s="9" t="s">
        <v>11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30</v>
      </c>
      <c r="B1870" s="9" t="s">
        <v>31</v>
      </c>
      <c r="C1870" s="9" t="s">
        <v>47</v>
      </c>
      <c r="D1870" s="9">
        <v>2045</v>
      </c>
      <c r="E1870" s="9" t="s">
        <v>11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30</v>
      </c>
      <c r="B1871" s="9" t="s">
        <v>31</v>
      </c>
      <c r="C1871" s="9" t="s">
        <v>47</v>
      </c>
      <c r="D1871" s="9">
        <v>2050</v>
      </c>
      <c r="E1871" s="9" t="s">
        <v>11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30</v>
      </c>
      <c r="B1872" s="9" t="s">
        <v>31</v>
      </c>
      <c r="C1872" s="9" t="s">
        <v>48</v>
      </c>
      <c r="D1872" s="9">
        <v>2000</v>
      </c>
      <c r="E1872" s="9" t="s">
        <v>11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30</v>
      </c>
      <c r="B1873" s="9" t="s">
        <v>31</v>
      </c>
      <c r="C1873" s="9" t="s">
        <v>48</v>
      </c>
      <c r="D1873" s="9">
        <v>2005</v>
      </c>
      <c r="E1873" s="9" t="s">
        <v>11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30</v>
      </c>
      <c r="B1874" s="9" t="s">
        <v>31</v>
      </c>
      <c r="C1874" s="9" t="s">
        <v>48</v>
      </c>
      <c r="D1874" s="9">
        <v>2010</v>
      </c>
      <c r="E1874" s="9" t="s">
        <v>11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30</v>
      </c>
      <c r="B1875" s="9" t="s">
        <v>31</v>
      </c>
      <c r="C1875" s="9" t="s">
        <v>48</v>
      </c>
      <c r="D1875" s="9">
        <v>2015</v>
      </c>
      <c r="E1875" s="9" t="s">
        <v>11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30</v>
      </c>
      <c r="B1876" s="9" t="s">
        <v>31</v>
      </c>
      <c r="C1876" s="9" t="s">
        <v>48</v>
      </c>
      <c r="D1876" s="9">
        <v>2020</v>
      </c>
      <c r="E1876" s="9" t="s">
        <v>11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30</v>
      </c>
      <c r="B1877" s="9" t="s">
        <v>31</v>
      </c>
      <c r="C1877" s="9" t="s">
        <v>48</v>
      </c>
      <c r="D1877" s="9">
        <v>2025</v>
      </c>
      <c r="E1877" s="9" t="s">
        <v>11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30</v>
      </c>
      <c r="B1878" s="9" t="s">
        <v>31</v>
      </c>
      <c r="C1878" s="9" t="s">
        <v>48</v>
      </c>
      <c r="D1878" s="9">
        <v>2030</v>
      </c>
      <c r="E1878" s="9" t="s">
        <v>11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30</v>
      </c>
      <c r="B1879" s="9" t="s">
        <v>31</v>
      </c>
      <c r="C1879" s="9" t="s">
        <v>48</v>
      </c>
      <c r="D1879" s="9">
        <v>2035</v>
      </c>
      <c r="E1879" s="9" t="s">
        <v>11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30</v>
      </c>
      <c r="B1880" s="9" t="s">
        <v>31</v>
      </c>
      <c r="C1880" s="9" t="s">
        <v>48</v>
      </c>
      <c r="D1880" s="9">
        <v>2040</v>
      </c>
      <c r="E1880" s="9" t="s">
        <v>11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30</v>
      </c>
      <c r="B1881" s="9" t="s">
        <v>31</v>
      </c>
      <c r="C1881" s="9" t="s">
        <v>48</v>
      </c>
      <c r="D1881" s="9">
        <v>2045</v>
      </c>
      <c r="E1881" s="9" t="s">
        <v>11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30</v>
      </c>
      <c r="B1882" s="9" t="s">
        <v>31</v>
      </c>
      <c r="C1882" s="9" t="s">
        <v>48</v>
      </c>
      <c r="D1882" s="9">
        <v>2050</v>
      </c>
      <c r="E1882" s="9" t="s">
        <v>11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30</v>
      </c>
      <c r="B1883" s="9" t="s">
        <v>31</v>
      </c>
      <c r="C1883" s="9" t="s">
        <v>49</v>
      </c>
      <c r="D1883" s="9">
        <v>2000</v>
      </c>
      <c r="E1883" s="9" t="s">
        <v>11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30</v>
      </c>
      <c r="B1884" s="9" t="s">
        <v>31</v>
      </c>
      <c r="C1884" s="9" t="s">
        <v>49</v>
      </c>
      <c r="D1884" s="9">
        <v>2005</v>
      </c>
      <c r="E1884" s="9" t="s">
        <v>11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30</v>
      </c>
      <c r="B1885" s="9" t="s">
        <v>31</v>
      </c>
      <c r="C1885" s="9" t="s">
        <v>49</v>
      </c>
      <c r="D1885" s="9">
        <v>2010</v>
      </c>
      <c r="E1885" s="9" t="s">
        <v>11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30</v>
      </c>
      <c r="B1886" s="9" t="s">
        <v>31</v>
      </c>
      <c r="C1886" s="9" t="s">
        <v>49</v>
      </c>
      <c r="D1886" s="9">
        <v>2015</v>
      </c>
      <c r="E1886" s="9" t="s">
        <v>11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30</v>
      </c>
      <c r="B1887" s="9" t="s">
        <v>31</v>
      </c>
      <c r="C1887" s="9" t="s">
        <v>49</v>
      </c>
      <c r="D1887" s="9">
        <v>2020</v>
      </c>
      <c r="E1887" s="9" t="s">
        <v>11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30</v>
      </c>
      <c r="B1888" s="9" t="s">
        <v>31</v>
      </c>
      <c r="C1888" s="9" t="s">
        <v>49</v>
      </c>
      <c r="D1888" s="9">
        <v>2025</v>
      </c>
      <c r="E1888" s="9" t="s">
        <v>11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30</v>
      </c>
      <c r="B1889" s="9" t="s">
        <v>31</v>
      </c>
      <c r="C1889" s="9" t="s">
        <v>49</v>
      </c>
      <c r="D1889" s="9">
        <v>2030</v>
      </c>
      <c r="E1889" s="9" t="s">
        <v>11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30</v>
      </c>
      <c r="B1890" s="9" t="s">
        <v>31</v>
      </c>
      <c r="C1890" s="9" t="s">
        <v>49</v>
      </c>
      <c r="D1890" s="9">
        <v>2035</v>
      </c>
      <c r="E1890" s="9" t="s">
        <v>11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30</v>
      </c>
      <c r="B1891" s="9" t="s">
        <v>31</v>
      </c>
      <c r="C1891" s="9" t="s">
        <v>49</v>
      </c>
      <c r="D1891" s="9">
        <v>2040</v>
      </c>
      <c r="E1891" s="9" t="s">
        <v>11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30</v>
      </c>
      <c r="B1892" s="9" t="s">
        <v>31</v>
      </c>
      <c r="C1892" s="9" t="s">
        <v>49</v>
      </c>
      <c r="D1892" s="9">
        <v>2045</v>
      </c>
      <c r="E1892" s="9" t="s">
        <v>11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30</v>
      </c>
      <c r="B1893" s="9" t="s">
        <v>31</v>
      </c>
      <c r="C1893" s="9" t="s">
        <v>49</v>
      </c>
      <c r="D1893" s="9">
        <v>2050</v>
      </c>
      <c r="E1893" s="9" t="s">
        <v>11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 xr:uid="{00000000-0009-0000-0000-000001000000}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ColWidth="12.5703125" defaultRowHeight="15.75"/>
  <cols>
    <col min="1" max="1" width="24.5703125" style="9" customWidth="1"/>
    <col min="2" max="2" width="26.85546875" style="9" bestFit="1" customWidth="1"/>
    <col min="3" max="3" width="25" style="9" customWidth="1"/>
    <col min="4" max="4" width="30.42578125" style="9" customWidth="1"/>
    <col min="5" max="5" width="25.28515625" style="9" customWidth="1"/>
    <col min="6" max="6" width="25.140625" style="9" customWidth="1"/>
    <col min="7" max="16384" width="12.5703125" style="9"/>
  </cols>
  <sheetData>
    <row r="1" spans="1:6" s="13" customFormat="1" ht="63">
      <c r="A1" s="10" t="s">
        <v>21</v>
      </c>
      <c r="B1" s="11" t="s">
        <v>57</v>
      </c>
      <c r="C1" s="12" t="s">
        <v>58</v>
      </c>
      <c r="D1" s="12" t="s">
        <v>36</v>
      </c>
      <c r="E1" s="12" t="s">
        <v>38</v>
      </c>
      <c r="F1" s="12" t="s">
        <v>41</v>
      </c>
    </row>
    <row r="2" spans="1:6" ht="63">
      <c r="A2" s="14" t="s">
        <v>53</v>
      </c>
      <c r="B2" s="15" t="s">
        <v>59</v>
      </c>
      <c r="C2" s="15" t="s">
        <v>60</v>
      </c>
      <c r="D2" s="15" t="s">
        <v>61</v>
      </c>
      <c r="E2" s="16" t="s">
        <v>62</v>
      </c>
      <c r="F2" s="16" t="s">
        <v>63</v>
      </c>
    </row>
    <row r="3" spans="1:6" ht="63">
      <c r="A3" s="14" t="s">
        <v>51</v>
      </c>
      <c r="B3" s="15" t="s">
        <v>64</v>
      </c>
      <c r="C3" s="15" t="s">
        <v>64</v>
      </c>
      <c r="D3" s="15" t="s">
        <v>65</v>
      </c>
      <c r="E3" s="16" t="s">
        <v>66</v>
      </c>
      <c r="F3" s="16" t="s">
        <v>67</v>
      </c>
    </row>
    <row r="4" spans="1:6" ht="31.5">
      <c r="A4" s="14" t="s">
        <v>68</v>
      </c>
      <c r="B4" s="15" t="s">
        <v>69</v>
      </c>
      <c r="C4" s="15" t="s">
        <v>70</v>
      </c>
      <c r="D4" s="17" t="s">
        <v>71</v>
      </c>
      <c r="E4" s="15" t="s">
        <v>70</v>
      </c>
      <c r="F4" s="15" t="s">
        <v>69</v>
      </c>
    </row>
    <row r="5" spans="1:6" ht="47.25">
      <c r="A5" s="14" t="s">
        <v>54</v>
      </c>
      <c r="B5" s="17" t="s">
        <v>72</v>
      </c>
      <c r="C5" s="15" t="s">
        <v>73</v>
      </c>
      <c r="D5" s="15" t="s">
        <v>74</v>
      </c>
      <c r="E5" s="16" t="s">
        <v>75</v>
      </c>
      <c r="F5" s="18" t="s">
        <v>76</v>
      </c>
    </row>
    <row r="6" spans="1:6" ht="78.75">
      <c r="A6" s="14" t="s">
        <v>77</v>
      </c>
      <c r="B6" s="15" t="s">
        <v>78</v>
      </c>
      <c r="C6" s="15" t="s">
        <v>79</v>
      </c>
      <c r="D6" s="15" t="s">
        <v>80</v>
      </c>
      <c r="E6" s="16" t="s">
        <v>81</v>
      </c>
      <c r="F6" s="1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230B-917D-48B9-B7F4-2A2B16AE51A4}">
  <dimension ref="A1:T32"/>
  <sheetViews>
    <sheetView workbookViewId="0">
      <selection activeCell="M17" sqref="M17"/>
    </sheetView>
  </sheetViews>
  <sheetFormatPr defaultRowHeight="15"/>
  <sheetData>
    <row r="1" spans="1:20">
      <c r="B1" t="s">
        <v>116</v>
      </c>
    </row>
    <row r="2" spans="1:20">
      <c r="A2" t="s">
        <v>130</v>
      </c>
    </row>
    <row r="3" spans="1:20">
      <c r="A3" s="23"/>
      <c r="B3" s="22" t="s">
        <v>117</v>
      </c>
      <c r="C3" s="23"/>
      <c r="D3" s="23"/>
      <c r="E3" s="23"/>
      <c r="F3" s="23"/>
      <c r="G3" s="23"/>
      <c r="H3" s="23"/>
      <c r="I3" s="23"/>
      <c r="J3" s="23"/>
    </row>
    <row r="4" spans="1:20">
      <c r="A4" s="23"/>
      <c r="B4" s="24"/>
      <c r="C4" s="24"/>
      <c r="D4" s="24"/>
      <c r="E4" s="24"/>
      <c r="F4" s="24"/>
      <c r="G4" s="24"/>
      <c r="H4" s="24"/>
      <c r="I4" s="24"/>
      <c r="J4" s="26" t="s">
        <v>118</v>
      </c>
    </row>
    <row r="5" spans="1:20">
      <c r="A5" s="23"/>
      <c r="B5" s="24"/>
      <c r="C5" s="24"/>
      <c r="D5" s="24"/>
      <c r="E5" s="24"/>
      <c r="F5" s="24"/>
      <c r="G5" s="24"/>
      <c r="H5" s="24"/>
      <c r="I5" s="24"/>
      <c r="J5" s="24"/>
    </row>
    <row r="6" spans="1:20">
      <c r="A6" s="23"/>
      <c r="B6" s="25">
        <v>2012</v>
      </c>
      <c r="C6" s="25">
        <v>2017</v>
      </c>
      <c r="D6" s="25">
        <v>2022</v>
      </c>
      <c r="E6" s="25">
        <v>2027</v>
      </c>
      <c r="F6" s="25">
        <v>2032</v>
      </c>
      <c r="G6" s="25">
        <v>2037</v>
      </c>
      <c r="H6" s="25">
        <v>2042</v>
      </c>
      <c r="I6" s="25">
        <v>2047</v>
      </c>
      <c r="J6" s="27">
        <v>2052</v>
      </c>
    </row>
    <row r="7" spans="1:20">
      <c r="A7" s="23"/>
      <c r="B7" s="28">
        <v>7285.7384785769091</v>
      </c>
      <c r="C7" s="28">
        <v>9258.6395912346106</v>
      </c>
      <c r="D7" s="28">
        <v>11710.40974850006</v>
      </c>
      <c r="E7" s="28">
        <v>14329.527602118545</v>
      </c>
      <c r="F7" s="28">
        <v>17125.295582660761</v>
      </c>
      <c r="G7" s="28">
        <v>19658.964347479949</v>
      </c>
      <c r="H7" s="28">
        <v>22199.392433261677</v>
      </c>
      <c r="I7" s="28">
        <v>24428.749626790272</v>
      </c>
      <c r="J7" s="23"/>
    </row>
    <row r="9" spans="1:20">
      <c r="A9" s="23"/>
      <c r="B9" s="29" t="s">
        <v>119</v>
      </c>
      <c r="C9" s="23"/>
      <c r="D9" s="23"/>
      <c r="E9" s="23"/>
      <c r="F9" s="23"/>
      <c r="G9" s="23"/>
      <c r="H9" s="23"/>
      <c r="I9" s="23"/>
      <c r="J9" s="23"/>
      <c r="L9" t="s">
        <v>147</v>
      </c>
    </row>
    <row r="10" spans="1:20">
      <c r="A10" s="23"/>
      <c r="B10" s="30">
        <v>2012</v>
      </c>
      <c r="C10" s="30">
        <v>2017</v>
      </c>
      <c r="D10" s="30">
        <v>2022</v>
      </c>
      <c r="E10" s="30">
        <v>2027</v>
      </c>
      <c r="F10" s="30">
        <v>2032</v>
      </c>
      <c r="G10" s="30">
        <v>2037</v>
      </c>
      <c r="H10" s="30">
        <v>2042</v>
      </c>
      <c r="I10" s="30">
        <v>2047</v>
      </c>
      <c r="J10" s="31">
        <v>2052</v>
      </c>
      <c r="M10" s="66">
        <v>2012</v>
      </c>
      <c r="N10" s="66">
        <v>2017</v>
      </c>
      <c r="O10" s="66">
        <v>2022</v>
      </c>
      <c r="P10" s="66">
        <v>2027</v>
      </c>
      <c r="Q10" s="66">
        <v>2032</v>
      </c>
      <c r="R10" s="66">
        <v>2037</v>
      </c>
      <c r="S10" s="66">
        <v>2042</v>
      </c>
      <c r="T10" s="66">
        <v>2047</v>
      </c>
    </row>
    <row r="11" spans="1:20">
      <c r="A11" s="37" t="s">
        <v>120</v>
      </c>
      <c r="B11" s="32">
        <v>0.84816017504281249</v>
      </c>
      <c r="C11" s="32">
        <v>0.84526515316246087</v>
      </c>
      <c r="D11" s="32">
        <v>0.84237013128210936</v>
      </c>
      <c r="E11" s="32">
        <v>0.83947510940175785</v>
      </c>
      <c r="F11" s="32">
        <v>0.83658008752140622</v>
      </c>
      <c r="G11" s="32">
        <v>0.8336850656410546</v>
      </c>
      <c r="H11" s="32">
        <v>0.83079004376070309</v>
      </c>
      <c r="I11" s="32">
        <v>0.82789502188035158</v>
      </c>
      <c r="J11" s="34">
        <v>0.82499999999999996</v>
      </c>
      <c r="L11" t="s">
        <v>148</v>
      </c>
      <c r="M11">
        <f>B7*B11</f>
        <v>6179.4732233059458</v>
      </c>
      <c r="N11">
        <f t="shared" ref="N11:T11" si="0">C7*C11</f>
        <v>7826.0054121609473</v>
      </c>
      <c r="O11">
        <f t="shared" si="0"/>
        <v>9864.4993972112898</v>
      </c>
      <c r="P11">
        <f t="shared" si="0"/>
        <v>12029.281751463976</v>
      </c>
      <c r="Q11">
        <f t="shared" si="0"/>
        <v>14326.68127737229</v>
      </c>
      <c r="R11">
        <f t="shared" si="0"/>
        <v>16389.384982463973</v>
      </c>
      <c r="S11">
        <f t="shared" si="0"/>
        <v>18443.034211090489</v>
      </c>
      <c r="T11">
        <f t="shared" si="0"/>
        <v>20224.440206781161</v>
      </c>
    </row>
    <row r="12" spans="1:20">
      <c r="A12" s="37" t="s">
        <v>121</v>
      </c>
      <c r="B12" s="32">
        <v>0.14423867048152983</v>
      </c>
      <c r="C12" s="32">
        <v>0.1449588366713386</v>
      </c>
      <c r="D12" s="32">
        <v>0.14567900286114738</v>
      </c>
      <c r="E12" s="32">
        <v>0.14639916905095615</v>
      </c>
      <c r="F12" s="32">
        <v>0.14711933524076493</v>
      </c>
      <c r="G12" s="32">
        <v>0.14783950143057367</v>
      </c>
      <c r="H12" s="32">
        <v>0.14855966762038245</v>
      </c>
      <c r="I12" s="32">
        <v>0.14927983381019122</v>
      </c>
      <c r="J12" s="34">
        <v>0.15</v>
      </c>
      <c r="L12" t="s">
        <v>149</v>
      </c>
      <c r="M12">
        <f>B7*B12</f>
        <v>1050.8852316260572</v>
      </c>
      <c r="N12">
        <f t="shared" ref="N12:T12" si="1">C7*C12</f>
        <v>1342.1216243045671</v>
      </c>
      <c r="O12">
        <f t="shared" si="1"/>
        <v>1705.9608152569483</v>
      </c>
      <c r="P12">
        <f t="shared" si="1"/>
        <v>2097.8309338428953</v>
      </c>
      <c r="Q12">
        <f t="shared" si="1"/>
        <v>2519.4621019226593</v>
      </c>
      <c r="R12">
        <f t="shared" si="1"/>
        <v>2906.3714877728585</v>
      </c>
      <c r="S12">
        <f t="shared" si="1"/>
        <v>3297.9343612597877</v>
      </c>
      <c r="T12">
        <f t="shared" si="1"/>
        <v>3646.7196844780224</v>
      </c>
    </row>
    <row r="13" spans="1:20">
      <c r="A13" s="38" t="s">
        <v>122</v>
      </c>
      <c r="B13" s="36">
        <v>7.6011544756576328E-3</v>
      </c>
      <c r="C13" s="33">
        <v>9.7760101662004283E-3</v>
      </c>
      <c r="D13" s="33">
        <v>1.1950865856743225E-2</v>
      </c>
      <c r="E13" s="33">
        <v>1.4125721547286019E-2</v>
      </c>
      <c r="F13" s="33">
        <v>1.6300577237828816E-2</v>
      </c>
      <c r="G13" s="33">
        <v>1.8475432928371612E-2</v>
      </c>
      <c r="H13" s="33">
        <v>2.0650288618914409E-2</v>
      </c>
      <c r="I13" s="33">
        <v>2.2825144309457205E-2</v>
      </c>
      <c r="J13" s="35">
        <v>2.5000000000000001E-2</v>
      </c>
      <c r="L13" t="s">
        <v>150</v>
      </c>
      <c r="M13">
        <f>B7*B13</f>
        <v>55.380023644905904</v>
      </c>
      <c r="N13">
        <f t="shared" ref="N13:T13" si="2">C7*C13</f>
        <v>90.512554769095331</v>
      </c>
      <c r="O13">
        <f t="shared" si="2"/>
        <v>139.94953603182239</v>
      </c>
      <c r="P13">
        <f t="shared" si="2"/>
        <v>202.41491681167571</v>
      </c>
      <c r="Q13">
        <f t="shared" si="2"/>
        <v>279.15220336581035</v>
      </c>
      <c r="R13">
        <f t="shared" si="2"/>
        <v>363.20787724311458</v>
      </c>
      <c r="S13">
        <f t="shared" si="2"/>
        <v>458.42386091139826</v>
      </c>
      <c r="T13">
        <f t="shared" si="2"/>
        <v>557.58973553108683</v>
      </c>
    </row>
    <row r="15" spans="1:20">
      <c r="A15" s="23"/>
      <c r="B15" s="40" t="s">
        <v>123</v>
      </c>
      <c r="C15" s="39"/>
      <c r="D15" s="39"/>
      <c r="E15" s="39"/>
      <c r="F15" s="39"/>
      <c r="G15" s="39"/>
      <c r="H15" s="39"/>
      <c r="I15" s="39"/>
      <c r="J15" s="39"/>
      <c r="L15" t="s">
        <v>154</v>
      </c>
    </row>
    <row r="16" spans="1:20">
      <c r="A16" s="41" t="s">
        <v>120</v>
      </c>
      <c r="B16" s="30">
        <v>2012</v>
      </c>
      <c r="C16" s="30">
        <v>2017</v>
      </c>
      <c r="D16" s="30">
        <v>2022</v>
      </c>
      <c r="E16" s="30">
        <v>2027</v>
      </c>
      <c r="F16" s="30">
        <v>2032</v>
      </c>
      <c r="G16" s="30">
        <v>2037</v>
      </c>
      <c r="H16" s="30">
        <v>2042</v>
      </c>
      <c r="I16" s="30">
        <v>2047</v>
      </c>
      <c r="J16" s="23"/>
      <c r="M16" s="66">
        <v>2012</v>
      </c>
      <c r="N16" s="66">
        <v>2017</v>
      </c>
      <c r="O16" s="66">
        <v>2022</v>
      </c>
      <c r="P16" s="66">
        <v>2027</v>
      </c>
      <c r="Q16" s="66">
        <v>2032</v>
      </c>
      <c r="R16" s="66">
        <v>2037</v>
      </c>
      <c r="S16" s="66">
        <v>2042</v>
      </c>
      <c r="T16" s="66">
        <v>2047</v>
      </c>
    </row>
    <row r="17" spans="1:20">
      <c r="A17" s="43" t="s">
        <v>124</v>
      </c>
      <c r="B17" s="46">
        <v>0.72850685218433164</v>
      </c>
      <c r="C17" s="47">
        <v>0.70470430614806179</v>
      </c>
      <c r="D17" s="47">
        <v>0.68090176011179193</v>
      </c>
      <c r="E17" s="47">
        <v>0.65709921407552208</v>
      </c>
      <c r="F17" s="47">
        <v>0.63329666803925222</v>
      </c>
      <c r="G17" s="47">
        <v>0.60949412200298236</v>
      </c>
      <c r="H17" s="47">
        <v>0.58569157596671251</v>
      </c>
      <c r="I17" s="47">
        <v>0.56188902993044265</v>
      </c>
      <c r="J17" s="23"/>
      <c r="L17" t="s">
        <v>51</v>
      </c>
      <c r="M17">
        <f>B17*M11</f>
        <v>4501.7885860679798</v>
      </c>
      <c r="N17">
        <f t="shared" ref="N17:T17" si="3">C17*N11</f>
        <v>5515.0197138878566</v>
      </c>
      <c r="O17">
        <f t="shared" si="3"/>
        <v>6716.7550021828774</v>
      </c>
      <c r="P17">
        <f t="shared" si="3"/>
        <v>7904.431584779998</v>
      </c>
      <c r="Q17">
        <f t="shared" si="3"/>
        <v>9073.03951702021</v>
      </c>
      <c r="R17">
        <f t="shared" si="3"/>
        <v>9989.2338100557445</v>
      </c>
      <c r="S17">
        <f t="shared" si="3"/>
        <v>10801.929772701584</v>
      </c>
      <c r="T17">
        <f t="shared" si="3"/>
        <v>11363.891088674507</v>
      </c>
    </row>
    <row r="18" spans="1:20">
      <c r="A18" s="43" t="s">
        <v>125</v>
      </c>
      <c r="B18" s="46">
        <v>1.5581952116164871E-2</v>
      </c>
      <c r="C18" s="47">
        <v>1.5123397614872622E-2</v>
      </c>
      <c r="D18" s="47">
        <v>1.4664843113580373E-2</v>
      </c>
      <c r="E18" s="47">
        <v>1.4206288612288124E-2</v>
      </c>
      <c r="F18" s="47">
        <v>1.3747734110995875E-2</v>
      </c>
      <c r="G18" s="47">
        <v>1.3289179609703626E-2</v>
      </c>
      <c r="H18" s="47">
        <v>1.2830625108411377E-2</v>
      </c>
      <c r="I18" s="47">
        <v>1.2372070607119128E-2</v>
      </c>
      <c r="J18" s="23"/>
      <c r="L18" t="s">
        <v>151</v>
      </c>
      <c r="M18">
        <f>B18*M11</f>
        <v>96.288255868676231</v>
      </c>
      <c r="N18">
        <f t="shared" ref="N18:T18" si="4">C18*N11</f>
        <v>118.3557915842551</v>
      </c>
      <c r="O18">
        <f t="shared" si="4"/>
        <v>144.66133605411173</v>
      </c>
      <c r="P18">
        <f t="shared" si="4"/>
        <v>170.89144835982802</v>
      </c>
      <c r="Q18">
        <f t="shared" si="4"/>
        <v>196.95940489429699</v>
      </c>
      <c r="R18">
        <f t="shared" si="4"/>
        <v>217.80148072454304</v>
      </c>
      <c r="S18">
        <f t="shared" si="4"/>
        <v>236.63565782410765</v>
      </c>
      <c r="T18">
        <f t="shared" si="4"/>
        <v>250.21820222775551</v>
      </c>
    </row>
    <row r="19" spans="1:20">
      <c r="A19" s="43" t="s">
        <v>126</v>
      </c>
      <c r="B19" s="46">
        <v>6.7825765529703486E-2</v>
      </c>
      <c r="C19" s="47">
        <v>8.710346903280565E-2</v>
      </c>
      <c r="D19" s="47">
        <v>0.10638117253590781</v>
      </c>
      <c r="E19" s="47">
        <v>0.12565887603900999</v>
      </c>
      <c r="F19" s="47">
        <v>0.14493657954211217</v>
      </c>
      <c r="G19" s="47">
        <v>0.16421428304521435</v>
      </c>
      <c r="H19" s="47">
        <v>0.18349198654831653</v>
      </c>
      <c r="I19" s="47">
        <v>0.20276969005141871</v>
      </c>
      <c r="J19" s="23"/>
      <c r="L19" t="s">
        <v>152</v>
      </c>
      <c r="M19">
        <f>B19*M11</f>
        <v>419.12750194103012</v>
      </c>
      <c r="N19">
        <f t="shared" ref="N19:T19" si="5">C19*N11</f>
        <v>681.67222006873044</v>
      </c>
      <c r="O19">
        <f t="shared" si="5"/>
        <v>1049.3970123550928</v>
      </c>
      <c r="P19">
        <f t="shared" si="5"/>
        <v>1511.5860244455366</v>
      </c>
      <c r="Q19">
        <f t="shared" si="5"/>
        <v>2076.4601805323582</v>
      </c>
      <c r="R19">
        <f t="shared" si="5"/>
        <v>2691.3711044473243</v>
      </c>
      <c r="S19">
        <f t="shared" si="5"/>
        <v>3384.1489853715575</v>
      </c>
      <c r="T19">
        <f t="shared" si="5"/>
        <v>4100.9034721924663</v>
      </c>
    </row>
    <row r="20" spans="1:20">
      <c r="A20" s="43" t="s">
        <v>127</v>
      </c>
      <c r="B20" s="46">
        <v>0.13491450467750982</v>
      </c>
      <c r="C20" s="47">
        <v>0.1309748268223595</v>
      </c>
      <c r="D20" s="47">
        <v>0.12703514896720919</v>
      </c>
      <c r="E20" s="47">
        <v>0.12309547111205889</v>
      </c>
      <c r="F20" s="47">
        <v>0.11915579325690859</v>
      </c>
      <c r="G20" s="47">
        <v>0.11521611540175829</v>
      </c>
      <c r="H20" s="47">
        <v>0.11127643754660799</v>
      </c>
      <c r="I20" s="47">
        <v>0.10733675969145769</v>
      </c>
      <c r="J20" s="23"/>
      <c r="L20" t="s">
        <v>127</v>
      </c>
      <c r="M20">
        <f>B20*M11</f>
        <v>833.70056909025664</v>
      </c>
      <c r="N20">
        <f t="shared" ref="N20:T20" si="6">C20*N11</f>
        <v>1025.0097035686283</v>
      </c>
      <c r="O20">
        <f t="shared" si="6"/>
        <v>1253.1381504116814</v>
      </c>
      <c r="P20">
        <f t="shared" si="6"/>
        <v>1480.750104336151</v>
      </c>
      <c r="Q20">
        <f t="shared" si="6"/>
        <v>1707.1070723441958</v>
      </c>
      <c r="R20">
        <f t="shared" si="6"/>
        <v>1888.3212715034133</v>
      </c>
      <c r="S20">
        <f t="shared" si="6"/>
        <v>2052.2751445603653</v>
      </c>
      <c r="T20">
        <f t="shared" si="6"/>
        <v>2170.8258783695242</v>
      </c>
    </row>
    <row r="21" spans="1:20">
      <c r="A21" s="43" t="s">
        <v>128</v>
      </c>
      <c r="B21" s="44">
        <v>3.278227171512902E-2</v>
      </c>
      <c r="C21" s="47">
        <v>3.8839983172606687E-2</v>
      </c>
      <c r="D21" s="47">
        <v>4.4897694630084355E-2</v>
      </c>
      <c r="E21" s="47">
        <v>5.0955406087562022E-2</v>
      </c>
      <c r="F21" s="47">
        <v>5.7013117545039689E-2</v>
      </c>
      <c r="G21" s="47">
        <v>6.3070829002517356E-2</v>
      </c>
      <c r="H21" s="47">
        <v>6.912854045999503E-2</v>
      </c>
      <c r="I21" s="47">
        <v>7.5186251917472691E-2</v>
      </c>
      <c r="J21" s="23"/>
      <c r="L21" t="s">
        <v>128</v>
      </c>
      <c r="M21">
        <f>B21*M11</f>
        <v>202.57717026277967</v>
      </c>
      <c r="N21">
        <f t="shared" ref="N21:T21" si="7">C21*N11</f>
        <v>303.96191851706004</v>
      </c>
      <c r="O21">
        <f t="shared" si="7"/>
        <v>442.89328161464368</v>
      </c>
      <c r="P21">
        <f t="shared" si="7"/>
        <v>612.95693658754624</v>
      </c>
      <c r="Q21">
        <f t="shared" si="7"/>
        <v>816.80876369714576</v>
      </c>
      <c r="R21">
        <f t="shared" si="7"/>
        <v>1033.6920976854112</v>
      </c>
      <c r="S21">
        <f t="shared" si="7"/>
        <v>1274.9400366664415</v>
      </c>
      <c r="T21">
        <f t="shared" si="7"/>
        <v>1520.5998562769119</v>
      </c>
    </row>
    <row r="22" spans="1:20">
      <c r="A22" s="43" t="s">
        <v>129</v>
      </c>
      <c r="B22" s="45">
        <v>2.0388653777161182E-2</v>
      </c>
      <c r="C22" s="47">
        <v>2.3254017209293709E-2</v>
      </c>
      <c r="D22" s="47">
        <v>2.6119380641426236E-2</v>
      </c>
      <c r="E22" s="47">
        <v>2.8984744073558763E-2</v>
      </c>
      <c r="F22" s="47">
        <v>3.185010750569129E-2</v>
      </c>
      <c r="G22" s="47">
        <v>3.4715470937823817E-2</v>
      </c>
      <c r="H22" s="47">
        <v>3.7580834369956344E-2</v>
      </c>
      <c r="I22" s="47">
        <v>4.0446197802088871E-2</v>
      </c>
      <c r="J22" s="23"/>
      <c r="L22" t="s">
        <v>153</v>
      </c>
      <c r="M22">
        <f>B22*M11</f>
        <v>125.99114007522316</v>
      </c>
      <c r="N22">
        <f t="shared" ref="N22:T22" si="8">C22*N11</f>
        <v>181.98606453441639</v>
      </c>
      <c r="O22">
        <f t="shared" si="8"/>
        <v>257.65461459288133</v>
      </c>
      <c r="P22">
        <f t="shared" si="8"/>
        <v>348.66565295491404</v>
      </c>
      <c r="Q22">
        <f t="shared" si="8"/>
        <v>456.30633888408204</v>
      </c>
      <c r="R22">
        <f t="shared" si="8"/>
        <v>568.96521804753411</v>
      </c>
      <c r="S22">
        <f t="shared" si="8"/>
        <v>693.10461396643018</v>
      </c>
      <c r="T22">
        <f t="shared" si="8"/>
        <v>818.00170903998992</v>
      </c>
    </row>
    <row r="23" spans="1:20">
      <c r="A23" s="42"/>
      <c r="B23" s="67"/>
      <c r="C23" s="68"/>
      <c r="D23" s="68"/>
      <c r="E23" s="68"/>
      <c r="F23" s="68"/>
      <c r="G23" s="68"/>
      <c r="H23" s="68"/>
      <c r="I23" s="68"/>
      <c r="J23" s="69"/>
    </row>
    <row r="24" spans="1:20">
      <c r="A24" s="42" t="s">
        <v>131</v>
      </c>
    </row>
    <row r="25" spans="1:20">
      <c r="A25" s="56" t="s">
        <v>132</v>
      </c>
      <c r="B25" s="55"/>
      <c r="C25" s="55"/>
      <c r="D25" s="63"/>
      <c r="E25" s="55"/>
      <c r="F25" s="55"/>
      <c r="G25" s="55"/>
      <c r="H25" s="55"/>
      <c r="I25" s="55"/>
      <c r="J25" s="55"/>
      <c r="K25" s="55"/>
      <c r="L25" s="56"/>
      <c r="M25" s="56" t="s">
        <v>133</v>
      </c>
    </row>
    <row r="26" spans="1:20">
      <c r="A26" s="49" t="s">
        <v>21</v>
      </c>
      <c r="B26" s="49" t="s">
        <v>134</v>
      </c>
      <c r="C26" s="49" t="s">
        <v>135</v>
      </c>
      <c r="D26" s="60">
        <v>2007</v>
      </c>
      <c r="E26" s="53">
        <v>2012</v>
      </c>
      <c r="F26" s="53">
        <v>2017</v>
      </c>
      <c r="G26" s="53">
        <v>2022</v>
      </c>
      <c r="H26" s="53">
        <v>2027</v>
      </c>
      <c r="I26" s="53">
        <v>2032</v>
      </c>
      <c r="J26" s="53">
        <v>2037</v>
      </c>
      <c r="K26" s="53">
        <v>2042</v>
      </c>
      <c r="L26" s="53">
        <v>2047</v>
      </c>
      <c r="M26" s="62">
        <v>2052</v>
      </c>
    </row>
    <row r="27" spans="1:20">
      <c r="A27" s="50" t="s">
        <v>120</v>
      </c>
      <c r="B27" s="51" t="s">
        <v>136</v>
      </c>
      <c r="C27" s="54" t="s">
        <v>137</v>
      </c>
      <c r="D27" s="61">
        <v>888.806287432555</v>
      </c>
      <c r="E27" s="59">
        <v>888.806287432555</v>
      </c>
      <c r="F27" s="59">
        <v>1127.4967830165324</v>
      </c>
      <c r="G27" s="59">
        <v>1568.4264088191858</v>
      </c>
      <c r="H27" s="59">
        <v>2135.9549618890924</v>
      </c>
      <c r="I27" s="59">
        <v>2863.954588090829</v>
      </c>
      <c r="J27" s="59">
        <v>3577.7496603222903</v>
      </c>
      <c r="K27" s="59">
        <v>4277.8857874364376</v>
      </c>
      <c r="L27" s="59">
        <v>4919.4104958369644</v>
      </c>
      <c r="M27" s="61">
        <v>6531.0854427617605</v>
      </c>
    </row>
    <row r="28" spans="1:20">
      <c r="A28" s="50"/>
      <c r="B28" s="51" t="s">
        <v>138</v>
      </c>
      <c r="C28" s="54" t="s">
        <v>137</v>
      </c>
      <c r="D28" s="61">
        <v>86.532331490625253</v>
      </c>
      <c r="E28" s="59">
        <v>86.532331490625253</v>
      </c>
      <c r="F28" s="59">
        <v>121.54159350271395</v>
      </c>
      <c r="G28" s="59">
        <v>189.41483037971128</v>
      </c>
      <c r="H28" s="59">
        <v>285.61927586606726</v>
      </c>
      <c r="I28" s="59">
        <v>413.99439704654662</v>
      </c>
      <c r="J28" s="59">
        <v>557.86529306222178</v>
      </c>
      <c r="K28" s="59">
        <v>835.72180333748543</v>
      </c>
      <c r="L28" s="59">
        <v>1068.7130230928742</v>
      </c>
      <c r="M28" s="61">
        <v>1523.0876947622535</v>
      </c>
    </row>
    <row r="29" spans="1:20">
      <c r="A29" s="50" t="s">
        <v>121</v>
      </c>
      <c r="B29" s="51"/>
      <c r="C29" s="54" t="s">
        <v>137</v>
      </c>
      <c r="D29" s="61">
        <v>239.41490665976713</v>
      </c>
      <c r="E29" s="59">
        <v>239.41490665976713</v>
      </c>
      <c r="F29" s="59">
        <v>284.80752942661826</v>
      </c>
      <c r="G29" s="59">
        <v>372.43079167411543</v>
      </c>
      <c r="H29" s="59">
        <v>479.99489352462609</v>
      </c>
      <c r="I29" s="59">
        <v>611.14798398130017</v>
      </c>
      <c r="J29" s="59">
        <v>744.37875641577671</v>
      </c>
      <c r="K29" s="59">
        <v>888.28974876692348</v>
      </c>
      <c r="L29" s="59">
        <v>1003.5600828737973</v>
      </c>
      <c r="M29" s="61">
        <v>1084.8193177671931</v>
      </c>
    </row>
    <row r="30" spans="1:20">
      <c r="A30" s="50"/>
      <c r="B30" s="51"/>
      <c r="C30" s="54" t="s">
        <v>139</v>
      </c>
      <c r="D30" s="61">
        <v>456.558659211649</v>
      </c>
      <c r="E30" s="59">
        <v>456.558659211649</v>
      </c>
      <c r="F30" s="59">
        <v>576.5055635974295</v>
      </c>
      <c r="G30" s="59">
        <v>798.73521987970685</v>
      </c>
      <c r="H30" s="59">
        <v>1078.4300854514329</v>
      </c>
      <c r="I30" s="59">
        <v>1426.0119626230335</v>
      </c>
      <c r="J30" s="59">
        <v>1736.8837649701452</v>
      </c>
      <c r="K30" s="59">
        <v>2072.6760804561545</v>
      </c>
      <c r="L30" s="59">
        <v>2341.6401933721932</v>
      </c>
      <c r="M30" s="61">
        <v>3254.4579533015794</v>
      </c>
    </row>
    <row r="31" spans="1:20">
      <c r="A31" s="50" t="s">
        <v>122</v>
      </c>
      <c r="B31" s="51"/>
      <c r="C31" s="54" t="s">
        <v>122</v>
      </c>
      <c r="D31" s="61">
        <v>0.38961458788860914</v>
      </c>
      <c r="E31" s="59">
        <v>0.38961458788860914</v>
      </c>
      <c r="F31" s="59">
        <v>0.52591935202163931</v>
      </c>
      <c r="G31" s="59">
        <v>0.77706642108715462</v>
      </c>
      <c r="H31" s="59">
        <v>1.1199387301454977</v>
      </c>
      <c r="I31" s="59">
        <v>1.5811579398483608</v>
      </c>
      <c r="J31" s="59">
        <v>2.0748946133214035</v>
      </c>
      <c r="K31" s="59">
        <v>2.6619371440502229</v>
      </c>
      <c r="L31" s="59">
        <v>3.2271140143585586</v>
      </c>
      <c r="M31" s="61">
        <v>4.4846516037072544</v>
      </c>
    </row>
    <row r="32" spans="1:20">
      <c r="A32" s="57" t="s">
        <v>109</v>
      </c>
      <c r="B32" s="52"/>
      <c r="C32" s="58"/>
      <c r="D32" s="65">
        <v>1671.701799382485</v>
      </c>
      <c r="E32" s="64">
        <v>1671.701799382485</v>
      </c>
      <c r="F32" s="64">
        <v>2110.8773888953156</v>
      </c>
      <c r="G32" s="64">
        <v>2929.7843171738064</v>
      </c>
      <c r="H32" s="64">
        <v>3981.1191554613638</v>
      </c>
      <c r="I32" s="64">
        <v>5316.6900896815578</v>
      </c>
      <c r="J32" s="64">
        <v>6618.9523693837555</v>
      </c>
      <c r="K32" s="64">
        <v>8077.2353571410513</v>
      </c>
      <c r="L32" s="64">
        <v>9336.5509091901877</v>
      </c>
      <c r="M32" s="65">
        <v>12397.935060196494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"/>
  <sheetViews>
    <sheetView zoomScale="80" zoomScaleNormal="80" workbookViewId="0">
      <selection activeCell="C6" sqref="C6:I6"/>
    </sheetView>
  </sheetViews>
  <sheetFormatPr defaultRowHeight="15"/>
  <cols>
    <col min="1" max="1" width="22.28515625" customWidth="1"/>
    <col min="2" max="2" width="43" customWidth="1"/>
    <col min="3" max="26" width="9.28515625" bestFit="1" customWidth="1"/>
    <col min="27" max="37" width="9.5703125" bestFit="1" customWidth="1"/>
  </cols>
  <sheetData>
    <row r="1" spans="1:37">
      <c r="A1" s="1" t="s">
        <v>83</v>
      </c>
      <c r="B1" s="1" t="s">
        <v>140</v>
      </c>
      <c r="C1" s="1">
        <v>2017</v>
      </c>
      <c r="D1" s="1">
        <v>2022</v>
      </c>
      <c r="E1" s="1">
        <v>2027</v>
      </c>
      <c r="F1" s="1">
        <v>2032</v>
      </c>
      <c r="G1" s="1">
        <v>2037</v>
      </c>
      <c r="H1" s="1">
        <v>2042</v>
      </c>
      <c r="I1" s="1">
        <v>2047</v>
      </c>
    </row>
    <row r="2" spans="1:37">
      <c r="A2" t="s">
        <v>84</v>
      </c>
      <c r="B2" t="s">
        <v>152</v>
      </c>
      <c r="C2" s="6">
        <f>IESSData!N19</f>
        <v>681.67222006873044</v>
      </c>
      <c r="D2" s="6">
        <f>SUM(IESSData!O19)</f>
        <v>1049.3970123550928</v>
      </c>
      <c r="E2" s="6">
        <f>SUM(IESSData!P19)</f>
        <v>1511.5860244455366</v>
      </c>
      <c r="F2" s="6">
        <f>SUM(IESSData!Q19)</f>
        <v>2076.4601805323582</v>
      </c>
      <c r="G2" s="6">
        <f>SUM(IESSData!R19)</f>
        <v>2691.3711044473243</v>
      </c>
      <c r="H2" s="6">
        <f>SUM(IESSData!S19)</f>
        <v>3384.1489853715575</v>
      </c>
      <c r="I2" s="6">
        <f>SUM(IESSData!T19)</f>
        <v>4100.9034721924663</v>
      </c>
    </row>
    <row r="3" spans="1:37">
      <c r="A3" t="s">
        <v>85</v>
      </c>
      <c r="B3" t="s">
        <v>141</v>
      </c>
      <c r="C3" s="6">
        <f>SUM(IESSData!N17,IESSData!N18)</f>
        <v>5633.3755054721114</v>
      </c>
      <c r="D3" s="6">
        <f>SUM(IESSData!O17,IESSData!O18)</f>
        <v>6861.4163382369888</v>
      </c>
      <c r="E3" s="6">
        <f>SUM(IESSData!P17,IESSData!P18)</f>
        <v>8075.3230331398263</v>
      </c>
      <c r="F3" s="6">
        <f>SUM(IESSData!Q17,IESSData!Q18)</f>
        <v>9269.9989219145064</v>
      </c>
      <c r="G3" s="6">
        <f>SUM(IESSData!R17,IESSData!R18)</f>
        <v>10207.035290780288</v>
      </c>
      <c r="H3" s="6">
        <f>SUM(IESSData!S17,IESSData!S18)</f>
        <v>11038.565430525692</v>
      </c>
      <c r="I3" s="6">
        <f>SUM(IESSData!T17,IESSData!T18)</f>
        <v>11614.109290902263</v>
      </c>
    </row>
    <row r="4" spans="1:37">
      <c r="A4" t="s">
        <v>86</v>
      </c>
      <c r="B4" t="s">
        <v>142</v>
      </c>
      <c r="C4" s="6">
        <f>IESSData!N13</f>
        <v>90.512554769095331</v>
      </c>
      <c r="D4" s="6">
        <f>IESSData!O13</f>
        <v>139.94953603182239</v>
      </c>
      <c r="E4" s="6">
        <f>IESSData!P13</f>
        <v>202.41491681167571</v>
      </c>
      <c r="F4" s="6">
        <f>IESSData!Q13</f>
        <v>279.15220336581035</v>
      </c>
      <c r="G4" s="6">
        <f>IESSData!R13</f>
        <v>363.20787724311458</v>
      </c>
      <c r="H4" s="6">
        <f>IESSData!S13</f>
        <v>458.42386091139826</v>
      </c>
      <c r="I4" s="6">
        <f>IESSData!T13</f>
        <v>557.58973553108683</v>
      </c>
    </row>
    <row r="5" spans="1:37">
      <c r="A5" t="s">
        <v>87</v>
      </c>
      <c r="B5" t="s">
        <v>97</v>
      </c>
      <c r="C5" s="6">
        <f>IESSData!N12</f>
        <v>1342.1216243045671</v>
      </c>
      <c r="D5" s="6">
        <f>IESSData!O12</f>
        <v>1705.9608152569483</v>
      </c>
      <c r="E5" s="6">
        <f>IESSData!P12</f>
        <v>2097.8309338428953</v>
      </c>
      <c r="F5" s="6">
        <f>IESSData!Q12</f>
        <v>2519.4621019226593</v>
      </c>
      <c r="G5" s="6">
        <f>IESSData!R12</f>
        <v>2906.3714877728585</v>
      </c>
      <c r="H5" s="6">
        <f>IESSData!S12</f>
        <v>3297.9343612597877</v>
      </c>
      <c r="I5" s="6">
        <f>IESSData!T12</f>
        <v>3646.7196844780224</v>
      </c>
    </row>
    <row r="6" spans="1:37">
      <c r="A6" s="48" t="s">
        <v>88</v>
      </c>
      <c r="B6" s="48" t="s">
        <v>156</v>
      </c>
      <c r="C6" s="6">
        <f>IESSData!N22</f>
        <v>181.98606453441639</v>
      </c>
      <c r="D6" s="6">
        <f>IESSData!O22</f>
        <v>257.65461459288133</v>
      </c>
      <c r="E6" s="6">
        <f>IESSData!P22</f>
        <v>348.66565295491404</v>
      </c>
      <c r="F6" s="6">
        <f>IESSData!Q22</f>
        <v>456.30633888408204</v>
      </c>
      <c r="G6" s="6">
        <f>IESSData!R22</f>
        <v>568.96521804753411</v>
      </c>
      <c r="H6" s="6">
        <f>IESSData!S22</f>
        <v>693.10461396643018</v>
      </c>
      <c r="I6" s="6">
        <f>IESSData!T22</f>
        <v>818.00170903998992</v>
      </c>
    </row>
    <row r="7" spans="1:37">
      <c r="A7" t="s">
        <v>89</v>
      </c>
      <c r="B7" t="s">
        <v>143</v>
      </c>
      <c r="C7" s="6">
        <f>IESSData!N20</f>
        <v>1025.0097035686283</v>
      </c>
      <c r="D7" s="6">
        <f>IESSData!O20</f>
        <v>1253.1381504116814</v>
      </c>
      <c r="E7" s="6">
        <f>IESSData!P20</f>
        <v>1480.750104336151</v>
      </c>
      <c r="F7" s="6">
        <f>IESSData!Q20</f>
        <v>1707.1070723441958</v>
      </c>
      <c r="G7" s="6">
        <f>IESSData!R20</f>
        <v>1888.3212715034133</v>
      </c>
      <c r="H7" s="6">
        <f>IESSData!S20</f>
        <v>2052.2751445603653</v>
      </c>
      <c r="I7" s="6">
        <f>IESSData!T20</f>
        <v>2170.8258783695242</v>
      </c>
    </row>
    <row r="8" spans="1:37">
      <c r="A8" t="s">
        <v>90</v>
      </c>
      <c r="B8" t="s">
        <v>138</v>
      </c>
      <c r="C8" s="6">
        <f>IESSData!F28</f>
        <v>121.54159350271395</v>
      </c>
      <c r="D8" s="6">
        <f>IESSData!G28</f>
        <v>189.41483037971128</v>
      </c>
      <c r="E8" s="6">
        <f>IESSData!H28</f>
        <v>285.61927586606726</v>
      </c>
      <c r="F8" s="6">
        <f>IESSData!I28</f>
        <v>413.99439704654662</v>
      </c>
      <c r="G8" s="6">
        <f>IESSData!J28</f>
        <v>557.86529306222178</v>
      </c>
      <c r="H8" s="6">
        <f>IESSData!K28</f>
        <v>835.72180333748543</v>
      </c>
      <c r="I8" s="6">
        <f>IESSData!L28</f>
        <v>1068.7130230928742</v>
      </c>
    </row>
    <row r="9" spans="1:37">
      <c r="A9" t="s">
        <v>91</v>
      </c>
      <c r="B9" t="s">
        <v>136</v>
      </c>
      <c r="C9" s="6">
        <f>IESSData!F27</f>
        <v>1127.4967830165324</v>
      </c>
      <c r="D9" s="6">
        <f>IESSData!G27</f>
        <v>1568.4264088191858</v>
      </c>
      <c r="E9" s="6">
        <f>IESSData!H27</f>
        <v>2135.9549618890924</v>
      </c>
      <c r="F9" s="6">
        <f>IESSData!I27</f>
        <v>2863.954588090829</v>
      </c>
      <c r="G9" s="6">
        <f>IESSData!J27</f>
        <v>3577.7496603222903</v>
      </c>
      <c r="H9" s="6">
        <f>IESSData!K27</f>
        <v>4277.8857874364376</v>
      </c>
      <c r="I9" s="6">
        <f>IESSData!L27</f>
        <v>4919.4104958369644</v>
      </c>
    </row>
    <row r="10" spans="1:37">
      <c r="A10" t="s">
        <v>92</v>
      </c>
      <c r="B10" t="s">
        <v>144</v>
      </c>
      <c r="C10" s="6">
        <f>IESSData!F31</f>
        <v>0.52591935202163931</v>
      </c>
      <c r="D10" s="6">
        <f>IESSData!G31</f>
        <v>0.77706642108715462</v>
      </c>
      <c r="E10" s="6">
        <f>IESSData!H31</f>
        <v>1.1199387301454977</v>
      </c>
      <c r="F10" s="6">
        <f>IESSData!I31</f>
        <v>1.5811579398483608</v>
      </c>
      <c r="G10" s="6">
        <f>IESSData!J31</f>
        <v>2.0748946133214035</v>
      </c>
      <c r="H10" s="6">
        <f>IESSData!K31</f>
        <v>2.6619371440502229</v>
      </c>
      <c r="I10" s="6">
        <f>IESSData!L31</f>
        <v>3.2271140143585586</v>
      </c>
    </row>
    <row r="11" spans="1:37">
      <c r="A11" t="s">
        <v>93</v>
      </c>
      <c r="B11" t="s">
        <v>145</v>
      </c>
      <c r="C11" s="6">
        <f>SUM(IESSData!F29,IESSData!F30)</f>
        <v>861.3130930240477</v>
      </c>
      <c r="D11" s="6">
        <f>SUM(IESSData!G29,IESSData!G30)</f>
        <v>1171.1660115538223</v>
      </c>
      <c r="E11" s="6">
        <f>SUM(IESSData!H29,IESSData!H30)</f>
        <v>1558.424978976059</v>
      </c>
      <c r="F11" s="6">
        <f>SUM(IESSData!I29,IESSData!I30)</f>
        <v>2037.1599466043335</v>
      </c>
      <c r="G11" s="6">
        <f>SUM(IESSData!J29,IESSData!J30)</f>
        <v>2481.2625213859219</v>
      </c>
      <c r="H11" s="6">
        <f>SUM(IESSData!K29,IESSData!K30)</f>
        <v>2960.9658292230779</v>
      </c>
      <c r="I11" s="6">
        <f>SUM(IESSData!L29,IESSData!L30)</f>
        <v>3345.2002762459906</v>
      </c>
    </row>
    <row r="12" spans="1:37">
      <c r="A12" s="48" t="s">
        <v>94</v>
      </c>
      <c r="B12" s="48" t="s">
        <v>96</v>
      </c>
      <c r="C12" s="6">
        <f>SUM(IESSData!F29,IESSData!F30)</f>
        <v>861.3130930240477</v>
      </c>
      <c r="D12" s="6">
        <f>SUM(IESSData!G29,IESSData!G30)</f>
        <v>1171.1660115538223</v>
      </c>
      <c r="E12" s="6">
        <f>SUM(IESSData!H29,IESSData!H30)</f>
        <v>1558.424978976059</v>
      </c>
      <c r="F12" s="6">
        <f>SUM(IESSData!I29,IESSData!I30)</f>
        <v>2037.1599466043335</v>
      </c>
      <c r="G12" s="6">
        <f>SUM(IESSData!J29,IESSData!J30)</f>
        <v>2481.2625213859219</v>
      </c>
      <c r="H12" s="6">
        <f>SUM(IESSData!K29,IESSData!K30)</f>
        <v>2960.9658292230779</v>
      </c>
      <c r="I12" s="6">
        <f>SUM(IESSData!L29,IESSData!L30)</f>
        <v>3345.2002762459906</v>
      </c>
    </row>
    <row r="13" spans="1:37">
      <c r="A13" s="48" t="s">
        <v>95</v>
      </c>
      <c r="B13" s="48" t="s">
        <v>146</v>
      </c>
      <c r="C13" s="6">
        <f>IESSData!N21</f>
        <v>303.96191851706004</v>
      </c>
      <c r="D13" s="6">
        <f>IESSData!O21</f>
        <v>442.89328161464368</v>
      </c>
      <c r="E13" s="6">
        <f>IESSData!P21</f>
        <v>612.95693658754624</v>
      </c>
      <c r="F13" s="6">
        <f>IESSData!Q21</f>
        <v>816.80876369714576</v>
      </c>
      <c r="G13" s="6">
        <f>IESSData!R21</f>
        <v>1033.6920976854112</v>
      </c>
      <c r="H13" s="6">
        <f>IESSData!S21</f>
        <v>1274.9400366664415</v>
      </c>
      <c r="I13" s="6">
        <f>IESSData!T21</f>
        <v>1520.5998562769119</v>
      </c>
    </row>
    <row r="15" spans="1:37">
      <c r="C15" s="6"/>
      <c r="D15" s="6"/>
      <c r="E15" s="6"/>
      <c r="F15" s="6"/>
      <c r="G15" s="6"/>
      <c r="H15" s="6"/>
      <c r="I15" s="6"/>
    </row>
    <row r="16" spans="1:37">
      <c r="A16" s="1" t="s">
        <v>98</v>
      </c>
      <c r="B16" s="1" t="s">
        <v>140</v>
      </c>
      <c r="C16" s="1"/>
      <c r="D16" s="1">
        <v>2017</v>
      </c>
      <c r="E16" s="1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K16" s="1">
        <v>2024</v>
      </c>
      <c r="L16" s="1">
        <v>2025</v>
      </c>
      <c r="M16" s="1">
        <v>2026</v>
      </c>
      <c r="N16" s="1">
        <v>2027</v>
      </c>
      <c r="O16" s="1">
        <v>2028</v>
      </c>
      <c r="P16" s="1">
        <v>2029</v>
      </c>
      <c r="Q16" s="1">
        <v>2030</v>
      </c>
      <c r="R16" s="1">
        <v>2031</v>
      </c>
      <c r="S16" s="1">
        <v>2032</v>
      </c>
      <c r="T16" s="1">
        <v>2033</v>
      </c>
      <c r="U16" s="1">
        <v>2034</v>
      </c>
      <c r="V16" s="1">
        <v>2035</v>
      </c>
      <c r="W16" s="1">
        <v>2036</v>
      </c>
      <c r="X16" s="1">
        <v>2037</v>
      </c>
      <c r="Y16" s="1">
        <v>2038</v>
      </c>
      <c r="Z16" s="1">
        <v>2039</v>
      </c>
      <c r="AA16" s="1">
        <v>2040</v>
      </c>
      <c r="AB16" s="1">
        <v>2041</v>
      </c>
      <c r="AC16" s="1">
        <v>2042</v>
      </c>
      <c r="AD16" s="1">
        <v>2043</v>
      </c>
      <c r="AE16" s="1">
        <v>2044</v>
      </c>
      <c r="AF16" s="1">
        <v>2045</v>
      </c>
      <c r="AG16" s="1">
        <v>2046</v>
      </c>
      <c r="AH16" s="1">
        <v>2047</v>
      </c>
      <c r="AI16" s="1">
        <v>2048</v>
      </c>
      <c r="AJ16" s="1">
        <v>2049</v>
      </c>
      <c r="AK16" s="1">
        <v>2050</v>
      </c>
    </row>
    <row r="17" spans="1:37">
      <c r="A17" t="s">
        <v>84</v>
      </c>
      <c r="B17" t="s">
        <v>152</v>
      </c>
      <c r="C17" s="6"/>
      <c r="D17" s="6">
        <f t="shared" ref="D17:D28" si="0">C2</f>
        <v>681.67222006873044</v>
      </c>
      <c r="E17" s="6">
        <f>TREND($C2:$D2,$C$1:$D$1,E$16)</f>
        <v>755.21717852601432</v>
      </c>
      <c r="F17" s="6">
        <f t="shared" ref="E17:H28" si="1">TREND($C2:$D2,$C$1:$D$1,F$16)</f>
        <v>828.76213698327774</v>
      </c>
      <c r="G17" s="6">
        <f t="shared" si="1"/>
        <v>902.30709544054116</v>
      </c>
      <c r="H17" s="6">
        <f t="shared" si="1"/>
        <v>975.85205389783368</v>
      </c>
      <c r="I17" s="6">
        <f t="shared" ref="I17:I28" si="2">D2</f>
        <v>1049.3970123550928</v>
      </c>
      <c r="J17" s="6">
        <f t="shared" ref="J17:M28" si="3">TREND($D2:$E2,$D$1:$E$1,J$16)</f>
        <v>1141.8348147732031</v>
      </c>
      <c r="K17" s="6">
        <f t="shared" si="3"/>
        <v>1234.27261719128</v>
      </c>
      <c r="L17" s="6">
        <f t="shared" si="3"/>
        <v>1326.710419609386</v>
      </c>
      <c r="M17" s="6">
        <f t="shared" si="3"/>
        <v>1419.1482220274629</v>
      </c>
      <c r="N17" s="6">
        <f t="shared" ref="N17:N28" si="4">E2</f>
        <v>1511.5860244455366</v>
      </c>
      <c r="O17" s="6">
        <f t="shared" ref="O17:R28" si="5">TREND($E2:$F2,$E$1:$F$1,O$16)</f>
        <v>1624.5608556629159</v>
      </c>
      <c r="P17" s="6">
        <f t="shared" si="5"/>
        <v>1737.5356868802919</v>
      </c>
      <c r="Q17" s="6">
        <f t="shared" si="5"/>
        <v>1850.5105180976389</v>
      </c>
      <c r="R17" s="6">
        <f t="shared" si="5"/>
        <v>1963.4853493150149</v>
      </c>
      <c r="S17" s="6">
        <f t="shared" ref="S17:S28" si="6">F2</f>
        <v>2076.4601805323582</v>
      </c>
      <c r="T17" s="6">
        <f t="shared" ref="T17:W28" si="7">TREND($F2:$G2,$F$1:$G$1,T$16)</f>
        <v>2199.4423653153644</v>
      </c>
      <c r="U17" s="6">
        <f t="shared" si="7"/>
        <v>2322.424550098367</v>
      </c>
      <c r="V17" s="6">
        <f t="shared" si="7"/>
        <v>2445.4067348813405</v>
      </c>
      <c r="W17" s="6">
        <f t="shared" si="7"/>
        <v>2568.3889196643431</v>
      </c>
      <c r="X17" s="6">
        <f t="shared" ref="X17:X28" si="8">G2</f>
        <v>2691.3711044473243</v>
      </c>
      <c r="Y17" s="6">
        <f t="shared" ref="Y17:AB28" si="9">TREND($G2:$H2,$G$1:$H$1,Y$16)</f>
        <v>2829.9266806321684</v>
      </c>
      <c r="Z17" s="6">
        <f t="shared" si="9"/>
        <v>2968.4822568169911</v>
      </c>
      <c r="AA17" s="6">
        <f t="shared" si="9"/>
        <v>3107.0378330018721</v>
      </c>
      <c r="AB17" s="6">
        <f t="shared" si="9"/>
        <v>3245.5934091866948</v>
      </c>
      <c r="AC17" s="6">
        <f t="shared" ref="AC17:AC28" si="10">H2</f>
        <v>3384.1489853715575</v>
      </c>
      <c r="AD17" s="6">
        <f t="shared" ref="AD17:AG28" si="11">TREND($H2:$I2,$H$1:$I$1,AD$16)</f>
        <v>3527.4998827357776</v>
      </c>
      <c r="AE17" s="6">
        <f t="shared" si="11"/>
        <v>3670.8507800999214</v>
      </c>
      <c r="AF17" s="6">
        <f t="shared" si="11"/>
        <v>3814.2016774641233</v>
      </c>
      <c r="AG17" s="6">
        <f t="shared" si="11"/>
        <v>3957.5525748283253</v>
      </c>
      <c r="AH17" s="6">
        <f t="shared" ref="AH17:AH28" si="12">I2</f>
        <v>4100.9034721924663</v>
      </c>
      <c r="AI17" s="6">
        <f t="shared" ref="AI17:AK28" si="13">TREND($H2:$I2,$H$1:$I$1,AI$16)</f>
        <v>4244.254369556671</v>
      </c>
      <c r="AJ17" s="6">
        <f t="shared" si="13"/>
        <v>4387.605266920873</v>
      </c>
      <c r="AK17" s="6">
        <f t="shared" si="13"/>
        <v>4530.9561642850167</v>
      </c>
    </row>
    <row r="18" spans="1:37">
      <c r="A18" t="s">
        <v>85</v>
      </c>
      <c r="B18" t="s">
        <v>141</v>
      </c>
      <c r="C18" s="6"/>
      <c r="D18" s="6">
        <f t="shared" si="0"/>
        <v>5633.3755054721114</v>
      </c>
      <c r="E18" s="6">
        <f t="shared" si="1"/>
        <v>5878.9836720250896</v>
      </c>
      <c r="F18" s="6">
        <f t="shared" si="1"/>
        <v>6124.5918385780533</v>
      </c>
      <c r="G18" s="6">
        <f t="shared" si="1"/>
        <v>6370.200005131017</v>
      </c>
      <c r="H18" s="6">
        <f t="shared" si="1"/>
        <v>6615.8081716840388</v>
      </c>
      <c r="I18" s="6">
        <f t="shared" si="2"/>
        <v>6861.4163382369888</v>
      </c>
      <c r="J18" s="6">
        <f t="shared" si="3"/>
        <v>7104.1976772175403</v>
      </c>
      <c r="K18" s="6">
        <f t="shared" si="3"/>
        <v>7346.9790161981364</v>
      </c>
      <c r="L18" s="6">
        <f t="shared" si="3"/>
        <v>7589.7603551786742</v>
      </c>
      <c r="M18" s="6">
        <f t="shared" si="3"/>
        <v>7832.5416941592703</v>
      </c>
      <c r="N18" s="6">
        <f t="shared" si="4"/>
        <v>8075.3230331398263</v>
      </c>
      <c r="O18" s="6">
        <f t="shared" si="5"/>
        <v>8314.2582108947099</v>
      </c>
      <c r="P18" s="6">
        <f t="shared" si="5"/>
        <v>8553.1933886496699</v>
      </c>
      <c r="Q18" s="6">
        <f t="shared" si="5"/>
        <v>8792.1285664045718</v>
      </c>
      <c r="R18" s="6">
        <f t="shared" si="5"/>
        <v>9031.0637441595318</v>
      </c>
      <c r="S18" s="6">
        <f t="shared" si="6"/>
        <v>9269.9989219145064</v>
      </c>
      <c r="T18" s="6">
        <f t="shared" si="7"/>
        <v>9457.4061956877122</v>
      </c>
      <c r="U18" s="6">
        <f t="shared" si="7"/>
        <v>9644.8134694608161</v>
      </c>
      <c r="V18" s="6">
        <f t="shared" si="7"/>
        <v>9832.2207432339783</v>
      </c>
      <c r="W18" s="6">
        <f t="shared" si="7"/>
        <v>10019.62801700714</v>
      </c>
      <c r="X18" s="6">
        <f t="shared" si="8"/>
        <v>10207.035290780288</v>
      </c>
      <c r="Y18" s="6">
        <f t="shared" si="9"/>
        <v>10373.341318729334</v>
      </c>
      <c r="Z18" s="6">
        <f t="shared" si="9"/>
        <v>10539.647346678423</v>
      </c>
      <c r="AA18" s="6">
        <f t="shared" si="9"/>
        <v>10705.953374627512</v>
      </c>
      <c r="AB18" s="6">
        <f t="shared" si="9"/>
        <v>10872.259402576601</v>
      </c>
      <c r="AC18" s="6">
        <f t="shared" si="10"/>
        <v>11038.565430525692</v>
      </c>
      <c r="AD18" s="6">
        <f t="shared" si="11"/>
        <v>11153.674202600989</v>
      </c>
      <c r="AE18" s="6">
        <f t="shared" si="11"/>
        <v>11268.782974676316</v>
      </c>
      <c r="AF18" s="6">
        <f t="shared" si="11"/>
        <v>11383.891746751615</v>
      </c>
      <c r="AG18" s="6">
        <f t="shared" si="11"/>
        <v>11499.000518826942</v>
      </c>
      <c r="AH18" s="6">
        <f t="shared" si="12"/>
        <v>11614.109290902263</v>
      </c>
      <c r="AI18" s="6">
        <f t="shared" si="13"/>
        <v>11729.218062977568</v>
      </c>
      <c r="AJ18" s="6">
        <f t="shared" si="13"/>
        <v>11844.326835052896</v>
      </c>
      <c r="AK18" s="6">
        <f t="shared" si="13"/>
        <v>11959.435607128195</v>
      </c>
    </row>
    <row r="19" spans="1:37">
      <c r="A19" t="s">
        <v>86</v>
      </c>
      <c r="B19" t="s">
        <v>142</v>
      </c>
      <c r="C19" s="6"/>
      <c r="D19" s="6">
        <f t="shared" si="0"/>
        <v>90.512554769095331</v>
      </c>
      <c r="E19" s="6">
        <f t="shared" si="1"/>
        <v>100.39995102164175</v>
      </c>
      <c r="F19" s="6">
        <f t="shared" si="1"/>
        <v>110.28734727418851</v>
      </c>
      <c r="G19" s="6">
        <f t="shared" si="1"/>
        <v>120.17474352673162</v>
      </c>
      <c r="H19" s="6">
        <f t="shared" si="1"/>
        <v>130.06213977927837</v>
      </c>
      <c r="I19" s="6">
        <f t="shared" si="2"/>
        <v>139.94953603182239</v>
      </c>
      <c r="J19" s="6">
        <f t="shared" si="3"/>
        <v>152.44261218779138</v>
      </c>
      <c r="K19" s="6">
        <f t="shared" si="3"/>
        <v>164.93568834376129</v>
      </c>
      <c r="L19" s="6">
        <f t="shared" si="3"/>
        <v>177.42876449973119</v>
      </c>
      <c r="M19" s="6">
        <f t="shared" si="3"/>
        <v>189.92184065570109</v>
      </c>
      <c r="N19" s="6">
        <f t="shared" si="4"/>
        <v>202.41491681167571</v>
      </c>
      <c r="O19" s="6">
        <f t="shared" si="5"/>
        <v>217.76237412250339</v>
      </c>
      <c r="P19" s="6">
        <f t="shared" si="5"/>
        <v>233.10983143333215</v>
      </c>
      <c r="Q19" s="6">
        <f t="shared" si="5"/>
        <v>248.45728874415727</v>
      </c>
      <c r="R19" s="6">
        <f t="shared" si="5"/>
        <v>263.80474605498603</v>
      </c>
      <c r="S19" s="6">
        <f t="shared" si="6"/>
        <v>279.15220336581035</v>
      </c>
      <c r="T19" s="6">
        <f t="shared" si="7"/>
        <v>295.96333814127138</v>
      </c>
      <c r="U19" s="6">
        <f t="shared" si="7"/>
        <v>312.77447291673161</v>
      </c>
      <c r="V19" s="6">
        <f t="shared" si="7"/>
        <v>329.58560769219184</v>
      </c>
      <c r="W19" s="6">
        <f t="shared" si="7"/>
        <v>346.39674246765207</v>
      </c>
      <c r="X19" s="6">
        <f t="shared" si="8"/>
        <v>363.20787724311458</v>
      </c>
      <c r="Y19" s="6">
        <f t="shared" si="9"/>
        <v>382.25107397676766</v>
      </c>
      <c r="Z19" s="6">
        <f t="shared" si="9"/>
        <v>401.29427071042301</v>
      </c>
      <c r="AA19" s="6">
        <f t="shared" si="9"/>
        <v>420.33746744407836</v>
      </c>
      <c r="AB19" s="6">
        <f t="shared" si="9"/>
        <v>439.38066417774098</v>
      </c>
      <c r="AC19" s="6">
        <f t="shared" si="10"/>
        <v>458.42386091139826</v>
      </c>
      <c r="AD19" s="6">
        <f t="shared" si="11"/>
        <v>478.25703583533323</v>
      </c>
      <c r="AE19" s="6">
        <f t="shared" si="11"/>
        <v>498.0902107592774</v>
      </c>
      <c r="AF19" s="6">
        <f t="shared" si="11"/>
        <v>517.92338568321429</v>
      </c>
      <c r="AG19" s="6">
        <f t="shared" si="11"/>
        <v>537.75656060715119</v>
      </c>
      <c r="AH19" s="6">
        <f t="shared" si="12"/>
        <v>557.58973553108683</v>
      </c>
      <c r="AI19" s="6">
        <f t="shared" si="13"/>
        <v>577.42291045502498</v>
      </c>
      <c r="AJ19" s="6">
        <f t="shared" si="13"/>
        <v>597.25608537896187</v>
      </c>
      <c r="AK19" s="6">
        <f t="shared" si="13"/>
        <v>617.08926030289877</v>
      </c>
    </row>
    <row r="20" spans="1:37">
      <c r="A20" t="s">
        <v>87</v>
      </c>
      <c r="B20" t="s">
        <v>97</v>
      </c>
      <c r="C20" s="6"/>
      <c r="D20" s="6">
        <f t="shared" si="0"/>
        <v>1342.1216243045671</v>
      </c>
      <c r="E20" s="6">
        <f t="shared" si="1"/>
        <v>1414.889462495019</v>
      </c>
      <c r="F20" s="6">
        <f t="shared" si="1"/>
        <v>1487.6573006855033</v>
      </c>
      <c r="G20" s="6">
        <f t="shared" si="1"/>
        <v>1560.4251388759876</v>
      </c>
      <c r="H20" s="6">
        <f t="shared" si="1"/>
        <v>1633.1929770664719</v>
      </c>
      <c r="I20" s="6">
        <f t="shared" si="2"/>
        <v>1705.9608152569483</v>
      </c>
      <c r="J20" s="6">
        <f t="shared" si="3"/>
        <v>1784.3348389741441</v>
      </c>
      <c r="K20" s="6">
        <f t="shared" si="3"/>
        <v>1862.7088626913319</v>
      </c>
      <c r="L20" s="6">
        <f t="shared" si="3"/>
        <v>1941.0828864085197</v>
      </c>
      <c r="M20" s="6">
        <f t="shared" si="3"/>
        <v>2019.4569101257075</v>
      </c>
      <c r="N20" s="6">
        <f t="shared" si="4"/>
        <v>2097.8309338428953</v>
      </c>
      <c r="O20" s="6">
        <f t="shared" si="5"/>
        <v>2182.1571674588195</v>
      </c>
      <c r="P20" s="6">
        <f t="shared" si="5"/>
        <v>2266.4834010747727</v>
      </c>
      <c r="Q20" s="6">
        <f t="shared" si="5"/>
        <v>2350.8096346907259</v>
      </c>
      <c r="R20" s="6">
        <f t="shared" si="5"/>
        <v>2435.1358683066792</v>
      </c>
      <c r="S20" s="6">
        <f t="shared" si="6"/>
        <v>2519.4621019226593</v>
      </c>
      <c r="T20" s="6">
        <f t="shared" si="7"/>
        <v>2596.8439790926932</v>
      </c>
      <c r="U20" s="6">
        <f t="shared" si="7"/>
        <v>2674.2258562627248</v>
      </c>
      <c r="V20" s="6">
        <f t="shared" si="7"/>
        <v>2751.6077334327565</v>
      </c>
      <c r="W20" s="6">
        <f t="shared" si="7"/>
        <v>2828.9896106028173</v>
      </c>
      <c r="X20" s="6">
        <f t="shared" si="8"/>
        <v>2906.3714877728585</v>
      </c>
      <c r="Y20" s="6">
        <f t="shared" si="9"/>
        <v>2984.6840624702454</v>
      </c>
      <c r="Z20" s="6">
        <f t="shared" si="9"/>
        <v>3062.9966371676128</v>
      </c>
      <c r="AA20" s="6">
        <f t="shared" si="9"/>
        <v>3141.3092118650093</v>
      </c>
      <c r="AB20" s="6">
        <f t="shared" si="9"/>
        <v>3219.6217865624058</v>
      </c>
      <c r="AC20" s="6">
        <f t="shared" si="10"/>
        <v>3297.9343612597877</v>
      </c>
      <c r="AD20" s="6">
        <f t="shared" si="11"/>
        <v>3367.6914259034384</v>
      </c>
      <c r="AE20" s="6">
        <f t="shared" si="11"/>
        <v>3437.4484905471036</v>
      </c>
      <c r="AF20" s="6">
        <f t="shared" si="11"/>
        <v>3507.2055551907397</v>
      </c>
      <c r="AG20" s="6">
        <f t="shared" si="11"/>
        <v>3576.9626198343758</v>
      </c>
      <c r="AH20" s="6">
        <f t="shared" si="12"/>
        <v>3646.7196844780224</v>
      </c>
      <c r="AI20" s="6">
        <f t="shared" si="13"/>
        <v>3716.4767491216771</v>
      </c>
      <c r="AJ20" s="6">
        <f t="shared" si="13"/>
        <v>3786.2338137653132</v>
      </c>
      <c r="AK20" s="6">
        <f t="shared" si="13"/>
        <v>3855.9908784089785</v>
      </c>
    </row>
    <row r="21" spans="1:37">
      <c r="A21" t="s">
        <v>88</v>
      </c>
      <c r="B21" s="69" t="s">
        <v>97</v>
      </c>
      <c r="C21" s="6"/>
      <c r="D21" s="6">
        <f t="shared" si="0"/>
        <v>181.98606453441639</v>
      </c>
      <c r="E21" s="6">
        <f t="shared" si="1"/>
        <v>197.11977454610678</v>
      </c>
      <c r="F21" s="6">
        <f t="shared" si="1"/>
        <v>212.25348455780113</v>
      </c>
      <c r="G21" s="6">
        <f t="shared" si="1"/>
        <v>227.38719456949184</v>
      </c>
      <c r="H21" s="6">
        <f t="shared" si="1"/>
        <v>242.52090458118619</v>
      </c>
      <c r="I21" s="6">
        <f t="shared" si="2"/>
        <v>257.65461459288133</v>
      </c>
      <c r="J21" s="6">
        <f t="shared" si="3"/>
        <v>275.85682226529025</v>
      </c>
      <c r="K21" s="6">
        <f t="shared" si="3"/>
        <v>294.05902993769269</v>
      </c>
      <c r="L21" s="6">
        <f t="shared" si="3"/>
        <v>312.2612376101024</v>
      </c>
      <c r="M21" s="6">
        <f t="shared" si="3"/>
        <v>330.46344528251211</v>
      </c>
      <c r="N21" s="6">
        <f t="shared" si="4"/>
        <v>348.66565295491404</v>
      </c>
      <c r="O21" s="6">
        <f t="shared" si="5"/>
        <v>370.19379014074366</v>
      </c>
      <c r="P21" s="6">
        <f t="shared" si="5"/>
        <v>391.72192732657277</v>
      </c>
      <c r="Q21" s="6">
        <f t="shared" si="5"/>
        <v>413.25006451240915</v>
      </c>
      <c r="R21" s="6">
        <f t="shared" si="5"/>
        <v>434.77820169824554</v>
      </c>
      <c r="S21" s="6">
        <f t="shared" si="6"/>
        <v>456.30633888408204</v>
      </c>
      <c r="T21" s="6">
        <f t="shared" si="7"/>
        <v>478.83811471677473</v>
      </c>
      <c r="U21" s="6">
        <f t="shared" si="7"/>
        <v>501.36989054946753</v>
      </c>
      <c r="V21" s="6">
        <f t="shared" si="7"/>
        <v>523.90166638215305</v>
      </c>
      <c r="W21" s="6">
        <f t="shared" si="7"/>
        <v>546.43344221484585</v>
      </c>
      <c r="X21" s="6">
        <f t="shared" si="8"/>
        <v>568.96521804753411</v>
      </c>
      <c r="Y21" s="6">
        <f t="shared" si="9"/>
        <v>593.79309723131155</v>
      </c>
      <c r="Z21" s="6">
        <f t="shared" si="9"/>
        <v>618.62097641509172</v>
      </c>
      <c r="AA21" s="6">
        <f t="shared" si="9"/>
        <v>643.44885559887189</v>
      </c>
      <c r="AB21" s="6">
        <f t="shared" si="9"/>
        <v>668.27673478265206</v>
      </c>
      <c r="AC21" s="6">
        <f t="shared" si="10"/>
        <v>693.10461396643018</v>
      </c>
      <c r="AD21" s="6">
        <f t="shared" si="11"/>
        <v>718.0840329811399</v>
      </c>
      <c r="AE21" s="6">
        <f t="shared" si="11"/>
        <v>743.06345199585485</v>
      </c>
      <c r="AF21" s="6">
        <f t="shared" si="11"/>
        <v>768.04287101056252</v>
      </c>
      <c r="AG21" s="6">
        <f t="shared" si="11"/>
        <v>793.02229002527747</v>
      </c>
      <c r="AH21" s="6">
        <f t="shared" si="12"/>
        <v>818.00170903998992</v>
      </c>
      <c r="AI21" s="6">
        <f t="shared" si="13"/>
        <v>842.98112805470009</v>
      </c>
      <c r="AJ21" s="6">
        <f t="shared" si="13"/>
        <v>867.96054706941504</v>
      </c>
      <c r="AK21" s="6">
        <f t="shared" si="13"/>
        <v>892.93996608412272</v>
      </c>
    </row>
    <row r="22" spans="1:37">
      <c r="A22" t="s">
        <v>89</v>
      </c>
      <c r="B22" s="69" t="s">
        <v>143</v>
      </c>
      <c r="C22" s="6"/>
      <c r="D22" s="6">
        <f t="shared" si="0"/>
        <v>1025.0097035686283</v>
      </c>
      <c r="E22" s="6">
        <f t="shared" si="1"/>
        <v>1070.6353929372417</v>
      </c>
      <c r="F22" s="6">
        <f t="shared" si="1"/>
        <v>1116.2610823058494</v>
      </c>
      <c r="G22" s="6">
        <f t="shared" si="1"/>
        <v>1161.8867716744571</v>
      </c>
      <c r="H22" s="6">
        <f t="shared" si="1"/>
        <v>1207.5124610430794</v>
      </c>
      <c r="I22" s="6">
        <f t="shared" si="2"/>
        <v>1253.1381504116814</v>
      </c>
      <c r="J22" s="6">
        <f t="shared" si="3"/>
        <v>1298.6605411965866</v>
      </c>
      <c r="K22" s="6">
        <f t="shared" si="3"/>
        <v>1344.1829319814715</v>
      </c>
      <c r="L22" s="6">
        <f t="shared" si="3"/>
        <v>1389.705322766371</v>
      </c>
      <c r="M22" s="6">
        <f t="shared" si="3"/>
        <v>1435.2277135512559</v>
      </c>
      <c r="N22" s="6">
        <f t="shared" si="4"/>
        <v>1480.750104336151</v>
      </c>
      <c r="O22" s="6">
        <f t="shared" si="5"/>
        <v>1526.0214979377633</v>
      </c>
      <c r="P22" s="6">
        <f t="shared" si="5"/>
        <v>1571.2928915393713</v>
      </c>
      <c r="Q22" s="6">
        <f t="shared" si="5"/>
        <v>1616.5642851409793</v>
      </c>
      <c r="R22" s="6">
        <f t="shared" si="5"/>
        <v>1661.8356787425873</v>
      </c>
      <c r="S22" s="6">
        <f t="shared" si="6"/>
        <v>1707.1070723441958</v>
      </c>
      <c r="T22" s="6">
        <f t="shared" si="7"/>
        <v>1743.3499121760397</v>
      </c>
      <c r="U22" s="6">
        <f t="shared" si="7"/>
        <v>1779.592752007884</v>
      </c>
      <c r="V22" s="6">
        <f t="shared" si="7"/>
        <v>1815.8355918397283</v>
      </c>
      <c r="W22" s="6">
        <f t="shared" si="7"/>
        <v>1852.0784316715726</v>
      </c>
      <c r="X22" s="6">
        <f t="shared" si="8"/>
        <v>1888.3212715034133</v>
      </c>
      <c r="Y22" s="6">
        <f t="shared" si="9"/>
        <v>1921.1120461147948</v>
      </c>
      <c r="Z22" s="6">
        <f t="shared" si="9"/>
        <v>1953.9028207261872</v>
      </c>
      <c r="AA22" s="6">
        <f t="shared" si="9"/>
        <v>1986.6935953375796</v>
      </c>
      <c r="AB22" s="6">
        <f t="shared" si="9"/>
        <v>2019.484369948972</v>
      </c>
      <c r="AC22" s="6">
        <f t="shared" si="10"/>
        <v>2052.2751445603653</v>
      </c>
      <c r="AD22" s="6">
        <f t="shared" si="11"/>
        <v>2075.9852913221985</v>
      </c>
      <c r="AE22" s="6">
        <f t="shared" si="11"/>
        <v>2099.6954380840252</v>
      </c>
      <c r="AF22" s="6">
        <f t="shared" si="11"/>
        <v>2123.4055848458593</v>
      </c>
      <c r="AG22" s="6">
        <f t="shared" si="11"/>
        <v>2147.1157316076933</v>
      </c>
      <c r="AH22" s="6">
        <f t="shared" si="12"/>
        <v>2170.8258783695242</v>
      </c>
      <c r="AI22" s="6">
        <f t="shared" si="13"/>
        <v>2194.5360251313541</v>
      </c>
      <c r="AJ22" s="6">
        <f t="shared" si="13"/>
        <v>2218.2461718931881</v>
      </c>
      <c r="AK22" s="6">
        <f t="shared" si="13"/>
        <v>2241.9563186550149</v>
      </c>
    </row>
    <row r="23" spans="1:37">
      <c r="A23" t="s">
        <v>90</v>
      </c>
      <c r="B23" s="69" t="s">
        <v>138</v>
      </c>
      <c r="C23" s="6"/>
      <c r="D23" s="6">
        <f t="shared" si="0"/>
        <v>121.54159350271395</v>
      </c>
      <c r="E23" s="6">
        <f t="shared" si="1"/>
        <v>135.11624087811288</v>
      </c>
      <c r="F23" s="6">
        <f t="shared" si="1"/>
        <v>148.69088825351355</v>
      </c>
      <c r="G23" s="6">
        <f t="shared" si="1"/>
        <v>162.26553562891058</v>
      </c>
      <c r="H23" s="6">
        <f t="shared" si="1"/>
        <v>175.84018300431126</v>
      </c>
      <c r="I23" s="6">
        <f t="shared" si="2"/>
        <v>189.41483037971128</v>
      </c>
      <c r="J23" s="6">
        <f t="shared" si="3"/>
        <v>208.65571947698481</v>
      </c>
      <c r="K23" s="6">
        <f t="shared" si="3"/>
        <v>227.8966085742577</v>
      </c>
      <c r="L23" s="6">
        <f t="shared" si="3"/>
        <v>247.13749767152331</v>
      </c>
      <c r="M23" s="6">
        <f t="shared" si="3"/>
        <v>266.37838676879619</v>
      </c>
      <c r="N23" s="6">
        <f t="shared" si="4"/>
        <v>285.61927586606726</v>
      </c>
      <c r="O23" s="6">
        <f t="shared" si="5"/>
        <v>311.29430010216311</v>
      </c>
      <c r="P23" s="6">
        <f t="shared" si="5"/>
        <v>336.96932433825714</v>
      </c>
      <c r="Q23" s="6">
        <f t="shared" si="5"/>
        <v>362.64434857435117</v>
      </c>
      <c r="R23" s="6">
        <f t="shared" si="5"/>
        <v>388.31937281045248</v>
      </c>
      <c r="S23" s="6">
        <f t="shared" si="6"/>
        <v>413.99439704654662</v>
      </c>
      <c r="T23" s="6">
        <f t="shared" si="7"/>
        <v>442.76857624968397</v>
      </c>
      <c r="U23" s="6">
        <f t="shared" si="7"/>
        <v>471.54275545282144</v>
      </c>
      <c r="V23" s="6">
        <f t="shared" si="7"/>
        <v>500.31693465595163</v>
      </c>
      <c r="W23" s="6">
        <f t="shared" si="7"/>
        <v>529.09111385908909</v>
      </c>
      <c r="X23" s="6">
        <f t="shared" si="8"/>
        <v>557.86529306222178</v>
      </c>
      <c r="Y23" s="6">
        <f t="shared" si="9"/>
        <v>613.43659511728038</v>
      </c>
      <c r="Z23" s="6">
        <f t="shared" si="9"/>
        <v>669.00789717232692</v>
      </c>
      <c r="AA23" s="6">
        <f t="shared" si="9"/>
        <v>724.57919922738802</v>
      </c>
      <c r="AB23" s="6">
        <f t="shared" si="9"/>
        <v>780.15050128243456</v>
      </c>
      <c r="AC23" s="6">
        <f t="shared" si="10"/>
        <v>835.72180333748543</v>
      </c>
      <c r="AD23" s="6">
        <f t="shared" si="11"/>
        <v>882.32004728856555</v>
      </c>
      <c r="AE23" s="6">
        <f t="shared" si="11"/>
        <v>928.91829123964999</v>
      </c>
      <c r="AF23" s="6">
        <f t="shared" si="11"/>
        <v>975.51653519071988</v>
      </c>
      <c r="AG23" s="6">
        <f t="shared" si="11"/>
        <v>1022.1147791418043</v>
      </c>
      <c r="AH23" s="6">
        <f t="shared" si="12"/>
        <v>1068.7130230928742</v>
      </c>
      <c r="AI23" s="6">
        <f t="shared" si="13"/>
        <v>1115.3112670439587</v>
      </c>
      <c r="AJ23" s="6">
        <f t="shared" si="13"/>
        <v>1161.9095109950431</v>
      </c>
      <c r="AK23" s="6">
        <f t="shared" si="13"/>
        <v>1208.507754946113</v>
      </c>
    </row>
    <row r="24" spans="1:37">
      <c r="A24" t="s">
        <v>91</v>
      </c>
      <c r="B24" s="69" t="s">
        <v>136</v>
      </c>
      <c r="C24" s="6"/>
      <c r="D24" s="6">
        <f t="shared" si="0"/>
        <v>1127.4967830165324</v>
      </c>
      <c r="E24" s="6">
        <f t="shared" si="1"/>
        <v>1215.6827081770462</v>
      </c>
      <c r="F24" s="6">
        <f t="shared" si="1"/>
        <v>1303.8686333375808</v>
      </c>
      <c r="G24" s="6">
        <f t="shared" si="1"/>
        <v>1392.0545584981155</v>
      </c>
      <c r="H24" s="6">
        <f t="shared" si="1"/>
        <v>1480.2404836586502</v>
      </c>
      <c r="I24" s="6">
        <f t="shared" si="2"/>
        <v>1568.4264088191858</v>
      </c>
      <c r="J24" s="6">
        <f t="shared" si="3"/>
        <v>1681.9321194331569</v>
      </c>
      <c r="K24" s="6">
        <f t="shared" si="3"/>
        <v>1795.437830047129</v>
      </c>
      <c r="L24" s="6">
        <f t="shared" si="3"/>
        <v>1908.9435406611301</v>
      </c>
      <c r="M24" s="6">
        <f t="shared" si="3"/>
        <v>2022.4492512751021</v>
      </c>
      <c r="N24" s="6">
        <f t="shared" si="4"/>
        <v>2135.9549618890924</v>
      </c>
      <c r="O24" s="6">
        <f t="shared" si="5"/>
        <v>2281.5548871294595</v>
      </c>
      <c r="P24" s="6">
        <f t="shared" si="5"/>
        <v>2427.1548123697867</v>
      </c>
      <c r="Q24" s="6">
        <f t="shared" si="5"/>
        <v>2572.754737610172</v>
      </c>
      <c r="R24" s="6">
        <f t="shared" si="5"/>
        <v>2718.3546628504992</v>
      </c>
      <c r="S24" s="6">
        <f t="shared" si="6"/>
        <v>2863.954588090829</v>
      </c>
      <c r="T24" s="6">
        <f t="shared" si="7"/>
        <v>3006.7136025371146</v>
      </c>
      <c r="U24" s="6">
        <f t="shared" si="7"/>
        <v>3149.472616983403</v>
      </c>
      <c r="V24" s="6">
        <f t="shared" si="7"/>
        <v>3292.2316314296913</v>
      </c>
      <c r="W24" s="6">
        <f t="shared" si="7"/>
        <v>3434.9906458759797</v>
      </c>
      <c r="X24" s="6">
        <f t="shared" si="8"/>
        <v>3577.7496603222903</v>
      </c>
      <c r="Y24" s="6">
        <f t="shared" si="9"/>
        <v>3717.7768857451156</v>
      </c>
      <c r="Z24" s="6">
        <f t="shared" si="9"/>
        <v>3857.8041111679631</v>
      </c>
      <c r="AA24" s="6">
        <f t="shared" si="9"/>
        <v>3997.8313365907525</v>
      </c>
      <c r="AB24" s="6">
        <f t="shared" si="9"/>
        <v>4137.8585620136</v>
      </c>
      <c r="AC24" s="6">
        <f t="shared" si="10"/>
        <v>4277.8857874364376</v>
      </c>
      <c r="AD24" s="6">
        <f t="shared" si="11"/>
        <v>4406.1907291164971</v>
      </c>
      <c r="AE24" s="6">
        <f t="shared" si="11"/>
        <v>4534.4956707966048</v>
      </c>
      <c r="AF24" s="6">
        <f t="shared" si="11"/>
        <v>4662.8006124767126</v>
      </c>
      <c r="AG24" s="6">
        <f t="shared" si="11"/>
        <v>4791.1055541568203</v>
      </c>
      <c r="AH24" s="6">
        <f t="shared" si="12"/>
        <v>4919.4104958369644</v>
      </c>
      <c r="AI24" s="6">
        <f t="shared" si="13"/>
        <v>5047.7154375170358</v>
      </c>
      <c r="AJ24" s="6">
        <f t="shared" si="13"/>
        <v>5176.0203791971435</v>
      </c>
      <c r="AK24" s="6">
        <f t="shared" si="13"/>
        <v>5304.3253208772512</v>
      </c>
    </row>
    <row r="25" spans="1:37">
      <c r="A25" t="s">
        <v>92</v>
      </c>
      <c r="B25" s="69" t="s">
        <v>144</v>
      </c>
      <c r="C25" s="6"/>
      <c r="D25" s="6">
        <f t="shared" si="0"/>
        <v>0.52591935202163931</v>
      </c>
      <c r="E25" s="6">
        <f t="shared" si="1"/>
        <v>0.57614876583474484</v>
      </c>
      <c r="F25" s="6">
        <f t="shared" si="1"/>
        <v>0.62637817964784404</v>
      </c>
      <c r="G25" s="6">
        <f t="shared" si="1"/>
        <v>0.67660759346094324</v>
      </c>
      <c r="H25" s="6">
        <f t="shared" si="1"/>
        <v>0.72683700727405665</v>
      </c>
      <c r="I25" s="6">
        <f t="shared" si="2"/>
        <v>0.77706642108715462</v>
      </c>
      <c r="J25" s="6">
        <f t="shared" si="3"/>
        <v>0.84564088289880601</v>
      </c>
      <c r="K25" s="6">
        <f t="shared" si="3"/>
        <v>0.91421534471047039</v>
      </c>
      <c r="L25" s="6">
        <f t="shared" si="3"/>
        <v>0.98278980652216319</v>
      </c>
      <c r="M25" s="6">
        <f t="shared" si="3"/>
        <v>1.0513642683338276</v>
      </c>
      <c r="N25" s="6">
        <f t="shared" si="4"/>
        <v>1.1199387301454977</v>
      </c>
      <c r="O25" s="6">
        <f t="shared" si="5"/>
        <v>1.21218257208605</v>
      </c>
      <c r="P25" s="6">
        <f t="shared" si="5"/>
        <v>1.304426414026608</v>
      </c>
      <c r="Q25" s="6">
        <f t="shared" si="5"/>
        <v>1.3966702559671944</v>
      </c>
      <c r="R25" s="6">
        <f t="shared" si="5"/>
        <v>1.4889140979077524</v>
      </c>
      <c r="S25" s="6">
        <f t="shared" si="6"/>
        <v>1.5811579398483608</v>
      </c>
      <c r="T25" s="6">
        <f t="shared" si="7"/>
        <v>1.679905274542989</v>
      </c>
      <c r="U25" s="6">
        <f t="shared" si="7"/>
        <v>1.7786526092376107</v>
      </c>
      <c r="V25" s="6">
        <f t="shared" si="7"/>
        <v>1.877399943932204</v>
      </c>
      <c r="W25" s="6">
        <f t="shared" si="7"/>
        <v>1.9761472786268257</v>
      </c>
      <c r="X25" s="6">
        <f t="shared" si="8"/>
        <v>2.0748946133214035</v>
      </c>
      <c r="Y25" s="6">
        <f t="shared" si="9"/>
        <v>2.1923031194671694</v>
      </c>
      <c r="Z25" s="6">
        <f t="shared" si="9"/>
        <v>2.3097116256129482</v>
      </c>
      <c r="AA25" s="6">
        <f t="shared" si="9"/>
        <v>2.4271201317586986</v>
      </c>
      <c r="AB25" s="6">
        <f t="shared" si="9"/>
        <v>2.5445286379044774</v>
      </c>
      <c r="AC25" s="6">
        <f t="shared" si="10"/>
        <v>2.6619371440502229</v>
      </c>
      <c r="AD25" s="6">
        <f t="shared" si="11"/>
        <v>2.7749725181118947</v>
      </c>
      <c r="AE25" s="6">
        <f t="shared" si="11"/>
        <v>2.8880078921735617</v>
      </c>
      <c r="AF25" s="6">
        <f t="shared" si="11"/>
        <v>3.0010432662352287</v>
      </c>
      <c r="AG25" s="6">
        <f t="shared" si="11"/>
        <v>3.1140786402968956</v>
      </c>
      <c r="AH25" s="6">
        <f t="shared" si="12"/>
        <v>3.2271140143585586</v>
      </c>
      <c r="AI25" s="6">
        <f t="shared" si="13"/>
        <v>3.3401493884202296</v>
      </c>
      <c r="AJ25" s="6">
        <f t="shared" si="13"/>
        <v>3.4531847624818965</v>
      </c>
      <c r="AK25" s="6">
        <f t="shared" si="13"/>
        <v>3.5662201365435635</v>
      </c>
    </row>
    <row r="26" spans="1:37">
      <c r="A26" t="s">
        <v>93</v>
      </c>
      <c r="B26" s="69" t="s">
        <v>145</v>
      </c>
      <c r="C26" s="6"/>
      <c r="D26" s="6">
        <f t="shared" si="0"/>
        <v>861.3130930240477</v>
      </c>
      <c r="E26" s="6">
        <f t="shared" si="1"/>
        <v>923.28367673001776</v>
      </c>
      <c r="F26" s="6">
        <f t="shared" si="1"/>
        <v>985.25426043596235</v>
      </c>
      <c r="G26" s="6">
        <f t="shared" si="1"/>
        <v>1047.2248441419215</v>
      </c>
      <c r="H26" s="6">
        <f t="shared" si="1"/>
        <v>1109.1954278478806</v>
      </c>
      <c r="I26" s="6">
        <f t="shared" si="2"/>
        <v>1171.1660115538223</v>
      </c>
      <c r="J26" s="6">
        <f t="shared" si="3"/>
        <v>1248.6178050382587</v>
      </c>
      <c r="K26" s="6">
        <f t="shared" si="3"/>
        <v>1326.0695985227067</v>
      </c>
      <c r="L26" s="6">
        <f t="shared" si="3"/>
        <v>1403.5213920071546</v>
      </c>
      <c r="M26" s="6">
        <f t="shared" si="3"/>
        <v>1480.9731854916026</v>
      </c>
      <c r="N26" s="6">
        <f t="shared" si="4"/>
        <v>1558.424978976059</v>
      </c>
      <c r="O26" s="6">
        <f t="shared" si="5"/>
        <v>1654.1719725017319</v>
      </c>
      <c r="P26" s="6">
        <f t="shared" si="5"/>
        <v>1749.9189660273842</v>
      </c>
      <c r="Q26" s="6">
        <f t="shared" si="5"/>
        <v>1845.6659595530364</v>
      </c>
      <c r="R26" s="6">
        <f t="shared" si="5"/>
        <v>1941.4129530786886</v>
      </c>
      <c r="S26" s="6">
        <f t="shared" si="6"/>
        <v>2037.1599466043335</v>
      </c>
      <c r="T26" s="6">
        <f t="shared" si="7"/>
        <v>2125.9804615606263</v>
      </c>
      <c r="U26" s="6">
        <f t="shared" si="7"/>
        <v>2214.80097651697</v>
      </c>
      <c r="V26" s="6">
        <f t="shared" si="7"/>
        <v>2303.6214914732846</v>
      </c>
      <c r="W26" s="6">
        <f t="shared" si="7"/>
        <v>2392.4420064295991</v>
      </c>
      <c r="X26" s="6">
        <f t="shared" si="8"/>
        <v>2481.2625213859219</v>
      </c>
      <c r="Y26" s="6">
        <f t="shared" si="9"/>
        <v>2577.2031829533516</v>
      </c>
      <c r="Z26" s="6">
        <f t="shared" si="9"/>
        <v>2673.1438445207896</v>
      </c>
      <c r="AA26" s="6">
        <f t="shared" si="9"/>
        <v>2769.0845060882275</v>
      </c>
      <c r="AB26" s="6">
        <f t="shared" si="9"/>
        <v>2865.0251676556654</v>
      </c>
      <c r="AC26" s="6">
        <f t="shared" si="10"/>
        <v>2960.9658292230779</v>
      </c>
      <c r="AD26" s="6">
        <f t="shared" si="11"/>
        <v>3037.8127186276542</v>
      </c>
      <c r="AE26" s="6">
        <f t="shared" si="11"/>
        <v>3114.6596080322342</v>
      </c>
      <c r="AF26" s="6">
        <f t="shared" si="11"/>
        <v>3191.5064974368142</v>
      </c>
      <c r="AG26" s="6">
        <f t="shared" si="11"/>
        <v>3268.3533868413942</v>
      </c>
      <c r="AH26" s="6">
        <f t="shared" si="12"/>
        <v>3345.2002762459906</v>
      </c>
      <c r="AI26" s="6">
        <f t="shared" si="13"/>
        <v>3422.0471656505542</v>
      </c>
      <c r="AJ26" s="6">
        <f t="shared" si="13"/>
        <v>3498.8940550551342</v>
      </c>
      <c r="AK26" s="6">
        <f t="shared" si="13"/>
        <v>3575.7409444597142</v>
      </c>
    </row>
    <row r="27" spans="1:37">
      <c r="A27" t="s">
        <v>94</v>
      </c>
      <c r="B27" s="69" t="s">
        <v>96</v>
      </c>
      <c r="C27" s="6"/>
      <c r="D27" s="6">
        <f t="shared" si="0"/>
        <v>861.3130930240477</v>
      </c>
      <c r="E27" s="6">
        <f t="shared" si="1"/>
        <v>923.28367673001776</v>
      </c>
      <c r="F27" s="6">
        <f t="shared" si="1"/>
        <v>985.25426043596235</v>
      </c>
      <c r="G27" s="6">
        <f t="shared" si="1"/>
        <v>1047.2248441419215</v>
      </c>
      <c r="H27" s="6">
        <f t="shared" si="1"/>
        <v>1109.1954278478806</v>
      </c>
      <c r="I27" s="6">
        <f t="shared" si="2"/>
        <v>1171.1660115538223</v>
      </c>
      <c r="J27" s="6">
        <f t="shared" si="3"/>
        <v>1248.6178050382587</v>
      </c>
      <c r="K27" s="6">
        <f t="shared" si="3"/>
        <v>1326.0695985227067</v>
      </c>
      <c r="L27" s="6">
        <f t="shared" si="3"/>
        <v>1403.5213920071546</v>
      </c>
      <c r="M27" s="6">
        <f t="shared" si="3"/>
        <v>1480.9731854916026</v>
      </c>
      <c r="N27" s="6">
        <f t="shared" si="4"/>
        <v>1558.424978976059</v>
      </c>
      <c r="O27" s="6">
        <f t="shared" si="5"/>
        <v>1654.1719725017319</v>
      </c>
      <c r="P27" s="6">
        <f t="shared" si="5"/>
        <v>1749.9189660273842</v>
      </c>
      <c r="Q27" s="6">
        <f t="shared" si="5"/>
        <v>1845.6659595530364</v>
      </c>
      <c r="R27" s="6">
        <f t="shared" si="5"/>
        <v>1941.4129530786886</v>
      </c>
      <c r="S27" s="6">
        <f t="shared" si="6"/>
        <v>2037.1599466043335</v>
      </c>
      <c r="T27" s="6">
        <f t="shared" si="7"/>
        <v>2125.9804615606263</v>
      </c>
      <c r="U27" s="6">
        <f t="shared" si="7"/>
        <v>2214.80097651697</v>
      </c>
      <c r="V27" s="6">
        <f t="shared" si="7"/>
        <v>2303.6214914732846</v>
      </c>
      <c r="W27" s="6">
        <f t="shared" si="7"/>
        <v>2392.4420064295991</v>
      </c>
      <c r="X27" s="6">
        <f t="shared" si="8"/>
        <v>2481.2625213859219</v>
      </c>
      <c r="Y27" s="6">
        <f t="shared" si="9"/>
        <v>2577.2031829533516</v>
      </c>
      <c r="Z27" s="6">
        <f t="shared" si="9"/>
        <v>2673.1438445207896</v>
      </c>
      <c r="AA27" s="6">
        <f t="shared" si="9"/>
        <v>2769.0845060882275</v>
      </c>
      <c r="AB27" s="6">
        <f t="shared" si="9"/>
        <v>2865.0251676556654</v>
      </c>
      <c r="AC27" s="6">
        <f t="shared" si="10"/>
        <v>2960.9658292230779</v>
      </c>
      <c r="AD27" s="6">
        <f t="shared" si="11"/>
        <v>3037.8127186276542</v>
      </c>
      <c r="AE27" s="6">
        <f t="shared" si="11"/>
        <v>3114.6596080322342</v>
      </c>
      <c r="AF27" s="6">
        <f t="shared" si="11"/>
        <v>3191.5064974368142</v>
      </c>
      <c r="AG27" s="6">
        <f t="shared" si="11"/>
        <v>3268.3533868413942</v>
      </c>
      <c r="AH27" s="6">
        <f t="shared" si="12"/>
        <v>3345.2002762459906</v>
      </c>
      <c r="AI27" s="6">
        <f t="shared" si="13"/>
        <v>3422.0471656505542</v>
      </c>
      <c r="AJ27" s="6">
        <f t="shared" si="13"/>
        <v>3498.8940550551342</v>
      </c>
      <c r="AK27" s="6">
        <f t="shared" si="13"/>
        <v>3575.7409444597142</v>
      </c>
    </row>
    <row r="28" spans="1:37">
      <c r="A28" t="s">
        <v>95</v>
      </c>
      <c r="B28" s="69" t="s">
        <v>146</v>
      </c>
      <c r="C28" s="6"/>
      <c r="D28" s="6">
        <f t="shared" si="0"/>
        <v>303.96191851706004</v>
      </c>
      <c r="E28" s="6">
        <f t="shared" si="1"/>
        <v>331.74819113657577</v>
      </c>
      <c r="F28" s="6">
        <f t="shared" si="1"/>
        <v>359.53446375609201</v>
      </c>
      <c r="G28" s="6">
        <f t="shared" si="1"/>
        <v>387.32073637560825</v>
      </c>
      <c r="H28" s="6">
        <f t="shared" si="1"/>
        <v>415.10700899512449</v>
      </c>
      <c r="I28" s="6">
        <f t="shared" si="2"/>
        <v>442.89328161464368</v>
      </c>
      <c r="J28" s="6">
        <f t="shared" si="3"/>
        <v>476.90601260922267</v>
      </c>
      <c r="K28" s="6">
        <f t="shared" si="3"/>
        <v>510.91874360380461</v>
      </c>
      <c r="L28" s="6">
        <f t="shared" si="3"/>
        <v>544.93147459838656</v>
      </c>
      <c r="M28" s="6">
        <f t="shared" si="3"/>
        <v>578.9442055929685</v>
      </c>
      <c r="N28" s="6">
        <f t="shared" si="4"/>
        <v>612.95693658754624</v>
      </c>
      <c r="O28" s="6">
        <f t="shared" si="5"/>
        <v>653.72730200945807</v>
      </c>
      <c r="P28" s="6">
        <f t="shared" si="5"/>
        <v>694.49766743138025</v>
      </c>
      <c r="Q28" s="6">
        <f t="shared" si="5"/>
        <v>735.26803285330243</v>
      </c>
      <c r="R28" s="6">
        <f t="shared" si="5"/>
        <v>776.03839827522461</v>
      </c>
      <c r="S28" s="6">
        <f t="shared" si="6"/>
        <v>816.80876369714576</v>
      </c>
      <c r="T28" s="6">
        <f t="shared" si="7"/>
        <v>860.18543049479194</v>
      </c>
      <c r="U28" s="6">
        <f t="shared" si="7"/>
        <v>903.5620972924371</v>
      </c>
      <c r="V28" s="6">
        <f t="shared" si="7"/>
        <v>946.93876409009681</v>
      </c>
      <c r="W28" s="6">
        <f t="shared" si="7"/>
        <v>990.31543088774197</v>
      </c>
      <c r="X28" s="6">
        <f t="shared" si="8"/>
        <v>1033.6920976854112</v>
      </c>
      <c r="Y28" s="6">
        <f t="shared" si="9"/>
        <v>1081.9416854816081</v>
      </c>
      <c r="Z28" s="6">
        <f t="shared" si="9"/>
        <v>1130.1912732778146</v>
      </c>
      <c r="AA28" s="6">
        <f t="shared" si="9"/>
        <v>1178.4408610740211</v>
      </c>
      <c r="AB28" s="6">
        <f t="shared" si="9"/>
        <v>1226.6904488702276</v>
      </c>
      <c r="AC28" s="6">
        <f t="shared" si="10"/>
        <v>1274.9400366664415</v>
      </c>
      <c r="AD28" s="6">
        <f t="shared" si="11"/>
        <v>1324.0720005885232</v>
      </c>
      <c r="AE28" s="6">
        <f t="shared" si="11"/>
        <v>1373.203964510627</v>
      </c>
      <c r="AF28" s="6">
        <f t="shared" si="11"/>
        <v>1422.3359284327162</v>
      </c>
      <c r="AG28" s="6">
        <f t="shared" si="11"/>
        <v>1471.4678923548054</v>
      </c>
      <c r="AH28" s="6">
        <f t="shared" si="12"/>
        <v>1520.5998562769119</v>
      </c>
      <c r="AI28" s="6">
        <f t="shared" si="13"/>
        <v>1569.7318201989983</v>
      </c>
      <c r="AJ28" s="6">
        <f t="shared" si="13"/>
        <v>1618.8637841210875</v>
      </c>
      <c r="AK28" s="6">
        <f t="shared" si="13"/>
        <v>1667.9957480431913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9"/>
  <sheetViews>
    <sheetView workbookViewId="0">
      <selection activeCell="C6" sqref="C6"/>
    </sheetView>
  </sheetViews>
  <sheetFormatPr defaultRowHeight="15"/>
  <cols>
    <col min="1" max="1" width="16.5703125" customWidth="1"/>
  </cols>
  <sheetData>
    <row r="1" spans="1:34" ht="7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Type-Updated'!E17/'Projections by Veh Type-Updated'!$E17</f>
        <v>1</v>
      </c>
      <c r="C2" s="3">
        <f>'Projections by Veh Type-Updated'!F17/'Projections by Veh Type-Updated'!$E17</f>
        <v>1.0973825285605974</v>
      </c>
      <c r="D2" s="3">
        <f>'Projections by Veh Type-Updated'!G17/'Projections by Veh Type-Updated'!$E17</f>
        <v>1.194765057121195</v>
      </c>
      <c r="E2" s="3">
        <f>'Projections by Veh Type-Updated'!H17/'Projections by Veh Type-Updated'!$E17</f>
        <v>1.292147585681831</v>
      </c>
      <c r="F2" s="3">
        <f>'Projections by Veh Type-Updated'!I17/'Projections by Veh Type-Updated'!$E17</f>
        <v>1.3895301142424226</v>
      </c>
      <c r="G2" s="3">
        <f>'Projections by Veh Type-Updated'!J17/'Projections by Veh Type-Updated'!$E17</f>
        <v>1.511929081117785</v>
      </c>
      <c r="H2" s="3">
        <f>'Projections by Veh Type-Updated'!K17/'Projections by Veh Type-Updated'!$E17</f>
        <v>1.6343280479931033</v>
      </c>
      <c r="I2" s="3">
        <f>'Projections by Veh Type-Updated'!L17/'Projections by Veh Type-Updated'!$E17</f>
        <v>1.7567270148684599</v>
      </c>
      <c r="J2" s="3">
        <f>'Projections by Veh Type-Updated'!M17/'Projections by Veh Type-Updated'!$E17</f>
        <v>1.8791259817437782</v>
      </c>
      <c r="K2" s="3">
        <f>'Projections by Veh Type-Updated'!N17/'Projections by Veh Type-Updated'!$E17</f>
        <v>2.001524948619092</v>
      </c>
      <c r="L2" s="3">
        <f>'Projections by Veh Type-Updated'!O17/'Projections by Veh Type-Updated'!$E17</f>
        <v>2.1511174558206321</v>
      </c>
      <c r="M2" s="3">
        <f>'Projections by Veh Type-Updated'!P17/'Projections by Veh Type-Updated'!$E17</f>
        <v>2.3007099630221672</v>
      </c>
      <c r="N2" s="3">
        <f>'Projections by Veh Type-Updated'!Q17/'Projections by Veh Type-Updated'!$E17</f>
        <v>2.4503024702236642</v>
      </c>
      <c r="O2" s="3">
        <f>'Projections by Veh Type-Updated'!R17/'Projections by Veh Type-Updated'!$E17</f>
        <v>2.5998949774251994</v>
      </c>
      <c r="P2" s="3">
        <f>'Projections by Veh Type-Updated'!S17/'Projections by Veh Type-Updated'!$E17</f>
        <v>2.7494874846266915</v>
      </c>
      <c r="Q2" s="3">
        <f>'Projections by Veh Type-Updated'!T17/'Projections by Veh Type-Updated'!$E17</f>
        <v>2.912330953075112</v>
      </c>
      <c r="R2" s="3">
        <f>'Projections by Veh Type-Updated'!U17/'Projections by Veh Type-Updated'!$E17</f>
        <v>3.0751744215235282</v>
      </c>
      <c r="S2" s="3">
        <f>'Projections by Veh Type-Updated'!V17/'Projections by Veh Type-Updated'!$E17</f>
        <v>3.2380178899719052</v>
      </c>
      <c r="T2" s="3">
        <f>'Projections by Veh Type-Updated'!W17/'Projections by Veh Type-Updated'!$E17</f>
        <v>3.4008613584203209</v>
      </c>
      <c r="U2" s="3">
        <f>'Projections by Veh Type-Updated'!X17/'Projections by Veh Type-Updated'!$E17</f>
        <v>3.5637048268687086</v>
      </c>
      <c r="V2" s="3">
        <f>'Projections by Veh Type-Updated'!Y17/'Projections by Veh Type-Updated'!$E17</f>
        <v>3.7471693720678365</v>
      </c>
      <c r="W2" s="3">
        <f>'Projections by Veh Type-Updated'!Z17/'Projections by Veh Type-Updated'!$E17</f>
        <v>3.9306339172669369</v>
      </c>
      <c r="X2" s="3">
        <f>'Projections by Veh Type-Updated'!AA17/'Projections by Veh Type-Updated'!$E17</f>
        <v>4.1140984624661137</v>
      </c>
      <c r="Y2" s="3">
        <f>'Projections by Veh Type-Updated'!AB17/'Projections by Veh Type-Updated'!$E17</f>
        <v>4.2975630076652136</v>
      </c>
      <c r="Z2" s="3">
        <f>'Projections by Veh Type-Updated'!AC17/'Projections by Veh Type-Updated'!$E17</f>
        <v>4.4810275528643668</v>
      </c>
      <c r="AA2" s="3">
        <f>'Projections by Veh Type-Updated'!AD17/'Projections by Veh Type-Updated'!$E17</f>
        <v>4.6708416903605547</v>
      </c>
      <c r="AB2" s="3">
        <f>'Projections by Veh Type-Updated'!AE17/'Projections by Veh Type-Updated'!$E17</f>
        <v>4.8606558278566414</v>
      </c>
      <c r="AC2" s="3">
        <f>'Projections by Veh Type-Updated'!AF17/'Projections by Veh Type-Updated'!$E17</f>
        <v>5.0504699653528062</v>
      </c>
      <c r="AD2" s="3">
        <f>'Projections by Veh Type-Updated'!AG17/'Projections by Veh Type-Updated'!$E17</f>
        <v>5.2402841028489702</v>
      </c>
      <c r="AE2" s="3">
        <f>'Projections by Veh Type-Updated'!AH17/'Projections by Veh Type-Updated'!$E17</f>
        <v>5.4300982403450533</v>
      </c>
      <c r="AF2" s="3">
        <f>'Projections by Veh Type-Updated'!AI17/'Projections by Veh Type-Updated'!$E17</f>
        <v>5.6199123778412208</v>
      </c>
      <c r="AG2" s="3">
        <f>'Projections by Veh Type-Updated'!AJ17/'Projections by Veh Type-Updated'!$E17</f>
        <v>5.8097265153373847</v>
      </c>
      <c r="AH2" s="3">
        <f>'Projections by Veh Type-Updated'!AK17/'Projections by Veh Type-Updated'!$E17</f>
        <v>5.9995406528334723</v>
      </c>
    </row>
    <row r="3" spans="1:34">
      <c r="A3" t="s">
        <v>4</v>
      </c>
      <c r="B3" s="3">
        <f>'Projections by Veh Type-Updated'!E18/'Projections by Veh Type-Updated'!$E18</f>
        <v>1</v>
      </c>
      <c r="C3" s="3">
        <f>'Projections by Veh Type-Updated'!F18/'Projections by Veh Type-Updated'!$E18</f>
        <v>1.0417773173485207</v>
      </c>
      <c r="D3" s="3">
        <f>'Projections by Veh Type-Updated'!G18/'Projections by Veh Type-Updated'!$E18</f>
        <v>1.0835546346970415</v>
      </c>
      <c r="E3" s="3">
        <f>'Projections by Veh Type-Updated'!H18/'Projections by Veh Type-Updated'!$E18</f>
        <v>1.125331952045572</v>
      </c>
      <c r="F3" s="3">
        <f>'Projections by Veh Type-Updated'!I18/'Projections by Veh Type-Updated'!$E18</f>
        <v>1.1671092693940903</v>
      </c>
      <c r="G3" s="3">
        <f>'Projections by Veh Type-Updated'!J18/'Projections by Veh Type-Updated'!$E18</f>
        <v>1.2084057506440413</v>
      </c>
      <c r="H3" s="3">
        <f>'Projections by Veh Type-Updated'!K18/'Projections by Veh Type-Updated'!$E18</f>
        <v>1.2497022318939996</v>
      </c>
      <c r="I3" s="3">
        <f>'Projections by Veh Type-Updated'!L18/'Projections by Veh Type-Updated'!$E18</f>
        <v>1.2909987131439482</v>
      </c>
      <c r="J3" s="3">
        <f>'Projections by Veh Type-Updated'!M18/'Projections by Veh Type-Updated'!$E18</f>
        <v>1.3322951943939068</v>
      </c>
      <c r="K3" s="3">
        <f>'Projections by Veh Type-Updated'!N18/'Projections by Veh Type-Updated'!$E18</f>
        <v>1.3735916756438584</v>
      </c>
      <c r="L3" s="3">
        <f>'Projections by Veh Type-Updated'!O18/'Projections by Veh Type-Updated'!$E18</f>
        <v>1.4142339347628703</v>
      </c>
      <c r="M3" s="3">
        <f>'Projections by Veh Type-Updated'!P18/'Projections by Veh Type-Updated'!$E18</f>
        <v>1.454876193881895</v>
      </c>
      <c r="N3" s="3">
        <f>'Projections by Veh Type-Updated'!Q18/'Projections by Veh Type-Updated'!$E18</f>
        <v>1.49551845300091</v>
      </c>
      <c r="O3" s="3">
        <f>'Projections by Veh Type-Updated'!R18/'Projections by Veh Type-Updated'!$E18</f>
        <v>1.536160712119935</v>
      </c>
      <c r="P3" s="3">
        <f>'Projections by Veh Type-Updated'!S18/'Projections by Veh Type-Updated'!$E18</f>
        <v>1.5768029712389624</v>
      </c>
      <c r="Q3" s="3">
        <f>'Projections by Veh Type-Updated'!T18/'Projections by Veh Type-Updated'!$E18</f>
        <v>1.6086804664368102</v>
      </c>
      <c r="R3" s="3">
        <f>'Projections by Veh Type-Updated'!U18/'Projections by Veh Type-Updated'!$E18</f>
        <v>1.6405579616346406</v>
      </c>
      <c r="S3" s="3">
        <f>'Projections by Veh Type-Updated'!V18/'Projections by Veh Type-Updated'!$E18</f>
        <v>1.6724354568324811</v>
      </c>
      <c r="T3" s="3">
        <f>'Projections by Veh Type-Updated'!W18/'Projections by Veh Type-Updated'!$E18</f>
        <v>1.7043129520303215</v>
      </c>
      <c r="U3" s="3">
        <f>'Projections by Veh Type-Updated'!X18/'Projections by Veh Type-Updated'!$E18</f>
        <v>1.7361904472281595</v>
      </c>
      <c r="V3" s="3">
        <f>'Projections by Veh Type-Updated'!Y18/'Projections by Veh Type-Updated'!$E18</f>
        <v>1.7644786747904178</v>
      </c>
      <c r="W3" s="3">
        <f>'Projections by Veh Type-Updated'!Z18/'Projections by Veh Type-Updated'!$E18</f>
        <v>1.7927669023526831</v>
      </c>
      <c r="X3" s="3">
        <f>'Projections by Veh Type-Updated'!AA18/'Projections by Veh Type-Updated'!$E18</f>
        <v>1.8210551299149487</v>
      </c>
      <c r="Y3" s="3">
        <f>'Projections by Veh Type-Updated'!AB18/'Projections by Veh Type-Updated'!$E18</f>
        <v>1.8493433574772142</v>
      </c>
      <c r="Z3" s="3">
        <f>'Projections by Veh Type-Updated'!AC18/'Projections by Veh Type-Updated'!$E18</f>
        <v>1.87763158503948</v>
      </c>
      <c r="AA3" s="3">
        <f>'Projections by Veh Type-Updated'!AD18/'Projections by Veh Type-Updated'!$E18</f>
        <v>1.8972112910732011</v>
      </c>
      <c r="AB3" s="3">
        <f>'Projections by Veh Type-Updated'!AE18/'Projections by Veh Type-Updated'!$E18</f>
        <v>1.9167909971069272</v>
      </c>
      <c r="AC3" s="3">
        <f>'Projections by Veh Type-Updated'!AF18/'Projections by Veh Type-Updated'!$E18</f>
        <v>1.9363707031406485</v>
      </c>
      <c r="AD3" s="3">
        <f>'Projections by Veh Type-Updated'!AG18/'Projections by Veh Type-Updated'!$E18</f>
        <v>1.9559504091743747</v>
      </c>
      <c r="AE3" s="3">
        <f>'Projections by Veh Type-Updated'!AH18/'Projections by Veh Type-Updated'!$E18</f>
        <v>1.9755301152080997</v>
      </c>
      <c r="AF3" s="3">
        <f>'Projections by Veh Type-Updated'!AI18/'Projections by Veh Type-Updated'!$E18</f>
        <v>1.9951098212418223</v>
      </c>
      <c r="AG3" s="3">
        <f>'Projections by Veh Type-Updated'!AJ18/'Projections by Veh Type-Updated'!$E18</f>
        <v>2.0146895272755483</v>
      </c>
      <c r="AH3" s="3">
        <f>'Projections by Veh Type-Updated'!AK18/'Projections by Veh Type-Updated'!$E18</f>
        <v>2.0342692333092698</v>
      </c>
    </row>
    <row r="4" spans="1:34">
      <c r="A4" t="s">
        <v>5</v>
      </c>
      <c r="B4" s="3">
        <f>'Projections by Veh Type-Updated'!E19/'Projections by Veh Type-Updated'!$E19</f>
        <v>1</v>
      </c>
      <c r="C4" s="3">
        <f>'Projections by Veh Type-Updated'!F19/'Projections by Veh Type-Updated'!$E19</f>
        <v>1.0984800903978078</v>
      </c>
      <c r="D4" s="3">
        <f>'Projections by Veh Type-Updated'!G19/'Projections by Veh Type-Updated'!$E19</f>
        <v>1.1969601807955792</v>
      </c>
      <c r="E4" s="3">
        <f>'Projections by Veh Type-Updated'!H19/'Projections by Veh Type-Updated'!$E19</f>
        <v>1.295440271193387</v>
      </c>
      <c r="F4" s="3">
        <f>'Projections by Veh Type-Updated'!I19/'Projections by Veh Type-Updated'!$E19</f>
        <v>1.3939203615911675</v>
      </c>
      <c r="G4" s="3">
        <f>'Projections by Veh Type-Updated'!J19/'Projections by Veh Type-Updated'!$E19</f>
        <v>1.5183534517355646</v>
      </c>
      <c r="H4" s="3">
        <f>'Projections by Veh Type-Updated'!K19/'Projections by Veh Type-Updated'!$E19</f>
        <v>1.6427865418799708</v>
      </c>
      <c r="I4" s="3">
        <f>'Projections by Veh Type-Updated'!L19/'Projections by Veh Type-Updated'!$E19</f>
        <v>1.7672196320243767</v>
      </c>
      <c r="J4" s="3">
        <f>'Projections by Veh Type-Updated'!M19/'Projections by Veh Type-Updated'!$E19</f>
        <v>1.8916527221687829</v>
      </c>
      <c r="K4" s="3">
        <f>'Projections by Veh Type-Updated'!N19/'Projections by Veh Type-Updated'!$E19</f>
        <v>2.0160858123132357</v>
      </c>
      <c r="L4" s="3">
        <f>'Projections by Veh Type-Updated'!O19/'Projections by Veh Type-Updated'!$E19</f>
        <v>2.1689490075106064</v>
      </c>
      <c r="M4" s="3">
        <f>'Projections by Veh Type-Updated'!P19/'Projections by Veh Type-Updated'!$E19</f>
        <v>2.3218122027079882</v>
      </c>
      <c r="N4" s="3">
        <f>'Projections by Veh Type-Updated'!Q19/'Projections by Veh Type-Updated'!$E19</f>
        <v>2.4746753979053331</v>
      </c>
      <c r="O4" s="3">
        <f>'Projections by Veh Type-Updated'!R19/'Projections by Veh Type-Updated'!$E19</f>
        <v>2.6275385931027144</v>
      </c>
      <c r="P4" s="3">
        <f>'Projections by Veh Type-Updated'!S19/'Projections by Veh Type-Updated'!$E19</f>
        <v>2.7804017883000518</v>
      </c>
      <c r="Q4" s="3">
        <f>'Projections by Veh Type-Updated'!T19/'Projections by Veh Type-Updated'!$E19</f>
        <v>2.9478434514123903</v>
      </c>
      <c r="R4" s="3">
        <f>'Projections by Veh Type-Updated'!U19/'Projections by Veh Type-Updated'!$E19</f>
        <v>3.1152851145247209</v>
      </c>
      <c r="S4" s="3">
        <f>'Projections by Veh Type-Updated'!V19/'Projections by Veh Type-Updated'!$E19</f>
        <v>3.2827267776370515</v>
      </c>
      <c r="T4" s="3">
        <f>'Projections by Veh Type-Updated'!W19/'Projections by Veh Type-Updated'!$E19</f>
        <v>3.450168440749382</v>
      </c>
      <c r="U4" s="3">
        <f>'Projections by Veh Type-Updated'!X19/'Projections by Veh Type-Updated'!$E19</f>
        <v>3.6176101038617356</v>
      </c>
      <c r="V4" s="3">
        <f>'Projections by Veh Type-Updated'!Y19/'Projections by Veh Type-Updated'!$E19</f>
        <v>3.807283470630094</v>
      </c>
      <c r="W4" s="3">
        <f>'Projections by Veh Type-Updated'!Z19/'Projections by Veh Type-Updated'!$E19</f>
        <v>3.996956837398475</v>
      </c>
      <c r="X4" s="3">
        <f>'Projections by Veh Type-Updated'!AA19/'Projections by Veh Type-Updated'!$E19</f>
        <v>4.1866302041668559</v>
      </c>
      <c r="Y4" s="3">
        <f>'Projections by Veh Type-Updated'!AB19/'Projections by Veh Type-Updated'!$E19</f>
        <v>4.3763035709353098</v>
      </c>
      <c r="Z4" s="3">
        <f>'Projections by Veh Type-Updated'!AC19/'Projections by Veh Type-Updated'!$E19</f>
        <v>4.5659769377037094</v>
      </c>
      <c r="AA4" s="3">
        <f>'Projections by Veh Type-Updated'!AD19/'Projections by Veh Type-Updated'!$E19</f>
        <v>4.7635186169786312</v>
      </c>
      <c r="AB4" s="3">
        <f>'Projections by Veh Type-Updated'!AE19/'Projections by Veh Type-Updated'!$E19</f>
        <v>4.9610602962536436</v>
      </c>
      <c r="AC4" s="3">
        <f>'Projections by Veh Type-Updated'!AF19/'Projections by Veh Type-Updated'!$E19</f>
        <v>5.158601975528585</v>
      </c>
      <c r="AD4" s="3">
        <f>'Projections by Veh Type-Updated'!AG19/'Projections by Veh Type-Updated'!$E19</f>
        <v>5.3561436548035255</v>
      </c>
      <c r="AE4" s="3">
        <f>'Projections by Veh Type-Updated'!AH19/'Projections by Veh Type-Updated'!$E19</f>
        <v>5.5536853340784536</v>
      </c>
      <c r="AF4" s="3">
        <f>'Projections by Veh Type-Updated'!AI19/'Projections by Veh Type-Updated'!$E19</f>
        <v>5.7512270133534065</v>
      </c>
      <c r="AG4" s="3">
        <f>'Projections by Veh Type-Updated'!AJ19/'Projections by Veh Type-Updated'!$E19</f>
        <v>5.948768692628347</v>
      </c>
      <c r="AH4" s="3">
        <f>'Projections by Veh Type-Updated'!AK19/'Projections by Veh Type-Updated'!$E19</f>
        <v>6.1463103719032874</v>
      </c>
    </row>
    <row r="5" spans="1:34">
      <c r="A5" t="s">
        <v>6</v>
      </c>
      <c r="B5" s="3">
        <f>'Projections by Veh Type-Updated'!E20/'Projections by Veh Type-Updated'!$E20</f>
        <v>1</v>
      </c>
      <c r="C5" s="3">
        <f>'Projections by Veh Type-Updated'!F20/'Projections by Veh Type-Updated'!$E20</f>
        <v>1.0514300516891018</v>
      </c>
      <c r="D5" s="3">
        <f>'Projections by Veh Type-Updated'!G20/'Projections by Veh Type-Updated'!$E20</f>
        <v>1.1028601033782037</v>
      </c>
      <c r="E5" s="3">
        <f>'Projections by Veh Type-Updated'!H20/'Projections by Veh Type-Updated'!$E20</f>
        <v>1.1542901550673055</v>
      </c>
      <c r="F5" s="3">
        <f>'Projections by Veh Type-Updated'!I20/'Projections by Veh Type-Updated'!$E20</f>
        <v>1.2057202067564017</v>
      </c>
      <c r="G5" s="3">
        <f>'Projections by Veh Type-Updated'!J20/'Projections by Veh Type-Updated'!$E20</f>
        <v>1.2611125365423561</v>
      </c>
      <c r="H5" s="3">
        <f>'Projections by Veh Type-Updated'!K20/'Projections by Veh Type-Updated'!$E20</f>
        <v>1.3165048663283048</v>
      </c>
      <c r="I5" s="3">
        <f>'Projections by Veh Type-Updated'!L20/'Projections by Veh Type-Updated'!$E20</f>
        <v>1.3718971961142534</v>
      </c>
      <c r="J5" s="3">
        <f>'Projections by Veh Type-Updated'!M20/'Projections by Veh Type-Updated'!$E20</f>
        <v>1.4272895259002021</v>
      </c>
      <c r="K5" s="3">
        <f>'Projections by Veh Type-Updated'!N20/'Projections by Veh Type-Updated'!$E20</f>
        <v>1.482681855686151</v>
      </c>
      <c r="L5" s="3">
        <f>'Projections by Veh Type-Updated'!O20/'Projections by Veh Type-Updated'!$E20</f>
        <v>1.5422810228657715</v>
      </c>
      <c r="M5" s="3">
        <f>'Projections by Veh Type-Updated'!P20/'Projections by Veh Type-Updated'!$E20</f>
        <v>1.6018801900454127</v>
      </c>
      <c r="N5" s="3">
        <f>'Projections by Veh Type-Updated'!Q20/'Projections by Veh Type-Updated'!$E20</f>
        <v>1.6614793572250537</v>
      </c>
      <c r="O5" s="3">
        <f>'Projections by Veh Type-Updated'!R20/'Projections by Veh Type-Updated'!$E20</f>
        <v>1.7210785244046949</v>
      </c>
      <c r="P5" s="3">
        <f>'Projections by Veh Type-Updated'!S20/'Projections by Veh Type-Updated'!$E20</f>
        <v>1.780677691584355</v>
      </c>
      <c r="Q5" s="3">
        <f>'Projections by Veh Type-Updated'!T20/'Projections by Veh Type-Updated'!$E20</f>
        <v>1.835368802954694</v>
      </c>
      <c r="R5" s="3">
        <f>'Projections by Veh Type-Updated'!U20/'Projections by Veh Type-Updated'!$E20</f>
        <v>1.8900599143250312</v>
      </c>
      <c r="S5" s="3">
        <f>'Projections by Veh Type-Updated'!V20/'Projections by Veh Type-Updated'!$E20</f>
        <v>1.9447510256953684</v>
      </c>
      <c r="T5" s="3">
        <f>'Projections by Veh Type-Updated'!W20/'Projections by Veh Type-Updated'!$E20</f>
        <v>1.999442137065726</v>
      </c>
      <c r="U5" s="3">
        <f>'Projections by Veh Type-Updated'!X20/'Projections by Veh Type-Updated'!$E20</f>
        <v>2.0541332484360701</v>
      </c>
      <c r="V5" s="3">
        <f>'Projections by Veh Type-Updated'!Y20/'Projections by Veh Type-Updated'!$E20</f>
        <v>2.1094821479601999</v>
      </c>
      <c r="W5" s="3">
        <f>'Projections by Veh Type-Updated'!Z20/'Projections by Veh Type-Updated'!$E20</f>
        <v>2.164831047484316</v>
      </c>
      <c r="X5" s="3">
        <f>'Projections by Veh Type-Updated'!AA20/'Projections by Veh Type-Updated'!$E20</f>
        <v>2.2201799470084524</v>
      </c>
      <c r="Y5" s="3">
        <f>'Projections by Veh Type-Updated'!AB20/'Projections by Veh Type-Updated'!$E20</f>
        <v>2.2755288465325894</v>
      </c>
      <c r="Z5" s="3">
        <f>'Projections by Veh Type-Updated'!AC20/'Projections by Veh Type-Updated'!$E20</f>
        <v>2.3308777460567156</v>
      </c>
      <c r="AA5" s="3">
        <f>'Projections by Veh Type-Updated'!AD20/'Projections by Veh Type-Updated'!$E20</f>
        <v>2.3801798763592772</v>
      </c>
      <c r="AB5" s="3">
        <f>'Projections by Veh Type-Updated'!AE20/'Projections by Veh Type-Updated'!$E20</f>
        <v>2.429482006661849</v>
      </c>
      <c r="AC5" s="3">
        <f>'Projections by Veh Type-Updated'!AF20/'Projections by Veh Type-Updated'!$E20</f>
        <v>2.4787841369644004</v>
      </c>
      <c r="AD5" s="3">
        <f>'Projections by Veh Type-Updated'!AG20/'Projections by Veh Type-Updated'!$E20</f>
        <v>2.5280862672669513</v>
      </c>
      <c r="AE5" s="3">
        <f>'Projections by Veh Type-Updated'!AH20/'Projections by Veh Type-Updated'!$E20</f>
        <v>2.5773883975695102</v>
      </c>
      <c r="AF5" s="3">
        <f>'Projections by Veh Type-Updated'!AI20/'Projections by Veh Type-Updated'!$E20</f>
        <v>2.6266905278720745</v>
      </c>
      <c r="AG5" s="3">
        <f>'Projections by Veh Type-Updated'!AJ20/'Projections by Veh Type-Updated'!$E20</f>
        <v>2.6759926581746258</v>
      </c>
      <c r="AH5" s="3">
        <f>'Projections by Veh Type-Updated'!AK20/'Projections by Veh Type-Updated'!$E20</f>
        <v>2.7252947884771976</v>
      </c>
    </row>
    <row r="6" spans="1:34">
      <c r="A6" t="s">
        <v>7</v>
      </c>
      <c r="B6" s="3">
        <f>'Projections by Veh Type-Updated'!E21/'Projections by Veh Type-Updated'!$E21</f>
        <v>1</v>
      </c>
      <c r="C6" s="3">
        <f>'Projections by Veh Type-Updated'!F21/'Projections by Veh Type-Updated'!$E21</f>
        <v>1.0767741848657326</v>
      </c>
      <c r="D6" s="3">
        <f>'Projections by Veh Type-Updated'!G21/'Projections by Veh Type-Updated'!$E21</f>
        <v>1.1535483697314468</v>
      </c>
      <c r="E6" s="3">
        <f>'Projections by Veh Type-Updated'!H21/'Projections by Veh Type-Updated'!$E21</f>
        <v>1.2303225545971797</v>
      </c>
      <c r="F6" s="3">
        <f>'Projections by Veh Type-Updated'!I21/'Projections by Veh Type-Updated'!$E21</f>
        <v>1.3070967394629163</v>
      </c>
      <c r="G6" s="3">
        <f>'Projections by Veh Type-Updated'!J21/'Projections by Veh Type-Updated'!$E21</f>
        <v>1.3994375901681375</v>
      </c>
      <c r="H6" s="3">
        <f>'Projections by Veh Type-Updated'!K21/'Projections by Veh Type-Updated'!$E21</f>
        <v>1.4917784408733259</v>
      </c>
      <c r="I6" s="3">
        <f>'Projections by Veh Type-Updated'!L21/'Projections by Veh Type-Updated'!$E21</f>
        <v>1.5841192915785511</v>
      </c>
      <c r="J6" s="3">
        <f>'Projections by Veh Type-Updated'!M21/'Projections by Veh Type-Updated'!$E21</f>
        <v>1.6764601422837764</v>
      </c>
      <c r="K6" s="3">
        <f>'Projections by Veh Type-Updated'!N21/'Projections by Veh Type-Updated'!$E21</f>
        <v>1.7688009929889623</v>
      </c>
      <c r="L6" s="3">
        <f>'Projections by Veh Type-Updated'!O21/'Projections by Veh Type-Updated'!$E21</f>
        <v>1.878014476189219</v>
      </c>
      <c r="M6" s="3">
        <f>'Projections by Veh Type-Updated'!P21/'Projections by Veh Type-Updated'!$E21</f>
        <v>1.9872279593894731</v>
      </c>
      <c r="N6" s="3">
        <f>'Projections by Veh Type-Updated'!Q21/'Projections by Veh Type-Updated'!$E21</f>
        <v>2.0964414425897639</v>
      </c>
      <c r="O6" s="3">
        <f>'Projections by Veh Type-Updated'!R21/'Projections by Veh Type-Updated'!$E21</f>
        <v>2.2056549257900548</v>
      </c>
      <c r="P6" s="3">
        <f>'Projections by Veh Type-Updated'!S21/'Projections by Veh Type-Updated'!$E21</f>
        <v>2.3148684089903466</v>
      </c>
      <c r="Q6" s="3">
        <f>'Projections by Veh Type-Updated'!T21/'Projections by Veh Type-Updated'!$E21</f>
        <v>2.4291734090065802</v>
      </c>
      <c r="R6" s="3">
        <f>'Projections by Veh Type-Updated'!U21/'Projections by Veh Type-Updated'!$E21</f>
        <v>2.5434784090228142</v>
      </c>
      <c r="S6" s="3">
        <f>'Projections by Veh Type-Updated'!V21/'Projections by Veh Type-Updated'!$E21</f>
        <v>2.6577834090390113</v>
      </c>
      <c r="T6" s="3">
        <f>'Projections by Veh Type-Updated'!W21/'Projections by Veh Type-Updated'!$E21</f>
        <v>2.7720884090552458</v>
      </c>
      <c r="U6" s="3">
        <f>'Projections by Veh Type-Updated'!X21/'Projections by Veh Type-Updated'!$E21</f>
        <v>2.8863934090714567</v>
      </c>
      <c r="V6" s="3">
        <f>'Projections by Veh Type-Updated'!Y21/'Projections by Veh Type-Updated'!$E21</f>
        <v>3.0123466739884179</v>
      </c>
      <c r="W6" s="3">
        <f>'Projections by Veh Type-Updated'!Z21/'Projections by Veh Type-Updated'!$E21</f>
        <v>3.1382999389053929</v>
      </c>
      <c r="X6" s="3">
        <f>'Projections by Veh Type-Updated'!AA21/'Projections by Veh Type-Updated'!$E21</f>
        <v>3.2642532038223679</v>
      </c>
      <c r="Y6" s="3">
        <f>'Projections by Veh Type-Updated'!AB21/'Projections by Veh Type-Updated'!$E21</f>
        <v>3.3902064687393429</v>
      </c>
      <c r="Z6" s="3">
        <f>'Projections by Veh Type-Updated'!AC21/'Projections by Veh Type-Updated'!$E21</f>
        <v>3.5161597336563073</v>
      </c>
      <c r="AA6" s="3">
        <f>'Projections by Veh Type-Updated'!AD21/'Projections by Veh Type-Updated'!$E21</f>
        <v>3.6428817688870598</v>
      </c>
      <c r="AB6" s="3">
        <f>'Projections by Veh Type-Updated'!AE21/'Projections by Veh Type-Updated'!$E21</f>
        <v>3.7696038041178386</v>
      </c>
      <c r="AC6" s="3">
        <f>'Projections by Veh Type-Updated'!AF21/'Projections by Veh Type-Updated'!$E21</f>
        <v>3.8963258393485809</v>
      </c>
      <c r="AD6" s="3">
        <f>'Projections by Veh Type-Updated'!AG21/'Projections by Veh Type-Updated'!$E21</f>
        <v>4.0230478745793601</v>
      </c>
      <c r="AE6" s="3">
        <f>'Projections by Veh Type-Updated'!AH21/'Projections by Veh Type-Updated'!$E21</f>
        <v>4.1497699098101259</v>
      </c>
      <c r="AF6" s="3">
        <f>'Projections by Veh Type-Updated'!AI21/'Projections by Veh Type-Updated'!$E21</f>
        <v>4.2764919450408811</v>
      </c>
      <c r="AG6" s="3">
        <f>'Projections by Veh Type-Updated'!AJ21/'Projections by Veh Type-Updated'!$E21</f>
        <v>4.4032139802716594</v>
      </c>
      <c r="AH6" s="3">
        <f>'Projections by Veh Type-Updated'!AK21/'Projections by Veh Type-Updated'!$E21</f>
        <v>4.5299360155024022</v>
      </c>
    </row>
    <row r="7" spans="1:34">
      <c r="A7" t="s">
        <v>8</v>
      </c>
      <c r="B7" s="3">
        <f>'Projections by Veh Type-Updated'!E22/'Projections by Veh Type-Updated'!$E22</f>
        <v>1</v>
      </c>
      <c r="C7" s="3">
        <f>'Projections by Veh Type-Updated'!F22/'Projections by Veh Type-Updated'!$E22</f>
        <v>1.0426155250140159</v>
      </c>
      <c r="D7" s="3">
        <f>'Projections by Veh Type-Updated'!G22/'Projections by Veh Type-Updated'!$E22</f>
        <v>1.0852310500280318</v>
      </c>
      <c r="E7" s="3">
        <f>'Projections by Veh Type-Updated'!H22/'Projections by Veh Type-Updated'!$E22</f>
        <v>1.1278465750420612</v>
      </c>
      <c r="F7" s="3">
        <f>'Projections by Veh Type-Updated'!I22/'Projections by Veh Type-Updated'!$E22</f>
        <v>1.1704621000560718</v>
      </c>
      <c r="G7" s="3">
        <f>'Projections by Veh Type-Updated'!J22/'Projections by Veh Type-Updated'!$E22</f>
        <v>1.2129811416319498</v>
      </c>
      <c r="H7" s="3">
        <f>'Projections by Veh Type-Updated'!K22/'Projections by Veh Type-Updated'!$E22</f>
        <v>1.255500183207809</v>
      </c>
      <c r="I7" s="3">
        <f>'Projections by Veh Type-Updated'!L22/'Projections by Veh Type-Updated'!$E22</f>
        <v>1.2980192247836817</v>
      </c>
      <c r="J7" s="3">
        <f>'Projections by Veh Type-Updated'!M22/'Projections by Veh Type-Updated'!$E22</f>
        <v>1.3405382663595409</v>
      </c>
      <c r="K7" s="3">
        <f>'Projections by Veh Type-Updated'!N22/'Projections by Veh Type-Updated'!$E22</f>
        <v>1.3830573079354096</v>
      </c>
      <c r="L7" s="3">
        <f>'Projections by Veh Type-Updated'!O22/'Projections by Veh Type-Updated'!$E22</f>
        <v>1.4253419119194159</v>
      </c>
      <c r="M7" s="3">
        <f>'Projections by Veh Type-Updated'!P22/'Projections by Veh Type-Updated'!$E22</f>
        <v>1.4676265159034183</v>
      </c>
      <c r="N7" s="3">
        <f>'Projections by Veh Type-Updated'!Q22/'Projections by Veh Type-Updated'!$E22</f>
        <v>1.5099111198874207</v>
      </c>
      <c r="O7" s="3">
        <f>'Projections by Veh Type-Updated'!R22/'Projections by Veh Type-Updated'!$E22</f>
        <v>1.552195723871423</v>
      </c>
      <c r="P7" s="3">
        <f>'Projections by Veh Type-Updated'!S22/'Projections by Veh Type-Updated'!$E22</f>
        <v>1.5944803278554258</v>
      </c>
      <c r="Q7" s="3">
        <f>'Projections by Veh Type-Updated'!T22/'Projections by Veh Type-Updated'!$E22</f>
        <v>1.6283320387842166</v>
      </c>
      <c r="R7" s="3">
        <f>'Projections by Veh Type-Updated'!U22/'Projections by Veh Type-Updated'!$E22</f>
        <v>1.6621837497130079</v>
      </c>
      <c r="S7" s="3">
        <f>'Projections by Veh Type-Updated'!V22/'Projections by Veh Type-Updated'!$E22</f>
        <v>1.6960354606417991</v>
      </c>
      <c r="T7" s="3">
        <f>'Projections by Veh Type-Updated'!W22/'Projections by Veh Type-Updated'!$E22</f>
        <v>1.7298871715705904</v>
      </c>
      <c r="U7" s="3">
        <f>'Projections by Veh Type-Updated'!X22/'Projections by Veh Type-Updated'!$E22</f>
        <v>1.763738882499378</v>
      </c>
      <c r="V7" s="3">
        <f>'Projections by Veh Type-Updated'!Y22/'Projections by Veh Type-Updated'!$E22</f>
        <v>1.7943662789292882</v>
      </c>
      <c r="W7" s="3">
        <f>'Projections by Veh Type-Updated'!Z22/'Projections by Veh Type-Updated'!$E22</f>
        <v>1.8249936753592086</v>
      </c>
      <c r="X7" s="3">
        <f>'Projections by Veh Type-Updated'!AA22/'Projections by Veh Type-Updated'!$E22</f>
        <v>1.8556210717891288</v>
      </c>
      <c r="Y7" s="3">
        <f>'Projections by Veh Type-Updated'!AB22/'Projections by Veh Type-Updated'!$E22</f>
        <v>1.8862484682190492</v>
      </c>
      <c r="Z7" s="3">
        <f>'Projections by Veh Type-Updated'!AC22/'Projections by Veh Type-Updated'!$E22</f>
        <v>1.9168758646489703</v>
      </c>
      <c r="AA7" s="3">
        <f>'Projections by Veh Type-Updated'!AD22/'Projections by Veh Type-Updated'!$E22</f>
        <v>1.9390217295421395</v>
      </c>
      <c r="AB7" s="3">
        <f>'Projections by Veh Type-Updated'!AE22/'Projections by Veh Type-Updated'!$E22</f>
        <v>1.9611675944353026</v>
      </c>
      <c r="AC7" s="3">
        <f>'Projections by Veh Type-Updated'!AF22/'Projections by Veh Type-Updated'!$E22</f>
        <v>1.9833134593284725</v>
      </c>
      <c r="AD7" s="3">
        <f>'Projections by Veh Type-Updated'!AG22/'Projections by Veh Type-Updated'!$E22</f>
        <v>2.0054593242216425</v>
      </c>
      <c r="AE7" s="3">
        <f>'Projections by Veh Type-Updated'!AH22/'Projections by Veh Type-Updated'!$E22</f>
        <v>2.0276051891148095</v>
      </c>
      <c r="AF7" s="3">
        <f>'Projections by Veh Type-Updated'!AI22/'Projections by Veh Type-Updated'!$E22</f>
        <v>2.0497510540079755</v>
      </c>
      <c r="AG7" s="3">
        <f>'Projections by Veh Type-Updated'!AJ22/'Projections by Veh Type-Updated'!$E22</f>
        <v>2.0718969189011451</v>
      </c>
      <c r="AH7" s="3">
        <f>'Projections by Veh Type-Updated'!AK22/'Projections by Veh Type-Updated'!$E22</f>
        <v>2.0940427837943085</v>
      </c>
    </row>
    <row r="9" spans="1:3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7"/>
  <sheetViews>
    <sheetView workbookViewId="0">
      <selection activeCell="E6" sqref="E6"/>
    </sheetView>
  </sheetViews>
  <sheetFormatPr defaultRowHeight="15"/>
  <cols>
    <col min="1" max="1" width="16.5703125" customWidth="1"/>
  </cols>
  <sheetData>
    <row r="1" spans="1:34" ht="7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Type-Updated'!E23/'Projections by Veh Type-Updated'!$E23</f>
        <v>1</v>
      </c>
      <c r="C2" s="3">
        <f>'Projections by Veh Type-Updated'!F23/'Projections by Veh Type-Updated'!$E23</f>
        <v>1.1004664375442936</v>
      </c>
      <c r="D2" s="3">
        <f>'Projections by Veh Type-Updated'!G23/'Projections by Veh Type-Updated'!$E23</f>
        <v>1.2009328750885606</v>
      </c>
      <c r="E2" s="3">
        <f>'Projections by Veh Type-Updated'!H23/'Projections by Veh Type-Updated'!$E23</f>
        <v>1.3013993126328542</v>
      </c>
      <c r="F2" s="3">
        <f>'Projections by Veh Type-Updated'!I23/'Projections by Veh Type-Updated'!$E23</f>
        <v>1.4018657501771432</v>
      </c>
      <c r="G2" s="3">
        <f>'Projections by Veh Type-Updated'!J23/'Projections by Veh Type-Updated'!$E23</f>
        <v>1.544268239857348</v>
      </c>
      <c r="H2" s="3">
        <f>'Projections by Veh Type-Updated'!K23/'Projections by Veh Type-Updated'!$E23</f>
        <v>1.6866707295375478</v>
      </c>
      <c r="I2" s="3">
        <f>'Projections by Veh Type-Updated'!L23/'Projections by Veh Type-Updated'!$E23</f>
        <v>1.8290732192176939</v>
      </c>
      <c r="J2" s="3">
        <f>'Projections by Veh Type-Updated'!M23/'Projections by Veh Type-Updated'!$E23</f>
        <v>1.971475708897894</v>
      </c>
      <c r="K2" s="3">
        <f>'Projections by Veh Type-Updated'!N23/'Projections by Veh Type-Updated'!$E23</f>
        <v>2.1138781985780803</v>
      </c>
      <c r="L2" s="3">
        <f>'Projections by Veh Type-Updated'!O23/'Projections by Veh Type-Updated'!$E23</f>
        <v>2.3038999462912741</v>
      </c>
      <c r="M2" s="3">
        <f>'Projections by Veh Type-Updated'!P23/'Projections by Veh Type-Updated'!$E23</f>
        <v>2.4939216940044542</v>
      </c>
      <c r="N2" s="3">
        <f>'Projections by Veh Type-Updated'!Q23/'Projections by Veh Type-Updated'!$E23</f>
        <v>2.6839434417176342</v>
      </c>
      <c r="O2" s="3">
        <f>'Projections by Veh Type-Updated'!R23/'Projections by Veh Type-Updated'!$E23</f>
        <v>2.873965189430868</v>
      </c>
      <c r="P2" s="3">
        <f>'Projections by Veh Type-Updated'!S23/'Projections by Veh Type-Updated'!$E23</f>
        <v>3.0639869371440489</v>
      </c>
      <c r="Q2" s="3">
        <f>'Projections by Veh Type-Updated'!T23/'Projections by Veh Type-Updated'!$E23</f>
        <v>3.2769456386009246</v>
      </c>
      <c r="R2" s="3">
        <f>'Projections by Veh Type-Updated'!U23/'Projections by Veh Type-Updated'!$E23</f>
        <v>3.4899043400578011</v>
      </c>
      <c r="S2" s="3">
        <f>'Projections by Veh Type-Updated'!V23/'Projections by Veh Type-Updated'!$E23</f>
        <v>3.702863041514624</v>
      </c>
      <c r="T2" s="3">
        <f>'Projections by Veh Type-Updated'!W23/'Projections by Veh Type-Updated'!$E23</f>
        <v>3.9158217429715005</v>
      </c>
      <c r="U2" s="3">
        <f>'Projections by Veh Type-Updated'!X23/'Projections by Veh Type-Updated'!$E23</f>
        <v>4.128780444428342</v>
      </c>
      <c r="V2" s="3">
        <f>'Projections by Veh Type-Updated'!Y23/'Projections by Veh Type-Updated'!$E23</f>
        <v>4.5400655844966549</v>
      </c>
      <c r="W2" s="3">
        <f>'Projections by Veh Type-Updated'!Z23/'Projections by Veh Type-Updated'!$E23</f>
        <v>4.9513507245648789</v>
      </c>
      <c r="X2" s="3">
        <f>'Projections by Veh Type-Updated'!AA23/'Projections by Veh Type-Updated'!$E23</f>
        <v>5.3626358646332104</v>
      </c>
      <c r="Y2" s="3">
        <f>'Projections by Veh Type-Updated'!AB23/'Projections by Veh Type-Updated'!$E23</f>
        <v>5.7739210047014344</v>
      </c>
      <c r="Z2" s="3">
        <f>'Projections by Veh Type-Updated'!AC23/'Projections by Veh Type-Updated'!$E23</f>
        <v>6.1852061447696904</v>
      </c>
      <c r="AA2" s="3">
        <f>'Projections by Veh Type-Updated'!AD23/'Projections by Veh Type-Updated'!$E23</f>
        <v>6.5300813696001088</v>
      </c>
      <c r="AB2" s="3">
        <f>'Projections by Veh Type-Updated'!AE23/'Projections by Veh Type-Updated'!$E23</f>
        <v>6.8749565944305591</v>
      </c>
      <c r="AC2" s="3">
        <f>'Projections by Veh Type-Updated'!AF23/'Projections by Veh Type-Updated'!$E23</f>
        <v>7.2198318192609019</v>
      </c>
      <c r="AD2" s="3">
        <f>'Projections by Veh Type-Updated'!AG23/'Projections by Veh Type-Updated'!$E23</f>
        <v>7.5647070440913513</v>
      </c>
      <c r="AE2" s="3">
        <f>'Projections by Veh Type-Updated'!AH23/'Projections by Veh Type-Updated'!$E23</f>
        <v>7.9095822689216941</v>
      </c>
      <c r="AF2" s="3">
        <f>'Projections by Veh Type-Updated'!AI23/'Projections by Veh Type-Updated'!$E23</f>
        <v>8.2544574937521435</v>
      </c>
      <c r="AG2" s="3">
        <f>'Projections by Veh Type-Updated'!AJ23/'Projections by Veh Type-Updated'!$E23</f>
        <v>8.5993327185825947</v>
      </c>
      <c r="AH2" s="3">
        <f>'Projections by Veh Type-Updated'!AK23/'Projections by Veh Type-Updated'!$E23</f>
        <v>8.9442079434129376</v>
      </c>
    </row>
    <row r="3" spans="1:34">
      <c r="A3" t="s">
        <v>4</v>
      </c>
      <c r="B3" s="3">
        <f>'Projections by Veh Type-Updated'!E24/'Projections by Veh Type-Updated'!$E24</f>
        <v>1</v>
      </c>
      <c r="C3" s="3">
        <f>'Projections by Veh Type-Updated'!F24/'Projections by Veh Type-Updated'!$E24</f>
        <v>1.0725402480165012</v>
      </c>
      <c r="D3" s="3">
        <f>'Projections by Veh Type-Updated'!G24/'Projections by Veh Type-Updated'!$E24</f>
        <v>1.1450804960330023</v>
      </c>
      <c r="E3" s="3">
        <f>'Projections by Veh Type-Updated'!H24/'Projections by Veh Type-Updated'!$E24</f>
        <v>1.2176207440495033</v>
      </c>
      <c r="F3" s="3">
        <f>'Projections by Veh Type-Updated'!I24/'Projections by Veh Type-Updated'!$E24</f>
        <v>1.2901609920660053</v>
      </c>
      <c r="G3" s="3">
        <f>'Projections by Veh Type-Updated'!J24/'Projections by Veh Type-Updated'!$E24</f>
        <v>1.3835288666359877</v>
      </c>
      <c r="H3" s="3">
        <f>'Projections by Veh Type-Updated'!K24/'Projections by Veh Type-Updated'!$E24</f>
        <v>1.476896741205971</v>
      </c>
      <c r="I3" s="3">
        <f>'Projections by Veh Type-Updated'!L24/'Projections by Veh Type-Updated'!$E24</f>
        <v>1.5702646157759783</v>
      </c>
      <c r="J3" s="3">
        <f>'Projections by Veh Type-Updated'!M24/'Projections by Veh Type-Updated'!$E24</f>
        <v>1.6636324903459616</v>
      </c>
      <c r="K3" s="3">
        <f>'Projections by Veh Type-Updated'!N24/'Projections by Veh Type-Updated'!$E24</f>
        <v>1.7570003649159598</v>
      </c>
      <c r="L3" s="3">
        <f>'Projections by Veh Type-Updated'!O24/'Projections by Veh Type-Updated'!$E24</f>
        <v>1.8767683967066717</v>
      </c>
      <c r="M3" s="3">
        <f>'Projections by Veh Type-Updated'!P24/'Projections by Veh Type-Updated'!$E24</f>
        <v>1.9965364284973506</v>
      </c>
      <c r="N3" s="3">
        <f>'Projections by Veh Type-Updated'!Q24/'Projections by Veh Type-Updated'!$E24</f>
        <v>2.1163044602880774</v>
      </c>
      <c r="O3" s="3">
        <f>'Projections by Veh Type-Updated'!R24/'Projections by Veh Type-Updated'!$E24</f>
        <v>2.2360724920787565</v>
      </c>
      <c r="P3" s="3">
        <f>'Projections by Veh Type-Updated'!S24/'Projections by Veh Type-Updated'!$E24</f>
        <v>2.3558405238694378</v>
      </c>
      <c r="Q3" s="3">
        <f>'Projections by Veh Type-Updated'!T24/'Projections by Veh Type-Updated'!$E24</f>
        <v>2.4732716705708309</v>
      </c>
      <c r="R3" s="3">
        <f>'Projections by Veh Type-Updated'!U24/'Projections by Veh Type-Updated'!$E24</f>
        <v>2.5907028172722262</v>
      </c>
      <c r="S3" s="3">
        <f>'Projections by Veh Type-Updated'!V24/'Projections by Veh Type-Updated'!$E24</f>
        <v>2.7081339639736215</v>
      </c>
      <c r="T3" s="3">
        <f>'Projections by Veh Type-Updated'!W24/'Projections by Veh Type-Updated'!$E24</f>
        <v>2.8255651106750168</v>
      </c>
      <c r="U3" s="3">
        <f>'Projections by Veh Type-Updated'!X24/'Projections by Veh Type-Updated'!$E24</f>
        <v>2.9429962573764308</v>
      </c>
      <c r="V3" s="3">
        <f>'Projections by Veh Type-Updated'!Y24/'Projections by Veh Type-Updated'!$E24</f>
        <v>3.0581802807083083</v>
      </c>
      <c r="W3" s="3">
        <f>'Projections by Veh Type-Updated'!Z24/'Projections by Veh Type-Updated'!$E24</f>
        <v>3.1733643040402044</v>
      </c>
      <c r="X3" s="3">
        <f>'Projections by Veh Type-Updated'!AA24/'Projections by Veh Type-Updated'!$E24</f>
        <v>3.2885483273720526</v>
      </c>
      <c r="Y3" s="3">
        <f>'Projections by Veh Type-Updated'!AB24/'Projections by Veh Type-Updated'!$E24</f>
        <v>3.4037323507039488</v>
      </c>
      <c r="Z3" s="3">
        <f>'Projections by Veh Type-Updated'!AC24/'Projections by Veh Type-Updated'!$E24</f>
        <v>3.5189163740358369</v>
      </c>
      <c r="AA3" s="3">
        <f>'Projections by Veh Type-Updated'!AD24/'Projections by Veh Type-Updated'!$E24</f>
        <v>3.6244578453564715</v>
      </c>
      <c r="AB3" s="3">
        <f>'Projections by Veh Type-Updated'!AE24/'Projections by Veh Type-Updated'!$E24</f>
        <v>3.7299993166771461</v>
      </c>
      <c r="AC3" s="3">
        <f>'Projections by Veh Type-Updated'!AF24/'Projections by Veh Type-Updated'!$E24</f>
        <v>3.8355407879978207</v>
      </c>
      <c r="AD3" s="3">
        <f>'Projections by Veh Type-Updated'!AG24/'Projections by Veh Type-Updated'!$E24</f>
        <v>3.9410822593184953</v>
      </c>
      <c r="AE3" s="3">
        <f>'Projections by Veh Type-Updated'!AH24/'Projections by Veh Type-Updated'!$E24</f>
        <v>4.0466237306392001</v>
      </c>
      <c r="AF3" s="3">
        <f>'Projections by Veh Type-Updated'!AI24/'Projections by Veh Type-Updated'!$E24</f>
        <v>4.1521652019598445</v>
      </c>
      <c r="AG3" s="3">
        <f>'Projections by Veh Type-Updated'!AJ24/'Projections by Veh Type-Updated'!$E24</f>
        <v>4.2577066732805191</v>
      </c>
      <c r="AH3" s="3">
        <f>'Projections by Veh Type-Updated'!AK24/'Projections by Veh Type-Updated'!$E24</f>
        <v>4.3632481446011937</v>
      </c>
    </row>
    <row r="4" spans="1:34">
      <c r="A4" t="s">
        <v>5</v>
      </c>
      <c r="B4" s="3">
        <f>'Projections by Veh Type-Updated'!E25/'Projections by Veh Type-Updated'!$E25</f>
        <v>1</v>
      </c>
      <c r="C4" s="3">
        <f>'Projections by Veh Type-Updated'!F25/'Projections by Veh Type-Updated'!$E25</f>
        <v>1.087181326753907</v>
      </c>
      <c r="D4" s="3">
        <f>'Projections by Veh Type-Updated'!G25/'Projections by Veh Type-Updated'!$E25</f>
        <v>1.1743626535078142</v>
      </c>
      <c r="E4" s="3">
        <f>'Projections by Veh Type-Updated'!H25/'Projections by Veh Type-Updated'!$E25</f>
        <v>1.2615439802617461</v>
      </c>
      <c r="F4" s="3">
        <f>'Projections by Veh Type-Updated'!I25/'Projections by Veh Type-Updated'!$E25</f>
        <v>1.3487253070156509</v>
      </c>
      <c r="G4" s="3">
        <f>'Projections by Veh Type-Updated'!J25/'Projections by Veh Type-Updated'!$E25</f>
        <v>1.467747451777687</v>
      </c>
      <c r="H4" s="3">
        <f>'Projections by Veh Type-Updated'!K25/'Projections by Veh Type-Updated'!$E25</f>
        <v>1.5867695965397455</v>
      </c>
      <c r="I4" s="3">
        <f>'Projections by Veh Type-Updated'!L25/'Projections by Veh Type-Updated'!$E25</f>
        <v>1.7057917413018535</v>
      </c>
      <c r="J4" s="3">
        <f>'Projections by Veh Type-Updated'!M25/'Projections by Veh Type-Updated'!$E25</f>
        <v>1.824813886063912</v>
      </c>
      <c r="K4" s="3">
        <f>'Projections by Veh Type-Updated'!N25/'Projections by Veh Type-Updated'!$E25</f>
        <v>1.9438360308259806</v>
      </c>
      <c r="L4" s="3">
        <f>'Projections by Veh Type-Updated'!O25/'Projections by Veh Type-Updated'!$E25</f>
        <v>2.1039402389933035</v>
      </c>
      <c r="M4" s="3">
        <f>'Projections by Veh Type-Updated'!P25/'Projections by Veh Type-Updated'!$E25</f>
        <v>2.2640444471606367</v>
      </c>
      <c r="N4" s="3">
        <f>'Projections by Veh Type-Updated'!Q25/'Projections by Veh Type-Updated'!$E25</f>
        <v>2.4241486553280192</v>
      </c>
      <c r="O4" s="3">
        <f>'Projections by Veh Type-Updated'!R25/'Projections by Veh Type-Updated'!$E25</f>
        <v>2.5842528634953519</v>
      </c>
      <c r="P4" s="3">
        <f>'Projections by Veh Type-Updated'!S25/'Projections by Veh Type-Updated'!$E25</f>
        <v>2.7443570716627725</v>
      </c>
      <c r="Q4" s="3">
        <f>'Projections by Veh Type-Updated'!T25/'Projections by Veh Type-Updated'!$E25</f>
        <v>2.9157491504977582</v>
      </c>
      <c r="R4" s="3">
        <f>'Projections by Veh Type-Updated'!U25/'Projections by Veh Type-Updated'!$E25</f>
        <v>3.0871412293327323</v>
      </c>
      <c r="S4" s="3">
        <f>'Projections by Veh Type-Updated'!V25/'Projections by Veh Type-Updated'!$E25</f>
        <v>3.2585333081676571</v>
      </c>
      <c r="T4" s="3">
        <f>'Projections by Veh Type-Updated'!W25/'Projections by Veh Type-Updated'!$E25</f>
        <v>3.4299253870026316</v>
      </c>
      <c r="U4" s="3">
        <f>'Projections by Veh Type-Updated'!X25/'Projections by Veh Type-Updated'!$E25</f>
        <v>3.6013174658375293</v>
      </c>
      <c r="V4" s="3">
        <f>'Projections by Veh Type-Updated'!Y25/'Projections by Veh Type-Updated'!$E25</f>
        <v>3.8050990464084089</v>
      </c>
      <c r="W4" s="3">
        <f>'Projections by Veh Type-Updated'!Z25/'Projections by Veh Type-Updated'!$E25</f>
        <v>4.0088806269793107</v>
      </c>
      <c r="X4" s="3">
        <f>'Projections by Veh Type-Updated'!AA25/'Projections by Veh Type-Updated'!$E25</f>
        <v>4.2126622075501636</v>
      </c>
      <c r="Y4" s="3">
        <f>'Projections by Veh Type-Updated'!AB25/'Projections by Veh Type-Updated'!$E25</f>
        <v>4.4164437881210654</v>
      </c>
      <c r="Z4" s="3">
        <f>'Projections by Veh Type-Updated'!AC25/'Projections by Veh Type-Updated'!$E25</f>
        <v>4.6202253686919104</v>
      </c>
      <c r="AA4" s="3">
        <f>'Projections by Veh Type-Updated'!AD25/'Projections by Veh Type-Updated'!$E25</f>
        <v>4.8164166664340859</v>
      </c>
      <c r="AB4" s="3">
        <f>'Projections by Veh Type-Updated'!AE25/'Projections by Veh Type-Updated'!$E25</f>
        <v>5.0126079641762544</v>
      </c>
      <c r="AC4" s="3">
        <f>'Projections by Veh Type-Updated'!AF25/'Projections by Veh Type-Updated'!$E25</f>
        <v>5.208799261918422</v>
      </c>
      <c r="AD4" s="3">
        <f>'Projections by Veh Type-Updated'!AG25/'Projections by Veh Type-Updated'!$E25</f>
        <v>5.4049905596605896</v>
      </c>
      <c r="AE4" s="3">
        <f>'Projections by Veh Type-Updated'!AH25/'Projections by Veh Type-Updated'!$E25</f>
        <v>5.601181857402751</v>
      </c>
      <c r="AF4" s="3">
        <f>'Projections by Veh Type-Updated'!AI25/'Projections by Veh Type-Updated'!$E25</f>
        <v>5.7973731551449257</v>
      </c>
      <c r="AG4" s="3">
        <f>'Projections by Veh Type-Updated'!AJ25/'Projections by Veh Type-Updated'!$E25</f>
        <v>5.9935644528870933</v>
      </c>
      <c r="AH4" s="3">
        <f>'Projections by Veh Type-Updated'!AK25/'Projections by Veh Type-Updated'!$E25</f>
        <v>6.1897557506292609</v>
      </c>
    </row>
    <row r="5" spans="1:34">
      <c r="A5" t="s">
        <v>6</v>
      </c>
      <c r="B5" s="3">
        <f>'Projections by Veh Type-Updated'!E26/'Projections by Veh Type-Updated'!$E26</f>
        <v>1</v>
      </c>
      <c r="C5" s="3">
        <f>'Projections by Veh Type-Updated'!F26/'Projections by Veh Type-Updated'!$E26</f>
        <v>1.0671197653200424</v>
      </c>
      <c r="D5" s="3">
        <f>'Projections by Veh Type-Updated'!G26/'Projections by Veh Type-Updated'!$E26</f>
        <v>1.1342395306401003</v>
      </c>
      <c r="E5" s="3">
        <f>'Projections by Veh Type-Updated'!H26/'Projections by Veh Type-Updated'!$E26</f>
        <v>1.2013592959601584</v>
      </c>
      <c r="F5" s="3">
        <f>'Projections by Veh Type-Updated'!I26/'Projections by Veh Type-Updated'!$E26</f>
        <v>1.2684790612801975</v>
      </c>
      <c r="G5" s="3">
        <f>'Projections by Veh Type-Updated'!J26/'Projections by Veh Type-Updated'!$E26</f>
        <v>1.3523663815442646</v>
      </c>
      <c r="H5" s="3">
        <f>'Projections by Veh Type-Updated'!K26/'Projections by Veh Type-Updated'!$E26</f>
        <v>1.4362537018083443</v>
      </c>
      <c r="I5" s="3">
        <f>'Projections by Veh Type-Updated'!L26/'Projections by Veh Type-Updated'!$E26</f>
        <v>1.5201410220724239</v>
      </c>
      <c r="J5" s="3">
        <f>'Projections by Veh Type-Updated'!M26/'Projections by Veh Type-Updated'!$E26</f>
        <v>1.6040283423365036</v>
      </c>
      <c r="K5" s="3">
        <f>'Projections by Veh Type-Updated'!N26/'Projections by Veh Type-Updated'!$E26</f>
        <v>1.6879156626005924</v>
      </c>
      <c r="L5" s="3">
        <f>'Projections by Veh Type-Updated'!O26/'Projections by Veh Type-Updated'!$E26</f>
        <v>1.7916183446027034</v>
      </c>
      <c r="M5" s="3">
        <f>'Projections by Veh Type-Updated'!P26/'Projections by Veh Type-Updated'!$E26</f>
        <v>1.895321026604792</v>
      </c>
      <c r="N5" s="3">
        <f>'Projections by Veh Type-Updated'!Q26/'Projections by Veh Type-Updated'!$E26</f>
        <v>1.9990237086068805</v>
      </c>
      <c r="O5" s="3">
        <f>'Projections by Veh Type-Updated'!R26/'Projections by Veh Type-Updated'!$E26</f>
        <v>2.1027263906089693</v>
      </c>
      <c r="P5" s="3">
        <f>'Projections by Veh Type-Updated'!S26/'Projections by Veh Type-Updated'!$E26</f>
        <v>2.20642907261105</v>
      </c>
      <c r="Q5" s="3">
        <f>'Projections by Veh Type-Updated'!T26/'Projections by Veh Type-Updated'!$E26</f>
        <v>2.302629749818804</v>
      </c>
      <c r="R5" s="3">
        <f>'Projections by Veh Type-Updated'!U26/'Projections by Veh Type-Updated'!$E26</f>
        <v>2.398830427026613</v>
      </c>
      <c r="S5" s="3">
        <f>'Projections by Veh Type-Updated'!V26/'Projections by Veh Type-Updated'!$E26</f>
        <v>2.4950311042343909</v>
      </c>
      <c r="T5" s="3">
        <f>'Projections by Veh Type-Updated'!W26/'Projections by Veh Type-Updated'!$E26</f>
        <v>2.5912317814421684</v>
      </c>
      <c r="U5" s="3">
        <f>'Projections by Veh Type-Updated'!X26/'Projections by Veh Type-Updated'!$E26</f>
        <v>2.6874324586499552</v>
      </c>
      <c r="V5" s="3">
        <f>'Projections by Veh Type-Updated'!Y26/'Projections by Veh Type-Updated'!$E26</f>
        <v>2.7913449007145883</v>
      </c>
      <c r="W5" s="3">
        <f>'Projections by Veh Type-Updated'!Z26/'Projections by Veh Type-Updated'!$E26</f>
        <v>2.8952573427792307</v>
      </c>
      <c r="X5" s="3">
        <f>'Projections by Veh Type-Updated'!AA26/'Projections by Veh Type-Updated'!$E26</f>
        <v>2.9991697848438732</v>
      </c>
      <c r="Y5" s="3">
        <f>'Projections by Veh Type-Updated'!AB26/'Projections by Veh Type-Updated'!$E26</f>
        <v>3.1030822269085157</v>
      </c>
      <c r="Z5" s="3">
        <f>'Projections by Veh Type-Updated'!AC26/'Projections by Veh Type-Updated'!$E26</f>
        <v>3.2069946689731301</v>
      </c>
      <c r="AA5" s="3">
        <f>'Projections by Veh Type-Updated'!AD26/'Projections by Veh Type-Updated'!$E26</f>
        <v>3.2902268232301446</v>
      </c>
      <c r="AB5" s="3">
        <f>'Projections by Veh Type-Updated'!AE26/'Projections by Veh Type-Updated'!$E26</f>
        <v>3.3734589774871631</v>
      </c>
      <c r="AC5" s="3">
        <f>'Projections by Veh Type-Updated'!AF26/'Projections by Veh Type-Updated'!$E26</f>
        <v>3.4566911317441815</v>
      </c>
      <c r="AD5" s="3">
        <f>'Projections by Veh Type-Updated'!AG26/'Projections by Veh Type-Updated'!$E26</f>
        <v>3.5399232860012</v>
      </c>
      <c r="AE5" s="3">
        <f>'Projections by Veh Type-Updated'!AH26/'Projections by Veh Type-Updated'!$E26</f>
        <v>3.6231554402582362</v>
      </c>
      <c r="AF5" s="3">
        <f>'Projections by Veh Type-Updated'!AI26/'Projections by Veh Type-Updated'!$E26</f>
        <v>3.7063875945152369</v>
      </c>
      <c r="AG5" s="3">
        <f>'Projections by Veh Type-Updated'!AJ26/'Projections by Veh Type-Updated'!$E26</f>
        <v>3.7896197487722554</v>
      </c>
      <c r="AH5" s="3">
        <f>'Projections by Veh Type-Updated'!AK26/'Projections by Veh Type-Updated'!$E26</f>
        <v>3.8728519030292738</v>
      </c>
    </row>
    <row r="6" spans="1:34">
      <c r="A6" t="s">
        <v>7</v>
      </c>
      <c r="B6" s="3">
        <f>'Projections by Veh Type-Updated'!E27/'Projections by Veh Type-Updated'!$E27</f>
        <v>1</v>
      </c>
      <c r="C6" s="3">
        <f>'Projections by Veh Type-Updated'!F27/'Projections by Veh Type-Updated'!$E27</f>
        <v>1.0671197653200424</v>
      </c>
      <c r="D6" s="3">
        <f>'Projections by Veh Type-Updated'!G27/'Projections by Veh Type-Updated'!$E27</f>
        <v>1.1342395306401003</v>
      </c>
      <c r="E6" s="3">
        <f>'Projections by Veh Type-Updated'!H27/'Projections by Veh Type-Updated'!$E27</f>
        <v>1.2013592959601584</v>
      </c>
      <c r="F6" s="3">
        <f>'Projections by Veh Type-Updated'!I27/'Projections by Veh Type-Updated'!$E27</f>
        <v>1.2684790612801975</v>
      </c>
      <c r="G6" s="3">
        <f>'Projections by Veh Type-Updated'!J27/'Projections by Veh Type-Updated'!$E27</f>
        <v>1.3523663815442646</v>
      </c>
      <c r="H6" s="3">
        <f>'Projections by Veh Type-Updated'!K27/'Projections by Veh Type-Updated'!$E27</f>
        <v>1.4362537018083443</v>
      </c>
      <c r="I6" s="3">
        <f>'Projections by Veh Type-Updated'!L27/'Projections by Veh Type-Updated'!$E27</f>
        <v>1.5201410220724239</v>
      </c>
      <c r="J6" s="3">
        <f>'Projections by Veh Type-Updated'!M27/'Projections by Veh Type-Updated'!$E27</f>
        <v>1.6040283423365036</v>
      </c>
      <c r="K6" s="3">
        <f>'Projections by Veh Type-Updated'!N27/'Projections by Veh Type-Updated'!$E27</f>
        <v>1.6879156626005924</v>
      </c>
      <c r="L6" s="3">
        <f>'Projections by Veh Type-Updated'!O27/'Projections by Veh Type-Updated'!$E27</f>
        <v>1.7916183446027034</v>
      </c>
      <c r="M6" s="3">
        <f>'Projections by Veh Type-Updated'!P27/'Projections by Veh Type-Updated'!$E27</f>
        <v>1.895321026604792</v>
      </c>
      <c r="N6" s="3">
        <f>'Projections by Veh Type-Updated'!Q27/'Projections by Veh Type-Updated'!$E27</f>
        <v>1.9990237086068805</v>
      </c>
      <c r="O6" s="3">
        <f>'Projections by Veh Type-Updated'!R27/'Projections by Veh Type-Updated'!$E27</f>
        <v>2.1027263906089693</v>
      </c>
      <c r="P6" s="3">
        <f>'Projections by Veh Type-Updated'!S27/'Projections by Veh Type-Updated'!$E27</f>
        <v>2.20642907261105</v>
      </c>
      <c r="Q6" s="3">
        <f>'Projections by Veh Type-Updated'!T27/'Projections by Veh Type-Updated'!$E27</f>
        <v>2.302629749818804</v>
      </c>
      <c r="R6" s="3">
        <f>'Projections by Veh Type-Updated'!U27/'Projections by Veh Type-Updated'!$E27</f>
        <v>2.398830427026613</v>
      </c>
      <c r="S6" s="3">
        <f>'Projections by Veh Type-Updated'!V27/'Projections by Veh Type-Updated'!$E27</f>
        <v>2.4950311042343909</v>
      </c>
      <c r="T6" s="3">
        <f>'Projections by Veh Type-Updated'!W27/'Projections by Veh Type-Updated'!$E27</f>
        <v>2.5912317814421684</v>
      </c>
      <c r="U6" s="3">
        <f>'Projections by Veh Type-Updated'!X27/'Projections by Veh Type-Updated'!$E27</f>
        <v>2.6874324586499552</v>
      </c>
      <c r="V6" s="3">
        <f>'Projections by Veh Type-Updated'!Y27/'Projections by Veh Type-Updated'!$E27</f>
        <v>2.7913449007145883</v>
      </c>
      <c r="W6" s="3">
        <f>'Projections by Veh Type-Updated'!Z27/'Projections by Veh Type-Updated'!$E27</f>
        <v>2.8952573427792307</v>
      </c>
      <c r="X6" s="3">
        <f>'Projections by Veh Type-Updated'!AA27/'Projections by Veh Type-Updated'!$E27</f>
        <v>2.9991697848438732</v>
      </c>
      <c r="Y6" s="3">
        <f>'Projections by Veh Type-Updated'!AB27/'Projections by Veh Type-Updated'!$E27</f>
        <v>3.1030822269085157</v>
      </c>
      <c r="Z6" s="3">
        <f>'Projections by Veh Type-Updated'!AC27/'Projections by Veh Type-Updated'!$E27</f>
        <v>3.2069946689731301</v>
      </c>
      <c r="AA6" s="3">
        <f>'Projections by Veh Type-Updated'!AD27/'Projections by Veh Type-Updated'!$E27</f>
        <v>3.2902268232301446</v>
      </c>
      <c r="AB6" s="3">
        <f>'Projections by Veh Type-Updated'!AE27/'Projections by Veh Type-Updated'!$E27</f>
        <v>3.3734589774871631</v>
      </c>
      <c r="AC6" s="3">
        <f>'Projections by Veh Type-Updated'!AF27/'Projections by Veh Type-Updated'!$E27</f>
        <v>3.4566911317441815</v>
      </c>
      <c r="AD6" s="3">
        <f>'Projections by Veh Type-Updated'!AG27/'Projections by Veh Type-Updated'!$E27</f>
        <v>3.5399232860012</v>
      </c>
      <c r="AE6" s="3">
        <f>'Projections by Veh Type-Updated'!AH27/'Projections by Veh Type-Updated'!$E27</f>
        <v>3.6231554402582362</v>
      </c>
      <c r="AF6" s="3">
        <f>'Projections by Veh Type-Updated'!AI27/'Projections by Veh Type-Updated'!$E27</f>
        <v>3.7063875945152369</v>
      </c>
      <c r="AG6" s="3">
        <f>'Projections by Veh Type-Updated'!AJ27/'Projections by Veh Type-Updated'!$E27</f>
        <v>3.7896197487722554</v>
      </c>
      <c r="AH6" s="3">
        <f>'Projections by Veh Type-Updated'!AK27/'Projections by Veh Type-Updated'!$E27</f>
        <v>3.8728519030292738</v>
      </c>
    </row>
    <row r="7" spans="1:34">
      <c r="A7" t="s">
        <v>8</v>
      </c>
      <c r="B7" s="3">
        <f>'Projections by Veh Type-Updated'!E28/'Projections by Veh Type-Updated'!$E28</f>
        <v>1</v>
      </c>
      <c r="C7" s="3">
        <f>'Projections by Veh Type-Updated'!F28/'Projections by Veh Type-Updated'!$E28</f>
        <v>1.0837571186878816</v>
      </c>
      <c r="D7" s="3">
        <f>'Projections by Veh Type-Updated'!G28/'Projections by Veh Type-Updated'!$E28</f>
        <v>1.1675142373757634</v>
      </c>
      <c r="E7" s="3">
        <f>'Projections by Veh Type-Updated'!H28/'Projections by Veh Type-Updated'!$E28</f>
        <v>1.251271356063645</v>
      </c>
      <c r="F7" s="3">
        <f>'Projections by Veh Type-Updated'!I28/'Projections by Veh Type-Updated'!$E28</f>
        <v>1.3350284747515357</v>
      </c>
      <c r="G7" s="3">
        <f>'Projections by Veh Type-Updated'!J28/'Projections by Veh Type-Updated'!$E28</f>
        <v>1.4375542213970582</v>
      </c>
      <c r="H7" s="3">
        <f>'Projections by Veh Type-Updated'!K28/'Projections by Veh Type-Updated'!$E28</f>
        <v>1.5400799680425898</v>
      </c>
      <c r="I7" s="3">
        <f>'Projections by Veh Type-Updated'!L28/'Projections by Veh Type-Updated'!$E28</f>
        <v>1.6426057146881214</v>
      </c>
      <c r="J7" s="3">
        <f>'Projections by Veh Type-Updated'!M28/'Projections by Veh Type-Updated'!$E28</f>
        <v>1.745131461333653</v>
      </c>
      <c r="K7" s="3">
        <f>'Projections by Veh Type-Updated'!N28/'Projections by Veh Type-Updated'!$E28</f>
        <v>1.8476572079791718</v>
      </c>
      <c r="L7" s="3">
        <f>'Projections by Veh Type-Updated'!O28/'Projections by Veh Type-Updated'!$E28</f>
        <v>1.9705527248536776</v>
      </c>
      <c r="M7" s="3">
        <f>'Projections by Veh Type-Updated'!P28/'Projections by Veh Type-Updated'!$E28</f>
        <v>2.0934482417282148</v>
      </c>
      <c r="N7" s="3">
        <f>'Projections by Veh Type-Updated'!Q28/'Projections by Veh Type-Updated'!$E28</f>
        <v>2.2163437586027519</v>
      </c>
      <c r="O7" s="3">
        <f>'Projections by Veh Type-Updated'!R28/'Projections by Veh Type-Updated'!$E28</f>
        <v>2.3392392754772886</v>
      </c>
      <c r="P7" s="3">
        <f>'Projections by Veh Type-Updated'!S28/'Projections by Veh Type-Updated'!$E28</f>
        <v>2.4621347923518226</v>
      </c>
      <c r="Q7" s="3">
        <f>'Projections by Veh Type-Updated'!T28/'Projections by Veh Type-Updated'!$E28</f>
        <v>2.5928865732403241</v>
      </c>
      <c r="R7" s="3">
        <f>'Projections by Veh Type-Updated'!U28/'Projections by Veh Type-Updated'!$E28</f>
        <v>2.723638354128822</v>
      </c>
      <c r="S7" s="3">
        <f>'Projections by Veh Type-Updated'!V28/'Projections by Veh Type-Updated'!$E28</f>
        <v>2.8543901350173639</v>
      </c>
      <c r="T7" s="3">
        <f>'Projections by Veh Type-Updated'!W28/'Projections by Veh Type-Updated'!$E28</f>
        <v>2.9851419159058623</v>
      </c>
      <c r="U7" s="3">
        <f>'Projections by Veh Type-Updated'!X28/'Projections by Veh Type-Updated'!$E28</f>
        <v>3.1158936967944331</v>
      </c>
      <c r="V7" s="3">
        <f>'Projections by Veh Type-Updated'!Y28/'Projections by Veh Type-Updated'!$E28</f>
        <v>3.2613340913023667</v>
      </c>
      <c r="W7" s="3">
        <f>'Projections by Veh Type-Updated'!Z28/'Projections by Veh Type-Updated'!$E28</f>
        <v>3.4067744858103288</v>
      </c>
      <c r="X7" s="3">
        <f>'Projections by Veh Type-Updated'!AA28/'Projections by Veh Type-Updated'!$E28</f>
        <v>3.5522148803182914</v>
      </c>
      <c r="Y7" s="3">
        <f>'Projections by Veh Type-Updated'!AB28/'Projections by Veh Type-Updated'!$E28</f>
        <v>3.6976552748262534</v>
      </c>
      <c r="Z7" s="3">
        <f>'Projections by Veh Type-Updated'!AC28/'Projections by Veh Type-Updated'!$E28</f>
        <v>3.8430956693342386</v>
      </c>
      <c r="AA7" s="3">
        <f>'Projections by Veh Type-Updated'!AD28/'Projections by Veh Type-Updated'!$E28</f>
        <v>3.9911958405929111</v>
      </c>
      <c r="AB7" s="3">
        <f>'Projections by Veh Type-Updated'!AE28/'Projections by Veh Type-Updated'!$E28</f>
        <v>4.1392960118516502</v>
      </c>
      <c r="AC7" s="3">
        <f>'Projections by Veh Type-Updated'!AF28/'Projections by Veh Type-Updated'!$E28</f>
        <v>4.2873961831103449</v>
      </c>
      <c r="AD7" s="3">
        <f>'Projections by Veh Type-Updated'!AG28/'Projections by Veh Type-Updated'!$E28</f>
        <v>4.4354963543690404</v>
      </c>
      <c r="AE7" s="3">
        <f>'Projections by Veh Type-Updated'!AH28/'Projections by Veh Type-Updated'!$E28</f>
        <v>4.5835965256277875</v>
      </c>
      <c r="AF7" s="3">
        <f>'Projections by Veh Type-Updated'!AI28/'Projections by Veh Type-Updated'!$E28</f>
        <v>4.7316966968864742</v>
      </c>
      <c r="AG7" s="3">
        <f>'Projections by Veh Type-Updated'!AJ28/'Projections by Veh Type-Updated'!$E28</f>
        <v>4.8797968681451698</v>
      </c>
      <c r="AH7" s="3">
        <f>'Projections by Veh Type-Updated'!AK28/'Projections by Veh Type-Updated'!$E28</f>
        <v>5.0278970394039089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5D84ED-1679-47A0-B6D1-E23C2D7852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301B2-24CF-4D06-A19F-CFD33C1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DA354A-58A3-43AF-BB84-A1A6CCB963C9}">
  <ds:schemaRefs>
    <ds:schemaRef ds:uri="http://schemas.microsoft.com/office/2006/metadata/properties"/>
    <ds:schemaRef ds:uri="553c92ee-d1d1-4826-86f5-67a88046ef3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43840f1-aa60-4ecf-85c5-c28fb67eb99b"/>
    <ds:schemaRef ds:uri="http://purl.org/dc/elements/1.1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ICCTRoadmap2017Results-Ref.Only</vt:lpstr>
      <vt:lpstr>ICCTRoadmapVehDefinitions-Ref.</vt:lpstr>
      <vt:lpstr>IESSData</vt:lpstr>
      <vt:lpstr>Projections by Veh Type-Updated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2017-06-26T22:04:22Z</dcterms:created>
  <dcterms:modified xsi:type="dcterms:W3CDTF">2022-01-31T18:58:18Z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