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mahajan\Documents\eps-india\InputData\io-model\LPGRbIC\"/>
    </mc:Choice>
  </mc:AlternateContent>
  <xr:revisionPtr revIDLastSave="0" documentId="8_{341FDE14-448D-422B-BC2D-47C1D740E2B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KLEMS LP" sheetId="27" r:id="rId2"/>
    <sheet name="LPGRbIC" sheetId="2" r:id="rId3"/>
  </sheets>
  <definedNames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VACon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2" l="1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G33" i="27"/>
  <c r="BF33" i="27"/>
  <c r="BE33" i="27"/>
  <c r="BD33" i="27"/>
  <c r="BC33" i="27"/>
  <c r="BB33" i="27"/>
  <c r="BA33" i="27"/>
  <c r="AZ33" i="27"/>
  <c r="AY33" i="27"/>
  <c r="AX33" i="27"/>
  <c r="AW33" i="27"/>
  <c r="AV33" i="27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AQ29" i="27"/>
  <c r="AQ28" i="27"/>
  <c r="AQ27" i="27"/>
  <c r="AQ26" i="27"/>
  <c r="AQ25" i="27"/>
  <c r="AQ24" i="27"/>
  <c r="AQ23" i="27"/>
  <c r="AQ22" i="27"/>
  <c r="AQ21" i="27"/>
  <c r="AQ20" i="27"/>
  <c r="AQ19" i="27"/>
  <c r="AQ18" i="27"/>
  <c r="AQ17" i="27"/>
  <c r="AQ16" i="27"/>
  <c r="AQ15" i="27"/>
  <c r="AQ14" i="27"/>
  <c r="AQ13" i="27"/>
  <c r="AQ12" i="27"/>
  <c r="AQ11" i="27"/>
  <c r="AQ10" i="27"/>
  <c r="AQ9" i="27"/>
  <c r="AQ8" i="27"/>
  <c r="AQ7" i="27"/>
  <c r="AQ6" i="27"/>
  <c r="AQ5" i="27"/>
  <c r="AQ4" i="27"/>
  <c r="AQ3" i="27"/>
</calcChain>
</file>

<file path=xl/sharedStrings.xml><?xml version="1.0" encoding="utf-8"?>
<sst xmlns="http://schemas.openxmlformats.org/spreadsheetml/2006/main" count="228" uniqueCount="152">
  <si>
    <t>Source:</t>
  </si>
  <si>
    <t>Notes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</si>
  <si>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</si>
  <si>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</si>
  <si>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</si>
  <si>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</si>
  <si>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</si>
  <si>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</si>
  <si>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</si>
  <si>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</si>
  <si>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</si>
  <si>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</si>
  <si>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</si>
  <si>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</si>
  <si>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</si>
  <si>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</si>
  <si>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</si>
  <si>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</si>
  <si>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</si>
  <si>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</si>
  <si>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</si>
  <si>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</si>
  <si>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</si>
  <si>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</si>
  <si>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</si>
  <si>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</si>
  <si>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</si>
  <si>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</si>
  <si>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</si>
  <si>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</si>
  <si>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</si>
  <si>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</si>
  <si>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</si>
  <si>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</si>
  <si>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</si>
  <si>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</si>
  <si>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USD</t>
  </si>
  <si>
    <t>LPGRbIC Labor Productivity Growth Rate by ISIC Code</t>
  </si>
  <si>
    <t>Labor Productivity Growth Rate</t>
  </si>
  <si>
    <t>Labor Productivity</t>
  </si>
  <si>
    <t>ISIC 20</t>
  </si>
  <si>
    <t>ISIC 21</t>
  </si>
  <si>
    <t>ISIC 06</t>
  </si>
  <si>
    <t>ISIC 05</t>
  </si>
  <si>
    <t>Back to Index</t>
  </si>
  <si>
    <t>SL No</t>
  </si>
  <si>
    <t>Industry code</t>
  </si>
  <si>
    <t>KLEMS Industry Description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</si>
  <si>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</si>
  <si>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</si>
  <si>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</si>
  <si>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</si>
  <si>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</si>
  <si>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</si>
  <si>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</si>
  <si>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</si>
  <si>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</si>
  <si>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</si>
  <si>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</si>
  <si>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</si>
  <si>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</si>
  <si>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</si>
  <si>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</si>
  <si>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</si>
  <si>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</si>
  <si>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1997--98</t>
  </si>
  <si>
    <t>1998--99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</si>
  <si>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</si>
  <si>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</si>
  <si>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</si>
  <si>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</si>
  <si>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</si>
  <si>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</si>
  <si>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</si>
  <si>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</si>
  <si>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</si>
  <si>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</si>
  <si>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</si>
  <si>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</si>
  <si>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</si>
  <si>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</si>
  <si>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</si>
  <si>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</si>
  <si>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</si>
  <si>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</si>
  <si>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</si>
  <si>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</si>
  <si>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ISIC Mapping</t>
  </si>
  <si>
    <t>AtB</t>
  </si>
  <si>
    <t>Agriculture,Hunting,Forestry and Fishing</t>
  </si>
  <si>
    <t>C</t>
  </si>
  <si>
    <t xml:space="preserve">Mining and Quarrying </t>
  </si>
  <si>
    <t>15t16</t>
  </si>
  <si>
    <t>Food Products,Beverages and Tobacco</t>
  </si>
  <si>
    <t>17t19</t>
  </si>
  <si>
    <t>Textiles, Textile Products, Leather and Footwear</t>
  </si>
  <si>
    <t>20</t>
  </si>
  <si>
    <t>Wood and Products of wood</t>
  </si>
  <si>
    <t>21t22</t>
  </si>
  <si>
    <t>Pulp, Paper,Paper products,Printing and Publishing</t>
  </si>
  <si>
    <t>23</t>
  </si>
  <si>
    <t>Coke, Refined Petroleum Products and Nuclear fuel</t>
  </si>
  <si>
    <t>24</t>
  </si>
  <si>
    <t xml:space="preserve">Chemicals and  Chemical Products </t>
  </si>
  <si>
    <t>25</t>
  </si>
  <si>
    <t xml:space="preserve">Rubber and Plastic Products </t>
  </si>
  <si>
    <t>26</t>
  </si>
  <si>
    <t xml:space="preserve">Other Non-Metallic Mineral Products </t>
  </si>
  <si>
    <t>27t28</t>
  </si>
  <si>
    <t>Basic Metals and Fabricated Metal Products</t>
  </si>
  <si>
    <t>29</t>
  </si>
  <si>
    <t xml:space="preserve">Machinery, nec. </t>
  </si>
  <si>
    <t>30t33</t>
  </si>
  <si>
    <t>Electrical and Optical Equipment</t>
  </si>
  <si>
    <t>34t35</t>
  </si>
  <si>
    <t xml:space="preserve">Transport Equipment </t>
  </si>
  <si>
    <t>36t37</t>
  </si>
  <si>
    <t>Manufacturing, nec; recycling</t>
  </si>
  <si>
    <t>E</t>
  </si>
  <si>
    <t xml:space="preserve">Electricity, Gas and Water Supply </t>
  </si>
  <si>
    <t>F</t>
  </si>
  <si>
    <t xml:space="preserve">Construction </t>
  </si>
  <si>
    <t>G</t>
  </si>
  <si>
    <t>Trade</t>
  </si>
  <si>
    <t>H</t>
  </si>
  <si>
    <t xml:space="preserve">Hotels and Restaurants </t>
  </si>
  <si>
    <t>60t63</t>
  </si>
  <si>
    <t xml:space="preserve">Transport and Storage </t>
  </si>
  <si>
    <t>64</t>
  </si>
  <si>
    <t>Post and Telecommunication</t>
  </si>
  <si>
    <t>J</t>
  </si>
  <si>
    <t>Financial Services</t>
  </si>
  <si>
    <t>71t74</t>
  </si>
  <si>
    <t>Business Service</t>
  </si>
  <si>
    <t>L</t>
  </si>
  <si>
    <t>Public Administration and Defense; Compulsory Social Security</t>
  </si>
  <si>
    <t>M</t>
  </si>
  <si>
    <t xml:space="preserve">Education </t>
  </si>
  <si>
    <t>N</t>
  </si>
  <si>
    <t xml:space="preserve">Health and Social Work </t>
  </si>
  <si>
    <t>70+O+P</t>
  </si>
  <si>
    <t>Other services</t>
  </si>
  <si>
    <t>Mapped to EPS ISIC Codes</t>
  </si>
  <si>
    <t>KLEMS Data for 2018-2019, Allocated (crore)</t>
  </si>
  <si>
    <t>Reserve Bank of India</t>
  </si>
  <si>
    <t>Measuring Productivity at the Industry Level - The India KLEMS Database</t>
  </si>
  <si>
    <t>https://www.rbi.org.in/Scripts/KLEMS.aspx</t>
  </si>
  <si>
    <t>September 2021 Data, LP tab of workbook</t>
  </si>
  <si>
    <t>Labour productivity (value added per person employed) at constant 2011-2012 prices (in thousands of ₹)</t>
  </si>
  <si>
    <t>CAGR 1998-2018</t>
  </si>
  <si>
    <t xml:space="preserve">We use the compound annual growth rate (CAGR) of labour productivity over the most-recent </t>
  </si>
  <si>
    <t>20-year period available (1998-2018) in the India KLEMS database, mapping each industry code in KLEMS to the an EPS ISIC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</si>
</sst>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(* #,##0.000_);_(* \(#,##0.000\);_(* &quot;-&quot;??_);_(@_)"/>
    <numFmt numFmtId="166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0" fontId="7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3" fontId="0" fillId="0" borderId="1" xfId="0" applyNumberFormat="1" applyBorder="1"/>
    <xf numFmtId="3" fontId="9" fillId="0" borderId="0" xfId="0" applyNumberFormat="1" applyFont="1"/>
    <xf numFmtId="3" fontId="2" fillId="0" borderId="0" xfId="1" applyNumberFormat="1" applyFill="1" applyBorder="1"/>
    <xf numFmtId="3" fontId="10" fillId="3" borderId="0" xfId="6" applyNumberFormat="1" applyFont="1" applyFill="1" applyBorder="1"/>
    <xf numFmtId="3" fontId="11" fillId="3" borderId="0" xfId="6" applyNumberFormat="1" applyFont="1" applyFill="1" applyBorder="1"/>
    <xf numFmtId="3" fontId="12" fillId="0" borderId="0" xfId="0" applyNumberFormat="1" applyFont="1"/>
    <xf numFmtId="3" fontId="12" fillId="0" borderId="0" xfId="0" quotePrefix="1" applyNumberFormat="1" applyFont="1"/>
    <xf numFmtId="3" fontId="12" fillId="0" borderId="2" xfId="0" applyNumberFormat="1" applyFont="1" applyBorder="1"/>
    <xf numFmtId="3" fontId="1" fillId="0" borderId="0" xfId="0" applyNumberFormat="1" applyFont="1"/>
    <xf numFmtId="3" fontId="1" fillId="0" borderId="2" xfId="0" applyNumberFormat="1" applyFont="1" applyBorder="1"/>
    <xf numFmtId="3" fontId="13" fillId="4" borderId="0" xfId="0" applyNumberFormat="1" applyFont="1" applyFill="1"/>
    <xf numFmtId="3" fontId="1" fillId="4" borderId="0" xfId="0" applyNumberFormat="1" applyFont="1" applyFill="1"/>
    <xf numFmtId="3" fontId="1" fillId="4" borderId="2" xfId="0" applyNumberFormat="1" applyFont="1" applyFill="1" applyBorder="1"/>
    <xf numFmtId="3" fontId="9" fillId="4" borderId="0" xfId="0" applyNumberFormat="1" applyFont="1" applyFill="1"/>
    <xf numFmtId="0" fontId="0" fillId="0" borderId="0" xfId="0" applyAlignment="1">
      <alignment wrapText="1"/>
    </xf>
    <xf numFmtId="3" fontId="0" fillId="0" borderId="0" xfId="0" applyNumberFormat="1"/>
    <xf numFmtId="0" fontId="8" fillId="0" borderId="0" xfId="0" applyFont="1"/>
    <xf numFmtId="166" fontId="9" fillId="0" borderId="0" xfId="4" applyNumberFormat="1" applyFont="1"/>
    <xf numFmtId="166" fontId="0" fillId="0" borderId="0" xfId="4" applyNumberFormat="1" applyFont="1"/>
    <xf numFmtId="9" fontId="9" fillId="0" borderId="0" xfId="4" applyFont="1"/>
  </cellXfs>
  <cellStyles count="7"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  <cellStyle name="Normal 4" xfId="5" xr:uid="{00000000-0005-0000-0000-000005000000}"/>
    <cellStyle name="Normal_Template-EUKLEMS-output" xfId="6" xr:uid="{EE49C289-5552-42FE-968B-D378472B8C07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17" sqref="B17"/>
    </sheetView>
  </sheetViews>
  <sheetFormatPr defaultRowHeight="14.5" x14ac:dyDescent="0.35"/>
  <cols>
    <col min="2" max="2" width="77.6328125" customWidth="1"/>
  </cols>
  <sheetData>
    <row r="1" spans="1:2" x14ac:dyDescent="0.35">
      <c r="A1" s="1" t="s">
        <v>37</v>
      </c>
    </row>
    <row r="3" spans="1:2" x14ac:dyDescent="0.35">
      <c r="A3" s="1" t="s">
        <v>0</v>
      </c>
      <c r="B3" s="7" t="s">
        <v>39</v>
      </c>
    </row>
    <row r="4" spans="1:2" x14ac:dyDescent="0.35">
      <c r="B4" t="s">
        <v>144</v>
      </c>
    </row>
    <row r="5" spans="1:2" x14ac:dyDescent="0.35">
      <c r="B5" s="2">
        <v>2021</v>
      </c>
    </row>
    <row r="6" spans="1:2" x14ac:dyDescent="0.35">
      <c r="B6" s="2" t="s">
        <v>145</v>
      </c>
    </row>
    <row r="7" spans="1:2" x14ac:dyDescent="0.35">
      <c r="B7" s="2" t="s">
        <v>146</v>
      </c>
    </row>
    <row r="8" spans="1:2" x14ac:dyDescent="0.35">
      <c r="B8" s="2" t="s">
        <v>147</v>
      </c>
    </row>
    <row r="11" spans="1:2" x14ac:dyDescent="0.35">
      <c r="A11" s="1" t="s">
        <v>1</v>
      </c>
    </row>
    <row r="12" spans="1:2" x14ac:dyDescent="0.35">
      <c r="A12" t="s">
        <v>150</v>
      </c>
    </row>
    <row r="13" spans="1:2" x14ac:dyDescent="0.35">
      <c r="A13" t="s">
        <v>151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4F87A-1E93-4E3F-819D-93828D50B2E7}">
  <dimension ref="A1:CB35"/>
  <sheetViews>
    <sheetView topLeftCell="A13" zoomScale="70" zoomScaleNormal="70" workbookViewId="0">
      <selection activeCell="V33" sqref="V33"/>
    </sheetView>
  </sheetViews>
  <sheetFormatPr defaultColWidth="9.1796875" defaultRowHeight="14.5" x14ac:dyDescent="0.35"/>
  <cols>
    <col min="1" max="1" width="6" style="9" bestFit="1" customWidth="1"/>
    <col min="2" max="2" width="13.26953125" style="16" customWidth="1"/>
    <col min="3" max="3" width="48.54296875" style="9" customWidth="1"/>
    <col min="4" max="10" width="10.81640625" style="9" hidden="1" customWidth="1"/>
    <col min="11" max="18" width="11.54296875" style="9" hidden="1" customWidth="1"/>
    <col min="19" max="21" width="11.81640625" style="9" hidden="1" customWidth="1"/>
    <col min="22" max="32" width="11.81640625" style="9" customWidth="1"/>
    <col min="33" max="36" width="12.54296875" style="9" customWidth="1"/>
    <col min="37" max="39" width="13.54296875" style="9" customWidth="1"/>
    <col min="40" max="40" width="12.54296875" style="9" customWidth="1"/>
    <col min="41" max="41" width="11.54296875" style="9" customWidth="1"/>
    <col min="42" max="42" width="9.1796875" style="9"/>
    <col min="43" max="43" width="16.7265625" style="9" customWidth="1"/>
    <col min="44" max="16384" width="9.1796875" style="9"/>
  </cols>
  <sheetData>
    <row r="1" spans="1:48" x14ac:dyDescent="0.35">
      <c r="A1" s="24" t="s">
        <v>148</v>
      </c>
      <c r="B1" s="8"/>
      <c r="I1" s="10" t="s">
        <v>44</v>
      </c>
    </row>
    <row r="2" spans="1:48" s="12" customFormat="1" ht="13" x14ac:dyDescent="0.3">
      <c r="A2" s="11" t="s">
        <v>45</v>
      </c>
      <c r="B2" s="11" t="s">
        <v>46</v>
      </c>
      <c r="C2" s="11" t="s">
        <v>47</v>
      </c>
      <c r="D2" s="12" t="s">
        <v>48</v>
      </c>
      <c r="E2" s="12" t="s">
        <v>49</v>
      </c>
      <c r="F2" s="12" t="s">
        <v>50</v>
      </c>
      <c r="G2" s="12" t="s">
        <v>51</v>
      </c>
      <c r="H2" s="12" t="s">
        <v>52</v>
      </c>
      <c r="I2" s="12" t="s">
        <v>53</v>
      </c>
      <c r="J2" s="12" t="s">
        <v>54</v>
      </c>
      <c r="K2" s="12" t="s">
        <v>55</v>
      </c>
      <c r="L2" s="12" t="s">
        <v>56</v>
      </c>
      <c r="M2" s="12" t="s">
        <v>57</v>
      </c>
      <c r="N2" s="12" t="s">
        <v>58</v>
      </c>
      <c r="O2" s="12" t="s">
        <v>59</v>
      </c>
      <c r="P2" s="12" t="s">
        <v>60</v>
      </c>
      <c r="Q2" s="12" t="s">
        <v>61</v>
      </c>
      <c r="R2" s="12" t="s">
        <v>62</v>
      </c>
      <c r="S2" s="12" t="s">
        <v>63</v>
      </c>
      <c r="T2" s="12" t="s">
        <v>64</v>
      </c>
      <c r="U2" s="12" t="s">
        <v>65</v>
      </c>
      <c r="V2" s="12" t="s">
        <v>66</v>
      </c>
      <c r="W2" s="12" t="s">
        <v>67</v>
      </c>
      <c r="X2" s="12" t="s">
        <v>68</v>
      </c>
      <c r="Y2" s="12" t="s">
        <v>69</v>
      </c>
      <c r="Z2" s="12" t="s">
        <v>70</v>
      </c>
      <c r="AA2" s="12" t="s">
        <v>71</v>
      </c>
      <c r="AB2" s="12" t="s">
        <v>72</v>
      </c>
      <c r="AC2" s="12" t="s">
        <v>73</v>
      </c>
      <c r="AD2" s="12" t="s">
        <v>74</v>
      </c>
      <c r="AE2" s="12" t="s">
        <v>75</v>
      </c>
      <c r="AF2" s="12" t="s">
        <v>76</v>
      </c>
      <c r="AG2" s="12" t="s">
        <v>77</v>
      </c>
      <c r="AH2" s="12" t="s">
        <v>78</v>
      </c>
      <c r="AI2" s="12" t="s">
        <v>79</v>
      </c>
      <c r="AJ2" s="12" t="s">
        <v>80</v>
      </c>
      <c r="AK2" s="12" t="s">
        <v>81</v>
      </c>
      <c r="AL2" s="12" t="s">
        <v>82</v>
      </c>
      <c r="AM2" s="12" t="s">
        <v>83</v>
      </c>
      <c r="AN2" s="12" t="s">
        <v>84</v>
      </c>
      <c r="AO2" s="12" t="s">
        <v>85</v>
      </c>
      <c r="AP2" s="12" t="s">
        <v>86</v>
      </c>
      <c r="AQ2" s="12" t="s">
        <v>149</v>
      </c>
      <c r="AS2" s="12" t="s">
        <v>87</v>
      </c>
    </row>
    <row r="3" spans="1:48" x14ac:dyDescent="0.35">
      <c r="A3" s="13">
        <v>1</v>
      </c>
      <c r="B3" s="14" t="s">
        <v>88</v>
      </c>
      <c r="C3" s="15" t="s">
        <v>89</v>
      </c>
      <c r="D3" s="9">
        <v>29.34583991194296</v>
      </c>
      <c r="E3" s="9">
        <v>30.138498267899152</v>
      </c>
      <c r="F3" s="9">
        <v>29.506420414843944</v>
      </c>
      <c r="G3" s="9">
        <v>32.036575527011976</v>
      </c>
      <c r="H3" s="9">
        <v>32.457036631865918</v>
      </c>
      <c r="I3" s="9">
        <v>32.470999940959196</v>
      </c>
      <c r="J3" s="9">
        <v>32.24994369693303</v>
      </c>
      <c r="K3" s="9">
        <v>31.650783773753322</v>
      </c>
      <c r="L3" s="9">
        <v>35.985924290885329</v>
      </c>
      <c r="M3" s="9">
        <v>35.632914553037629</v>
      </c>
      <c r="N3" s="9">
        <v>36.268402372189847</v>
      </c>
      <c r="O3" s="9">
        <v>34.7969910965803</v>
      </c>
      <c r="P3" s="9">
        <v>36.31443748261082</v>
      </c>
      <c r="Q3" s="9">
        <v>36.71501755083171</v>
      </c>
      <c r="R3" s="9">
        <v>38.238572469064309</v>
      </c>
      <c r="S3" s="9">
        <v>37.970285444573669</v>
      </c>
      <c r="T3" s="9">
        <v>41.731062331837379</v>
      </c>
      <c r="U3" s="9">
        <v>40.656382021836251</v>
      </c>
      <c r="V3" s="9">
        <v>43.213293287870357</v>
      </c>
      <c r="W3" s="9">
        <v>44.350459020594315</v>
      </c>
      <c r="X3" s="9">
        <v>43.864278130847779</v>
      </c>
      <c r="Y3" s="9">
        <v>45.825758601399784</v>
      </c>
      <c r="Z3" s="9">
        <v>42.173038057611826</v>
      </c>
      <c r="AA3" s="9">
        <v>45.309190635504166</v>
      </c>
      <c r="AB3" s="9">
        <v>44.714303346127863</v>
      </c>
      <c r="AC3" s="9">
        <v>47.440748272389953</v>
      </c>
      <c r="AD3" s="9">
        <v>49.871942842050331</v>
      </c>
      <c r="AE3" s="9">
        <v>53.715708325817353</v>
      </c>
      <c r="AF3" s="9">
        <v>54.682286589917872</v>
      </c>
      <c r="AG3" s="9">
        <v>55.291266928812419</v>
      </c>
      <c r="AH3" s="9">
        <v>61.340285530067547</v>
      </c>
      <c r="AI3" s="9">
        <v>66.529871009104966</v>
      </c>
      <c r="AJ3" s="9">
        <v>69.084826058731522</v>
      </c>
      <c r="AK3" s="9">
        <v>74.695349305170126</v>
      </c>
      <c r="AL3" s="9">
        <v>76.303591856627719</v>
      </c>
      <c r="AM3" s="9">
        <v>78.591545932037434</v>
      </c>
      <c r="AN3" s="9">
        <v>85.85877252499094</v>
      </c>
      <c r="AO3" s="9">
        <v>93.593287892202795</v>
      </c>
      <c r="AP3" s="9">
        <v>96.132917819901877</v>
      </c>
      <c r="AQ3" s="25">
        <f>((AP3/V3)^(1/20)) - 1</f>
        <v>4.0789106379965689E-2</v>
      </c>
      <c r="AR3" s="27"/>
      <c r="AS3" t="s">
        <v>2</v>
      </c>
    </row>
    <row r="4" spans="1:48" x14ac:dyDescent="0.35">
      <c r="A4" s="13">
        <v>2</v>
      </c>
      <c r="B4" s="14" t="s">
        <v>90</v>
      </c>
      <c r="C4" s="15" t="s">
        <v>91</v>
      </c>
      <c r="D4" s="9">
        <v>383.60920227172551</v>
      </c>
      <c r="E4" s="9">
        <v>408.42092449874883</v>
      </c>
      <c r="F4" s="9">
        <v>427.77630756643441</v>
      </c>
      <c r="G4" s="9">
        <v>411.81305365137206</v>
      </c>
      <c r="H4" s="9">
        <v>393.18945566879586</v>
      </c>
      <c r="I4" s="9">
        <v>391.21328037544663</v>
      </c>
      <c r="J4" s="9">
        <v>414.2233338096795</v>
      </c>
      <c r="K4" s="9">
        <v>405.3898402251325</v>
      </c>
      <c r="L4" s="9">
        <v>457.62762231691744</v>
      </c>
      <c r="M4" s="9">
        <v>483.20984053137022</v>
      </c>
      <c r="N4" s="9">
        <v>523.75663885117467</v>
      </c>
      <c r="O4" s="9">
        <v>531.11133531940379</v>
      </c>
      <c r="P4" s="9">
        <v>525.80469998913838</v>
      </c>
      <c r="Q4" s="9">
        <v>522.91084775454772</v>
      </c>
      <c r="R4" s="9">
        <v>568.54522235484365</v>
      </c>
      <c r="S4" s="9">
        <v>601.57806322875604</v>
      </c>
      <c r="T4" s="9">
        <v>604.49102802601794</v>
      </c>
      <c r="U4" s="9">
        <v>663.21722421179618</v>
      </c>
      <c r="V4" s="9">
        <v>681.26013570836915</v>
      </c>
      <c r="W4" s="9">
        <v>708.97808010073481</v>
      </c>
      <c r="X4" s="9">
        <v>724.41184434653439</v>
      </c>
      <c r="Y4" s="9">
        <v>736.84573457164538</v>
      </c>
      <c r="Z4" s="9">
        <v>797.61768627985111</v>
      </c>
      <c r="AA4" s="9">
        <v>817.78495275817681</v>
      </c>
      <c r="AB4" s="9">
        <v>880.93977529503104</v>
      </c>
      <c r="AC4" s="9">
        <v>937.00431981712677</v>
      </c>
      <c r="AD4" s="9">
        <v>984.77481502457124</v>
      </c>
      <c r="AE4" s="9">
        <v>1033.7443903932144</v>
      </c>
      <c r="AF4" s="9">
        <v>1011.0247400134859</v>
      </c>
      <c r="AG4" s="9">
        <v>1074.6710105236998</v>
      </c>
      <c r="AH4" s="9">
        <v>1222.0322314732935</v>
      </c>
      <c r="AI4" s="9">
        <v>1009.5069079441101</v>
      </c>
      <c r="AJ4" s="9">
        <v>1054.9504466048775</v>
      </c>
      <c r="AK4" s="9">
        <v>1110.2566768659105</v>
      </c>
      <c r="AL4" s="9">
        <v>1278.2229668969894</v>
      </c>
      <c r="AM4" s="9">
        <v>1475.745552859091</v>
      </c>
      <c r="AN4" s="9">
        <v>1697.3304291204568</v>
      </c>
      <c r="AO4" s="9">
        <v>1675.8981821398825</v>
      </c>
      <c r="AP4" s="9">
        <v>1646.6221426909833</v>
      </c>
      <c r="AQ4" s="25">
        <f t="shared" ref="AQ4:AQ29" si="0">((AP4/V4)^(1/20)) - 1</f>
        <v>4.5114922355743658E-2</v>
      </c>
      <c r="AR4" s="27"/>
      <c r="AS4" t="s">
        <v>43</v>
      </c>
      <c r="AT4" t="s">
        <v>42</v>
      </c>
      <c r="AU4" t="s">
        <v>3</v>
      </c>
      <c r="AV4" t="s">
        <v>4</v>
      </c>
    </row>
    <row r="5" spans="1:48" x14ac:dyDescent="0.35">
      <c r="A5" s="13">
        <v>3</v>
      </c>
      <c r="B5" s="14" t="s">
        <v>92</v>
      </c>
      <c r="C5" s="15" t="s">
        <v>93</v>
      </c>
      <c r="D5" s="9">
        <v>30.569952720619241</v>
      </c>
      <c r="E5" s="9">
        <v>35.007247190162374</v>
      </c>
      <c r="F5" s="9">
        <v>39.449719315267188</v>
      </c>
      <c r="G5" s="9">
        <v>46.849684412257844</v>
      </c>
      <c r="H5" s="9">
        <v>44.773538204563195</v>
      </c>
      <c r="I5" s="9">
        <v>44.162159564302456</v>
      </c>
      <c r="J5" s="9">
        <v>45.345326028008429</v>
      </c>
      <c r="K5" s="9">
        <v>46.758871972670462</v>
      </c>
      <c r="L5" s="9">
        <v>58.328080759492813</v>
      </c>
      <c r="M5" s="9">
        <v>60.569730188951027</v>
      </c>
      <c r="N5" s="9">
        <v>54.179377976940238</v>
      </c>
      <c r="O5" s="9">
        <v>52.38827411015663</v>
      </c>
      <c r="P5" s="9">
        <v>51.2359555772764</v>
      </c>
      <c r="Q5" s="9">
        <v>57.490833369058606</v>
      </c>
      <c r="R5" s="9">
        <v>64.385298316783221</v>
      </c>
      <c r="S5" s="9">
        <v>63.406330010093626</v>
      </c>
      <c r="T5" s="9">
        <v>64.569742110607905</v>
      </c>
      <c r="U5" s="9">
        <v>72.103036043706169</v>
      </c>
      <c r="V5" s="9">
        <v>71.797748129537979</v>
      </c>
      <c r="W5" s="9">
        <v>72.837276674501297</v>
      </c>
      <c r="X5" s="9">
        <v>78.449385633661095</v>
      </c>
      <c r="Y5" s="9">
        <v>78.253126680731668</v>
      </c>
      <c r="Z5" s="9">
        <v>88.79325150372695</v>
      </c>
      <c r="AA5" s="9">
        <v>91.755715400646935</v>
      </c>
      <c r="AB5" s="9">
        <v>94.568787727252499</v>
      </c>
      <c r="AC5" s="9">
        <v>104.70387981435604</v>
      </c>
      <c r="AD5" s="9">
        <v>136.06552336137344</v>
      </c>
      <c r="AE5" s="9">
        <v>138.46625769470691</v>
      </c>
      <c r="AF5" s="9">
        <v>141.58035025265178</v>
      </c>
      <c r="AG5" s="9">
        <v>145.78072973905179</v>
      </c>
      <c r="AH5" s="9">
        <v>128.05480335364021</v>
      </c>
      <c r="AI5" s="9">
        <v>147.57069799162431</v>
      </c>
      <c r="AJ5" s="9">
        <v>139.17671793653727</v>
      </c>
      <c r="AK5" s="9">
        <v>143.07216459193791</v>
      </c>
      <c r="AL5" s="9">
        <v>151.80256457256132</v>
      </c>
      <c r="AM5" s="9">
        <v>182.15946090983823</v>
      </c>
      <c r="AN5" s="9">
        <v>208.32012680775358</v>
      </c>
      <c r="AO5" s="9">
        <v>226.86318838367771</v>
      </c>
      <c r="AP5" s="9">
        <v>275.3093697278432</v>
      </c>
      <c r="AQ5" s="25">
        <f t="shared" si="0"/>
        <v>6.9511622475150858E-2</v>
      </c>
      <c r="AR5" s="27"/>
      <c r="AS5" t="s">
        <v>5</v>
      </c>
    </row>
    <row r="6" spans="1:48" x14ac:dyDescent="0.35">
      <c r="A6" s="13">
        <v>4</v>
      </c>
      <c r="B6" s="14" t="s">
        <v>94</v>
      </c>
      <c r="C6" s="15" t="s">
        <v>95</v>
      </c>
      <c r="D6" s="9">
        <v>25.565146172112556</v>
      </c>
      <c r="E6" s="9">
        <v>24.161256002279245</v>
      </c>
      <c r="F6" s="9">
        <v>23.330629913687186</v>
      </c>
      <c r="G6" s="9">
        <v>25.207590679982864</v>
      </c>
      <c r="H6" s="9">
        <v>25.224828803781033</v>
      </c>
      <c r="I6" s="9">
        <v>26.588680778114355</v>
      </c>
      <c r="J6" s="9">
        <v>27.968448281154764</v>
      </c>
      <c r="K6" s="9">
        <v>26.307774910778296</v>
      </c>
      <c r="L6" s="9">
        <v>26.899215827725158</v>
      </c>
      <c r="M6" s="9">
        <v>32.421141553194296</v>
      </c>
      <c r="N6" s="9">
        <v>35.844899523757348</v>
      </c>
      <c r="O6" s="9">
        <v>35.457540124722442</v>
      </c>
      <c r="P6" s="9">
        <v>36.39415333382388</v>
      </c>
      <c r="Q6" s="9">
        <v>47.010354163754535</v>
      </c>
      <c r="R6" s="9">
        <v>49.608320603162014</v>
      </c>
      <c r="S6" s="9">
        <v>45.409503802565311</v>
      </c>
      <c r="T6" s="9">
        <v>55.275062207608563</v>
      </c>
      <c r="U6" s="9">
        <v>57.935779513008079</v>
      </c>
      <c r="V6" s="9">
        <v>53.837436421554195</v>
      </c>
      <c r="W6" s="9">
        <v>56.685211502930613</v>
      </c>
      <c r="X6" s="9">
        <v>59.505440671833085</v>
      </c>
      <c r="Y6" s="9">
        <v>55.107100849798726</v>
      </c>
      <c r="Z6" s="9">
        <v>55.516587798272319</v>
      </c>
      <c r="AA6" s="9">
        <v>51.434478087275309</v>
      </c>
      <c r="AB6" s="9">
        <v>53.93634851872406</v>
      </c>
      <c r="AC6" s="9">
        <v>62.663710882602494</v>
      </c>
      <c r="AD6" s="9">
        <v>76.132732449183933</v>
      </c>
      <c r="AE6" s="9">
        <v>75.15106372152178</v>
      </c>
      <c r="AF6" s="9">
        <v>86.422113733740758</v>
      </c>
      <c r="AG6" s="9">
        <v>99.963800795001916</v>
      </c>
      <c r="AH6" s="9">
        <v>108.25081591749209</v>
      </c>
      <c r="AI6" s="9">
        <v>111.25871029042952</v>
      </c>
      <c r="AJ6" s="9">
        <v>129.8815911256722</v>
      </c>
      <c r="AK6" s="9">
        <v>159.34518489478702</v>
      </c>
      <c r="AL6" s="9">
        <v>160.13900804752339</v>
      </c>
      <c r="AM6" s="9">
        <v>192.39495611132045</v>
      </c>
      <c r="AN6" s="9">
        <v>194.67998792630684</v>
      </c>
      <c r="AO6" s="9">
        <v>210.02105861705655</v>
      </c>
      <c r="AP6" s="9">
        <v>243.69605580905019</v>
      </c>
      <c r="AQ6" s="25">
        <f t="shared" si="0"/>
        <v>7.8420677597217603E-2</v>
      </c>
      <c r="AR6" s="27"/>
      <c r="AS6" t="s">
        <v>6</v>
      </c>
    </row>
    <row r="7" spans="1:48" x14ac:dyDescent="0.35">
      <c r="A7" s="13">
        <v>5</v>
      </c>
      <c r="B7" s="14" t="s">
        <v>96</v>
      </c>
      <c r="C7" s="15" t="s">
        <v>97</v>
      </c>
      <c r="D7" s="9">
        <v>90.717523660030253</v>
      </c>
      <c r="E7" s="9">
        <v>89.083970702784939</v>
      </c>
      <c r="F7" s="9">
        <v>76.415847014570033</v>
      </c>
      <c r="G7" s="9">
        <v>80.194153137433744</v>
      </c>
      <c r="H7" s="9">
        <v>69.389928170896297</v>
      </c>
      <c r="I7" s="9">
        <v>71.372216845671659</v>
      </c>
      <c r="J7" s="9">
        <v>69.044903263003988</v>
      </c>
      <c r="K7" s="9">
        <v>69.643925625571867</v>
      </c>
      <c r="L7" s="9">
        <v>61.030506577258016</v>
      </c>
      <c r="M7" s="9">
        <v>63.22226883993779</v>
      </c>
      <c r="N7" s="9">
        <v>62.396881160399616</v>
      </c>
      <c r="O7" s="9">
        <v>57.76460250969258</v>
      </c>
      <c r="P7" s="9">
        <v>50.828497559595299</v>
      </c>
      <c r="Q7" s="9">
        <v>51.268260893773949</v>
      </c>
      <c r="R7" s="9">
        <v>48.817275260433107</v>
      </c>
      <c r="S7" s="9">
        <v>55.43135137634011</v>
      </c>
      <c r="T7" s="9">
        <v>59.080301412202815</v>
      </c>
      <c r="U7" s="9">
        <v>49.197629676483274</v>
      </c>
      <c r="V7" s="9">
        <v>46.081105699608351</v>
      </c>
      <c r="W7" s="9">
        <v>37.624861779887041</v>
      </c>
      <c r="X7" s="9">
        <v>38.724019946849012</v>
      </c>
      <c r="Y7" s="9">
        <v>32.666332741572553</v>
      </c>
      <c r="Z7" s="9">
        <v>26.880475629755214</v>
      </c>
      <c r="AA7" s="9">
        <v>27.129292420969623</v>
      </c>
      <c r="AB7" s="9">
        <v>24.030380450420985</v>
      </c>
      <c r="AC7" s="9">
        <v>30.623873081154066</v>
      </c>
      <c r="AD7" s="9">
        <v>34.891115193108874</v>
      </c>
      <c r="AE7" s="9">
        <v>32.63399959225822</v>
      </c>
      <c r="AF7" s="9">
        <v>37.504610616847998</v>
      </c>
      <c r="AG7" s="9">
        <v>42.140861033294151</v>
      </c>
      <c r="AH7" s="9">
        <v>48.115751722936686</v>
      </c>
      <c r="AI7" s="9">
        <v>56.011174806627679</v>
      </c>
      <c r="AJ7" s="9">
        <v>57.932241627222069</v>
      </c>
      <c r="AK7" s="9">
        <v>52.581772166497515</v>
      </c>
      <c r="AL7" s="9">
        <v>73.633203700842287</v>
      </c>
      <c r="AM7" s="9">
        <v>84.137062244218427</v>
      </c>
      <c r="AN7" s="9">
        <v>95.515331483353833</v>
      </c>
      <c r="AO7" s="9">
        <v>95.644128909512574</v>
      </c>
      <c r="AP7" s="9">
        <v>121.45365545696956</v>
      </c>
      <c r="AQ7" s="25">
        <f t="shared" si="0"/>
        <v>4.9649697531124692E-2</v>
      </c>
      <c r="AR7" s="27"/>
      <c r="AS7" t="s">
        <v>7</v>
      </c>
    </row>
    <row r="8" spans="1:48" x14ac:dyDescent="0.35">
      <c r="A8" s="13">
        <v>6</v>
      </c>
      <c r="B8" s="14" t="s">
        <v>98</v>
      </c>
      <c r="C8" s="15" t="s">
        <v>99</v>
      </c>
      <c r="D8" s="9">
        <v>91.173634009388692</v>
      </c>
      <c r="E8" s="9">
        <v>96.186460665566187</v>
      </c>
      <c r="F8" s="9">
        <v>86.555481386188177</v>
      </c>
      <c r="G8" s="9">
        <v>97.421820113163605</v>
      </c>
      <c r="H8" s="9">
        <v>108.98703776571406</v>
      </c>
      <c r="I8" s="9">
        <v>100.9015232373616</v>
      </c>
      <c r="J8" s="9">
        <v>114.86293908745316</v>
      </c>
      <c r="K8" s="9">
        <v>108.21381257997933</v>
      </c>
      <c r="L8" s="9">
        <v>118.35273126819308</v>
      </c>
      <c r="M8" s="9">
        <v>142.60800618318927</v>
      </c>
      <c r="N8" s="9">
        <v>151.91536574896656</v>
      </c>
      <c r="O8" s="9">
        <v>158.6464089925463</v>
      </c>
      <c r="P8" s="9">
        <v>124.67378889505511</v>
      </c>
      <c r="Q8" s="9">
        <v>146.59377834226501</v>
      </c>
      <c r="R8" s="9">
        <v>156.90515925683323</v>
      </c>
      <c r="S8" s="9">
        <v>158.22977192343066</v>
      </c>
      <c r="T8" s="9">
        <v>153.92113436385225</v>
      </c>
      <c r="U8" s="9">
        <v>128.98217752136998</v>
      </c>
      <c r="V8" s="9">
        <v>128.89860167043796</v>
      </c>
      <c r="W8" s="9">
        <v>120.75986793401269</v>
      </c>
      <c r="X8" s="9">
        <v>105.56466092037462</v>
      </c>
      <c r="Y8" s="9">
        <v>104.12550939296852</v>
      </c>
      <c r="Z8" s="9">
        <v>106.08243842083736</v>
      </c>
      <c r="AA8" s="9">
        <v>116.51158870060516</v>
      </c>
      <c r="AB8" s="9">
        <v>121.50742710591105</v>
      </c>
      <c r="AC8" s="9">
        <v>142.4254037332513</v>
      </c>
      <c r="AD8" s="9">
        <v>164.9468775315583</v>
      </c>
      <c r="AE8" s="9">
        <v>195.24133488789826</v>
      </c>
      <c r="AF8" s="9">
        <v>186.02355913556545</v>
      </c>
      <c r="AG8" s="9">
        <v>196.85674505517642</v>
      </c>
      <c r="AH8" s="9">
        <v>258.12817334059275</v>
      </c>
      <c r="AI8" s="9">
        <v>247.91818748900795</v>
      </c>
      <c r="AJ8" s="9">
        <v>218.06969199118132</v>
      </c>
      <c r="AK8" s="9">
        <v>210.55497078959814</v>
      </c>
      <c r="AL8" s="9">
        <v>237.41760223181728</v>
      </c>
      <c r="AM8" s="9">
        <v>260.87179003390543</v>
      </c>
      <c r="AN8" s="9">
        <v>268.0139480279297</v>
      </c>
      <c r="AO8" s="9">
        <v>296.34011006332361</v>
      </c>
      <c r="AP8" s="9">
        <v>295.35050199559913</v>
      </c>
      <c r="AQ8" s="25">
        <f t="shared" si="0"/>
        <v>4.2328170437228918E-2</v>
      </c>
      <c r="AR8" s="27"/>
      <c r="AS8" t="s">
        <v>8</v>
      </c>
    </row>
    <row r="9" spans="1:48" x14ac:dyDescent="0.35">
      <c r="A9" s="13">
        <v>7</v>
      </c>
      <c r="B9" s="14" t="s">
        <v>100</v>
      </c>
      <c r="C9" s="15" t="s">
        <v>101</v>
      </c>
      <c r="D9" s="9">
        <v>1842.1439066464204</v>
      </c>
      <c r="E9" s="9">
        <v>1728.0958009769492</v>
      </c>
      <c r="F9" s="9">
        <v>2574.6728058490517</v>
      </c>
      <c r="G9" s="9">
        <v>2648.5578183267512</v>
      </c>
      <c r="H9" s="9">
        <v>2797.3908111005671</v>
      </c>
      <c r="I9" s="9">
        <v>2538.3316797895659</v>
      </c>
      <c r="J9" s="9">
        <v>3060.246142736712</v>
      </c>
      <c r="K9" s="9">
        <v>3118.5873092018073</v>
      </c>
      <c r="L9" s="9">
        <v>3355.3962408909297</v>
      </c>
      <c r="M9" s="9">
        <v>3718.4176312377158</v>
      </c>
      <c r="N9" s="9">
        <v>4120.7976384215226</v>
      </c>
      <c r="O9" s="9">
        <v>3934.1119717442602</v>
      </c>
      <c r="P9" s="9">
        <v>4039.1166509322143</v>
      </c>
      <c r="Q9" s="9">
        <v>4449.2240292326505</v>
      </c>
      <c r="R9" s="9">
        <v>4641.436377413319</v>
      </c>
      <c r="S9" s="9">
        <v>5354.1410576274684</v>
      </c>
      <c r="T9" s="9">
        <v>6652.1480449487735</v>
      </c>
      <c r="U9" s="9">
        <v>5502.5231766667739</v>
      </c>
      <c r="V9" s="9">
        <v>5288.8840789368251</v>
      </c>
      <c r="W9" s="9">
        <v>4776.936232115233</v>
      </c>
      <c r="X9" s="9">
        <v>4867.1213237824368</v>
      </c>
      <c r="Y9" s="9">
        <v>5375.5331118002732</v>
      </c>
      <c r="Z9" s="9">
        <v>6328.4725096056318</v>
      </c>
      <c r="AA9" s="9">
        <v>6573.8668243703578</v>
      </c>
      <c r="AB9" s="9">
        <v>6460.5793972830288</v>
      </c>
      <c r="AC9" s="9">
        <v>6187.0187289573014</v>
      </c>
      <c r="AD9" s="9">
        <v>6668.137645812998</v>
      </c>
      <c r="AE9" s="9">
        <v>8196.8036050939772</v>
      </c>
      <c r="AF9" s="9">
        <v>7050.7926482366738</v>
      </c>
      <c r="AG9" s="9">
        <v>7290.3162020273194</v>
      </c>
      <c r="AH9" s="9">
        <v>7523.482304754617</v>
      </c>
      <c r="AI9" s="9">
        <v>5097.8973156622815</v>
      </c>
      <c r="AJ9" s="9">
        <v>8404.0840135749022</v>
      </c>
      <c r="AK9" s="9">
        <v>8395.9907260819036</v>
      </c>
      <c r="AL9" s="9">
        <v>11654.366970316369</v>
      </c>
      <c r="AM9" s="9">
        <v>12890.689345085462</v>
      </c>
      <c r="AN9" s="9">
        <v>11184.956096973896</v>
      </c>
      <c r="AO9" s="9">
        <v>10618.722314798115</v>
      </c>
      <c r="AP9" s="9">
        <v>6984.8604042590987</v>
      </c>
      <c r="AQ9" s="25">
        <f t="shared" si="0"/>
        <v>1.4004037228732225E-2</v>
      </c>
      <c r="AR9" s="27"/>
      <c r="AS9" t="s">
        <v>9</v>
      </c>
    </row>
    <row r="10" spans="1:48" x14ac:dyDescent="0.35">
      <c r="A10" s="13">
        <v>8</v>
      </c>
      <c r="B10" s="14" t="s">
        <v>102</v>
      </c>
      <c r="C10" s="15" t="s">
        <v>103</v>
      </c>
      <c r="D10" s="9">
        <v>154.08991720411495</v>
      </c>
      <c r="E10" s="9">
        <v>177.26610375355085</v>
      </c>
      <c r="F10" s="9">
        <v>178.10177185499305</v>
      </c>
      <c r="G10" s="9">
        <v>213.75929115355518</v>
      </c>
      <c r="H10" s="9">
        <v>214.57207816626845</v>
      </c>
      <c r="I10" s="9">
        <v>215.58183863688615</v>
      </c>
      <c r="J10" s="9">
        <v>211.35631139450371</v>
      </c>
      <c r="K10" s="9">
        <v>223.50706938570846</v>
      </c>
      <c r="L10" s="9">
        <v>244.07727423553897</v>
      </c>
      <c r="M10" s="9">
        <v>275.93584675660162</v>
      </c>
      <c r="N10" s="9">
        <v>291.13810249767249</v>
      </c>
      <c r="O10" s="9">
        <v>284.69494473739928</v>
      </c>
      <c r="P10" s="9">
        <v>319.65447854538428</v>
      </c>
      <c r="Q10" s="9">
        <v>327.51106179968156</v>
      </c>
      <c r="R10" s="9">
        <v>334.55719523176276</v>
      </c>
      <c r="S10" s="9">
        <v>421.63743608650492</v>
      </c>
      <c r="T10" s="9">
        <v>463.90850485739668</v>
      </c>
      <c r="U10" s="9">
        <v>437.67405404701401</v>
      </c>
      <c r="V10" s="9">
        <v>514.73665531497966</v>
      </c>
      <c r="W10" s="9">
        <v>515.57082793631957</v>
      </c>
      <c r="X10" s="9">
        <v>547.14178808383917</v>
      </c>
      <c r="Y10" s="9">
        <v>563.15950656234429</v>
      </c>
      <c r="Z10" s="9">
        <v>570.72252160985033</v>
      </c>
      <c r="AA10" s="9">
        <v>599.08069108673999</v>
      </c>
      <c r="AB10" s="9">
        <v>667.44706054010067</v>
      </c>
      <c r="AC10" s="9">
        <v>707.62359805521942</v>
      </c>
      <c r="AD10" s="9">
        <v>801.92857595134899</v>
      </c>
      <c r="AE10" s="9">
        <v>872.69938356877606</v>
      </c>
      <c r="AF10" s="9">
        <v>804.76238892931292</v>
      </c>
      <c r="AG10" s="9">
        <v>854.30389310848557</v>
      </c>
      <c r="AH10" s="9">
        <v>895.69322351600317</v>
      </c>
      <c r="AI10" s="9">
        <v>997.20828976698954</v>
      </c>
      <c r="AJ10" s="9">
        <v>925.88551623384205</v>
      </c>
      <c r="AK10" s="9">
        <v>947.89073669090396</v>
      </c>
      <c r="AL10" s="9">
        <v>978.17936070069084</v>
      </c>
      <c r="AM10" s="9">
        <v>1044.3697473851992</v>
      </c>
      <c r="AN10" s="9">
        <v>1145.3165413195727</v>
      </c>
      <c r="AO10" s="9">
        <v>1170.272922022363</v>
      </c>
      <c r="AP10" s="9">
        <v>1220.9426271015677</v>
      </c>
      <c r="AQ10" s="25">
        <f t="shared" si="0"/>
        <v>4.4132245297257899E-2</v>
      </c>
      <c r="AR10" s="27"/>
      <c r="AS10" t="s">
        <v>40</v>
      </c>
      <c r="AT10" t="s">
        <v>41</v>
      </c>
    </row>
    <row r="11" spans="1:48" x14ac:dyDescent="0.35">
      <c r="A11" s="13">
        <v>9</v>
      </c>
      <c r="B11" s="14" t="s">
        <v>104</v>
      </c>
      <c r="C11" s="15" t="s">
        <v>105</v>
      </c>
      <c r="D11" s="9">
        <v>118.50893313513433</v>
      </c>
      <c r="E11" s="9">
        <v>103.52438618189356</v>
      </c>
      <c r="F11" s="9">
        <v>128.95690746309651</v>
      </c>
      <c r="G11" s="9">
        <v>125.85605505152193</v>
      </c>
      <c r="H11" s="9">
        <v>121.90265399354101</v>
      </c>
      <c r="I11" s="9">
        <v>107.715441724131</v>
      </c>
      <c r="J11" s="9">
        <v>166.24942278141688</v>
      </c>
      <c r="K11" s="9">
        <v>151.26964000860636</v>
      </c>
      <c r="L11" s="9">
        <v>184.95208305829348</v>
      </c>
      <c r="M11" s="9">
        <v>159.93181518175729</v>
      </c>
      <c r="N11" s="9">
        <v>198.26479087544516</v>
      </c>
      <c r="O11" s="9">
        <v>191.63513575126683</v>
      </c>
      <c r="P11" s="9">
        <v>186.85258761199134</v>
      </c>
      <c r="Q11" s="9">
        <v>190.61818198133471</v>
      </c>
      <c r="R11" s="9">
        <v>177.96719446472565</v>
      </c>
      <c r="S11" s="9">
        <v>180.91207140832057</v>
      </c>
      <c r="T11" s="9">
        <v>268.1263944911272</v>
      </c>
      <c r="U11" s="9">
        <v>259.38957560808711</v>
      </c>
      <c r="V11" s="9">
        <v>268.3548012884014</v>
      </c>
      <c r="W11" s="9">
        <v>278.43242983466217</v>
      </c>
      <c r="X11" s="9">
        <v>400.32364551105172</v>
      </c>
      <c r="Y11" s="9">
        <v>430.81546177106623</v>
      </c>
      <c r="Z11" s="9">
        <v>288.20665467196505</v>
      </c>
      <c r="AA11" s="9">
        <v>265.93738770503967</v>
      </c>
      <c r="AB11" s="9">
        <v>280.1978342288408</v>
      </c>
      <c r="AC11" s="9">
        <v>204.78029590718566</v>
      </c>
      <c r="AD11" s="9">
        <v>213.22176444500084</v>
      </c>
      <c r="AE11" s="9">
        <v>268.51722136149846</v>
      </c>
      <c r="AF11" s="9">
        <v>338.64565291849823</v>
      </c>
      <c r="AG11" s="9">
        <v>427.84989269632672</v>
      </c>
      <c r="AH11" s="9">
        <v>512.10335753988534</v>
      </c>
      <c r="AI11" s="9">
        <v>389.4534074134865</v>
      </c>
      <c r="AJ11" s="9">
        <v>362.67867580877243</v>
      </c>
      <c r="AK11" s="9">
        <v>475.36099918957825</v>
      </c>
      <c r="AL11" s="9">
        <v>501.71356498609009</v>
      </c>
      <c r="AM11" s="9">
        <v>647.32720688661641</v>
      </c>
      <c r="AN11" s="9">
        <v>747.28487479482237</v>
      </c>
      <c r="AO11" s="9">
        <v>745.74317767221351</v>
      </c>
      <c r="AP11" s="9">
        <v>718.53344674170353</v>
      </c>
      <c r="AQ11" s="25">
        <f t="shared" si="0"/>
        <v>5.0477805208186233E-2</v>
      </c>
      <c r="AR11" s="27"/>
      <c r="AS11" t="s">
        <v>10</v>
      </c>
    </row>
    <row r="12" spans="1:48" x14ac:dyDescent="0.35">
      <c r="A12" s="13">
        <v>10</v>
      </c>
      <c r="B12" s="14" t="s">
        <v>106</v>
      </c>
      <c r="C12" s="15" t="s">
        <v>107</v>
      </c>
      <c r="D12" s="9">
        <v>33.744753401282054</v>
      </c>
      <c r="E12" s="9">
        <v>35.254025114086353</v>
      </c>
      <c r="F12" s="9">
        <v>41.181244515944535</v>
      </c>
      <c r="G12" s="9">
        <v>45.146677384888399</v>
      </c>
      <c r="H12" s="9">
        <v>54.310213309490393</v>
      </c>
      <c r="I12" s="9">
        <v>56.571147528432711</v>
      </c>
      <c r="J12" s="9">
        <v>54.20895896019541</v>
      </c>
      <c r="K12" s="9">
        <v>60.156489579684276</v>
      </c>
      <c r="L12" s="9">
        <v>65.109813210002713</v>
      </c>
      <c r="M12" s="9">
        <v>76.41777371140364</v>
      </c>
      <c r="N12" s="9">
        <v>84.56504484467925</v>
      </c>
      <c r="O12" s="9">
        <v>88.048106584277463</v>
      </c>
      <c r="P12" s="9">
        <v>74.711213827306182</v>
      </c>
      <c r="Q12" s="9">
        <v>72.517009896150725</v>
      </c>
      <c r="R12" s="9">
        <v>79.877128969835539</v>
      </c>
      <c r="S12" s="9">
        <v>98.894069217766031</v>
      </c>
      <c r="T12" s="9">
        <v>129.45505441636018</v>
      </c>
      <c r="U12" s="9">
        <v>108.50307873005315</v>
      </c>
      <c r="V12" s="9">
        <v>97.036230133327479</v>
      </c>
      <c r="W12" s="9">
        <v>132.8095414706556</v>
      </c>
      <c r="X12" s="9">
        <v>127.24167137626564</v>
      </c>
      <c r="Y12" s="9">
        <v>122.89606117646051</v>
      </c>
      <c r="Z12" s="9">
        <v>122.99743818909141</v>
      </c>
      <c r="AA12" s="9">
        <v>120.68193665450748</v>
      </c>
      <c r="AB12" s="9">
        <v>115.91847812320673</v>
      </c>
      <c r="AC12" s="9">
        <v>130.59670869178572</v>
      </c>
      <c r="AD12" s="9">
        <v>143.85342224665439</v>
      </c>
      <c r="AE12" s="9">
        <v>137.66426367844909</v>
      </c>
      <c r="AF12" s="9">
        <v>153.70012415483623</v>
      </c>
      <c r="AG12" s="9">
        <v>157.07388094062455</v>
      </c>
      <c r="AH12" s="9">
        <v>173.04673097553143</v>
      </c>
      <c r="AI12" s="9">
        <v>193.47597482868605</v>
      </c>
      <c r="AJ12" s="9">
        <v>200.32485580905819</v>
      </c>
      <c r="AK12" s="9">
        <v>192.63304529149315</v>
      </c>
      <c r="AL12" s="9">
        <v>224.47772255006277</v>
      </c>
      <c r="AM12" s="9">
        <v>250.933372082669</v>
      </c>
      <c r="AN12" s="9">
        <v>315.22843142590312</v>
      </c>
      <c r="AO12" s="9">
        <v>321.66830230046014</v>
      </c>
      <c r="AP12" s="9">
        <v>354.27124152391508</v>
      </c>
      <c r="AQ12" s="25">
        <f t="shared" si="0"/>
        <v>6.6891116981173893E-2</v>
      </c>
      <c r="AR12" s="27"/>
      <c r="AS12" s="9" t="s">
        <v>11</v>
      </c>
    </row>
    <row r="13" spans="1:48" x14ac:dyDescent="0.35">
      <c r="A13" s="13">
        <v>11</v>
      </c>
      <c r="B13" s="14" t="s">
        <v>108</v>
      </c>
      <c r="C13" s="15" t="s">
        <v>109</v>
      </c>
      <c r="D13" s="9">
        <v>179.24601548312575</v>
      </c>
      <c r="E13" s="9">
        <v>187.13194622472244</v>
      </c>
      <c r="F13" s="9">
        <v>182.01075685477949</v>
      </c>
      <c r="G13" s="9">
        <v>191.42222188532486</v>
      </c>
      <c r="H13" s="9">
        <v>187.89466422668485</v>
      </c>
      <c r="I13" s="9">
        <v>190.79096293984915</v>
      </c>
      <c r="J13" s="9">
        <v>172.49175009820607</v>
      </c>
      <c r="K13" s="9">
        <v>185.67220688241545</v>
      </c>
      <c r="L13" s="9">
        <v>217.87425686607435</v>
      </c>
      <c r="M13" s="9">
        <v>206.73888611797256</v>
      </c>
      <c r="N13" s="9">
        <v>232.92090898667618</v>
      </c>
      <c r="O13" s="9">
        <v>238.70613849140273</v>
      </c>
      <c r="P13" s="9">
        <v>224.22902356737848</v>
      </c>
      <c r="Q13" s="9">
        <v>228.79869210464375</v>
      </c>
      <c r="R13" s="9">
        <v>265.61466446026901</v>
      </c>
      <c r="S13" s="9">
        <v>306.82676802517636</v>
      </c>
      <c r="T13" s="9">
        <v>317.26514100265592</v>
      </c>
      <c r="U13" s="9">
        <v>293.62215600256889</v>
      </c>
      <c r="V13" s="9">
        <v>294.17733223003955</v>
      </c>
      <c r="W13" s="9">
        <v>294.86809708460447</v>
      </c>
      <c r="X13" s="9">
        <v>303.31681925053442</v>
      </c>
      <c r="Y13" s="9">
        <v>302.51189010580896</v>
      </c>
      <c r="Z13" s="9">
        <v>332.38333351975257</v>
      </c>
      <c r="AA13" s="9">
        <v>351.9940353899222</v>
      </c>
      <c r="AB13" s="9">
        <v>364.64770124521289</v>
      </c>
      <c r="AC13" s="9">
        <v>371.8974380318848</v>
      </c>
      <c r="AD13" s="9">
        <v>452.38279168446138</v>
      </c>
      <c r="AE13" s="9">
        <v>481.48999934242556</v>
      </c>
      <c r="AF13" s="9">
        <v>452.06125850605338</v>
      </c>
      <c r="AG13" s="9">
        <v>496.71535246022063</v>
      </c>
      <c r="AH13" s="9">
        <v>537.72841531969561</v>
      </c>
      <c r="AI13" s="9">
        <v>503.96277262826163</v>
      </c>
      <c r="AJ13" s="9">
        <v>517.6740521370059</v>
      </c>
      <c r="AK13" s="9">
        <v>597.40434658316451</v>
      </c>
      <c r="AL13" s="9">
        <v>556.47176585330885</v>
      </c>
      <c r="AM13" s="9">
        <v>473.58699858354589</v>
      </c>
      <c r="AN13" s="9">
        <v>590.39347074100726</v>
      </c>
      <c r="AO13" s="9">
        <v>651.56627229540493</v>
      </c>
      <c r="AP13" s="9">
        <v>626.9278420461419</v>
      </c>
      <c r="AQ13" s="25">
        <f t="shared" si="0"/>
        <v>3.8557192108276128E-2</v>
      </c>
      <c r="AR13" s="27"/>
      <c r="AS13" s="9" t="s">
        <v>12</v>
      </c>
      <c r="AT13" s="9" t="s">
        <v>13</v>
      </c>
    </row>
    <row r="14" spans="1:48" x14ac:dyDescent="0.35">
      <c r="A14" s="13">
        <v>12</v>
      </c>
      <c r="B14" s="14" t="s">
        <v>110</v>
      </c>
      <c r="C14" s="15" t="s">
        <v>111</v>
      </c>
      <c r="D14" s="9">
        <v>231.18791217247588</v>
      </c>
      <c r="E14" s="9">
        <v>235.9631465694568</v>
      </c>
      <c r="F14" s="9">
        <v>237.85779224733076</v>
      </c>
      <c r="G14" s="9">
        <v>273.77857738873172</v>
      </c>
      <c r="H14" s="9">
        <v>337.8014508648555</v>
      </c>
      <c r="I14" s="9">
        <v>368.37668313618025</v>
      </c>
      <c r="J14" s="9">
        <v>379.95521406550029</v>
      </c>
      <c r="K14" s="9">
        <v>429.22050137821475</v>
      </c>
      <c r="L14" s="9">
        <v>395.51505003085151</v>
      </c>
      <c r="M14" s="9">
        <v>431.67381083124889</v>
      </c>
      <c r="N14" s="9">
        <v>397.94343488869526</v>
      </c>
      <c r="O14" s="9">
        <v>340.3717453024791</v>
      </c>
      <c r="P14" s="9">
        <v>350.31306422571424</v>
      </c>
      <c r="Q14" s="9">
        <v>316.02456674533789</v>
      </c>
      <c r="R14" s="9">
        <v>318.6223884834273</v>
      </c>
      <c r="S14" s="9">
        <v>406.44748121831583</v>
      </c>
      <c r="T14" s="9">
        <v>411.26096519515954</v>
      </c>
      <c r="U14" s="9">
        <v>323.79601400175517</v>
      </c>
      <c r="V14" s="9">
        <v>339.35928534297176</v>
      </c>
      <c r="W14" s="9">
        <v>314.58111082772621</v>
      </c>
      <c r="X14" s="9">
        <v>304.39912168093605</v>
      </c>
      <c r="Y14" s="9">
        <v>268.88226147013512</v>
      </c>
      <c r="Z14" s="9">
        <v>281.63759526366971</v>
      </c>
      <c r="AA14" s="9">
        <v>299.22895419498502</v>
      </c>
      <c r="AB14" s="9">
        <v>336.71308414300597</v>
      </c>
      <c r="AC14" s="9">
        <v>390.38296619475545</v>
      </c>
      <c r="AD14" s="9">
        <v>422.95072245665244</v>
      </c>
      <c r="AE14" s="9">
        <v>435.11090778104472</v>
      </c>
      <c r="AF14" s="9">
        <v>622.44909266461752</v>
      </c>
      <c r="AG14" s="9">
        <v>564.71053109624199</v>
      </c>
      <c r="AH14" s="9">
        <v>592.56677905026731</v>
      </c>
      <c r="AI14" s="9">
        <v>665.32031485228708</v>
      </c>
      <c r="AJ14" s="9">
        <v>606.60601172681004</v>
      </c>
      <c r="AK14" s="9">
        <v>490.34039928179772</v>
      </c>
      <c r="AL14" s="9">
        <v>504.66807017504448</v>
      </c>
      <c r="AM14" s="9">
        <v>505.15949625949133</v>
      </c>
      <c r="AN14" s="9">
        <v>567.81205303737784</v>
      </c>
      <c r="AO14" s="9">
        <v>608.89275554510562</v>
      </c>
      <c r="AP14" s="9">
        <v>576.34021144889095</v>
      </c>
      <c r="AQ14" s="25">
        <f t="shared" si="0"/>
        <v>2.6835699684009562E-2</v>
      </c>
      <c r="AR14" s="27"/>
      <c r="AS14" t="s">
        <v>16</v>
      </c>
    </row>
    <row r="15" spans="1:48" x14ac:dyDescent="0.35">
      <c r="A15" s="13">
        <v>13</v>
      </c>
      <c r="B15" s="14" t="s">
        <v>112</v>
      </c>
      <c r="C15" s="15" t="s">
        <v>113</v>
      </c>
      <c r="D15" s="9">
        <v>67.141903251079015</v>
      </c>
      <c r="E15" s="9">
        <v>70.111536128991602</v>
      </c>
      <c r="F15" s="9">
        <v>85.88211900109539</v>
      </c>
      <c r="G15" s="9">
        <v>91.579092605910034</v>
      </c>
      <c r="H15" s="9">
        <v>107.45879523984451</v>
      </c>
      <c r="I15" s="9">
        <v>88.595909831023093</v>
      </c>
      <c r="J15" s="9">
        <v>100.76790380512662</v>
      </c>
      <c r="K15" s="9">
        <v>110.01352108129961</v>
      </c>
      <c r="L15" s="9">
        <v>101.8436504629542</v>
      </c>
      <c r="M15" s="9">
        <v>118.08595182489407</v>
      </c>
      <c r="N15" s="9">
        <v>116.00443961810393</v>
      </c>
      <c r="O15" s="9">
        <v>93.35064232892887</v>
      </c>
      <c r="P15" s="9">
        <v>91.843199124456191</v>
      </c>
      <c r="Q15" s="9">
        <v>91.265988321764553</v>
      </c>
      <c r="R15" s="9">
        <v>130.40896955808083</v>
      </c>
      <c r="S15" s="9">
        <v>129.94385495321015</v>
      </c>
      <c r="T15" s="9">
        <v>129.31447189475227</v>
      </c>
      <c r="U15" s="9">
        <v>137.73253302895944</v>
      </c>
      <c r="V15" s="9">
        <v>153.94751799727746</v>
      </c>
      <c r="W15" s="9">
        <v>138.45190854343721</v>
      </c>
      <c r="X15" s="9">
        <v>165.43248459305062</v>
      </c>
      <c r="Y15" s="9">
        <v>178.55467918513403</v>
      </c>
      <c r="Z15" s="9">
        <v>161.91167397462519</v>
      </c>
      <c r="AA15" s="9">
        <v>190.60860785909273</v>
      </c>
      <c r="AB15" s="9">
        <v>233.02269301671618</v>
      </c>
      <c r="AC15" s="9">
        <v>311.21082406136475</v>
      </c>
      <c r="AD15" s="9">
        <v>314.68699662224674</v>
      </c>
      <c r="AE15" s="9">
        <v>302.36269574441144</v>
      </c>
      <c r="AF15" s="9">
        <v>350.45387140753178</v>
      </c>
      <c r="AG15" s="9">
        <v>361.76539037001447</v>
      </c>
      <c r="AH15" s="9">
        <v>360.49846207507426</v>
      </c>
      <c r="AI15" s="9">
        <v>328.2724979462534</v>
      </c>
      <c r="AJ15" s="9">
        <v>319.80045492112453</v>
      </c>
      <c r="AK15" s="9">
        <v>336.75703997290208</v>
      </c>
      <c r="AL15" s="9">
        <v>289.53661395162544</v>
      </c>
      <c r="AM15" s="9">
        <v>322.04662300299094</v>
      </c>
      <c r="AN15" s="9">
        <v>324.19537515227893</v>
      </c>
      <c r="AO15" s="9">
        <v>392.41918004622062</v>
      </c>
      <c r="AP15" s="9">
        <v>385.3904909945058</v>
      </c>
      <c r="AQ15" s="25">
        <f t="shared" si="0"/>
        <v>4.6951142503950161E-2</v>
      </c>
      <c r="AR15" s="27"/>
      <c r="AS15" t="s">
        <v>14</v>
      </c>
      <c r="AT15" s="9" t="s">
        <v>15</v>
      </c>
    </row>
    <row r="16" spans="1:48" x14ac:dyDescent="0.35">
      <c r="A16" s="13">
        <v>14</v>
      </c>
      <c r="B16" s="14" t="s">
        <v>114</v>
      </c>
      <c r="C16" s="15" t="s">
        <v>115</v>
      </c>
      <c r="D16" s="9">
        <v>207.35799880775232</v>
      </c>
      <c r="E16" s="9">
        <v>233.04784106954671</v>
      </c>
      <c r="F16" s="9">
        <v>258.12785213161567</v>
      </c>
      <c r="G16" s="9">
        <v>279.96309265527407</v>
      </c>
      <c r="H16" s="9">
        <v>286.86232139566448</v>
      </c>
      <c r="I16" s="9">
        <v>236.81253625045366</v>
      </c>
      <c r="J16" s="9">
        <v>259.85111547925158</v>
      </c>
      <c r="K16" s="9">
        <v>224.99075971831959</v>
      </c>
      <c r="L16" s="9">
        <v>232.10112853737377</v>
      </c>
      <c r="M16" s="9">
        <v>250.79728465595804</v>
      </c>
      <c r="N16" s="9">
        <v>269.83755709408013</v>
      </c>
      <c r="O16" s="9">
        <v>260.2603127654109</v>
      </c>
      <c r="P16" s="9">
        <v>238.30472387352023</v>
      </c>
      <c r="Q16" s="9">
        <v>255.36783236021822</v>
      </c>
      <c r="R16" s="9">
        <v>299.81770073543134</v>
      </c>
      <c r="S16" s="9">
        <v>452.41690060560961</v>
      </c>
      <c r="T16" s="9">
        <v>424.55442890538956</v>
      </c>
      <c r="U16" s="9">
        <v>397.2016639861547</v>
      </c>
      <c r="V16" s="9">
        <v>325.72749759801138</v>
      </c>
      <c r="W16" s="9">
        <v>403.57638672347719</v>
      </c>
      <c r="X16" s="9">
        <v>389.80811688674345</v>
      </c>
      <c r="Y16" s="9">
        <v>408.86758679609187</v>
      </c>
      <c r="Z16" s="9">
        <v>458.02236371683955</v>
      </c>
      <c r="AA16" s="9">
        <v>520.37118143310909</v>
      </c>
      <c r="AB16" s="9">
        <v>526.00767591479689</v>
      </c>
      <c r="AC16" s="9">
        <v>577.38536766866889</v>
      </c>
      <c r="AD16" s="9">
        <v>616.76991829428675</v>
      </c>
      <c r="AE16" s="9">
        <v>606.68071743855523</v>
      </c>
      <c r="AF16" s="9">
        <v>576.75317022572744</v>
      </c>
      <c r="AG16" s="9">
        <v>753.93700507953281</v>
      </c>
      <c r="AH16" s="9">
        <v>794.34075404717089</v>
      </c>
      <c r="AI16" s="9">
        <v>842.54543324555129</v>
      </c>
      <c r="AJ16" s="9">
        <v>889.99389020999934</v>
      </c>
      <c r="AK16" s="9">
        <v>801.66178045516631</v>
      </c>
      <c r="AL16" s="9">
        <v>974.34707238110082</v>
      </c>
      <c r="AM16" s="9">
        <v>1245.3840422140258</v>
      </c>
      <c r="AN16" s="9">
        <v>1308.6072841164078</v>
      </c>
      <c r="AO16" s="9">
        <v>1331.5332229463593</v>
      </c>
      <c r="AP16" s="9">
        <v>1676.5698373807631</v>
      </c>
      <c r="AQ16" s="25">
        <f t="shared" si="0"/>
        <v>8.5371369364179106E-2</v>
      </c>
      <c r="AR16" s="27"/>
      <c r="AS16" t="s">
        <v>17</v>
      </c>
      <c r="AT16" t="s">
        <v>18</v>
      </c>
    </row>
    <row r="17" spans="1:59" x14ac:dyDescent="0.35">
      <c r="A17" s="13">
        <v>15</v>
      </c>
      <c r="B17" s="14" t="s">
        <v>116</v>
      </c>
      <c r="C17" s="15" t="s">
        <v>117</v>
      </c>
      <c r="D17" s="9">
        <v>21.749168906541595</v>
      </c>
      <c r="E17" s="9">
        <v>24.338275899981191</v>
      </c>
      <c r="F17" s="9">
        <v>22.269746017462527</v>
      </c>
      <c r="G17" s="9">
        <v>25.957218437473127</v>
      </c>
      <c r="H17" s="9">
        <v>23.943974993720325</v>
      </c>
      <c r="I17" s="9">
        <v>30.554225209105432</v>
      </c>
      <c r="J17" s="9">
        <v>24.267676029176734</v>
      </c>
      <c r="K17" s="9">
        <v>23.102557170575729</v>
      </c>
      <c r="L17" s="9">
        <v>20.150662615257211</v>
      </c>
      <c r="M17" s="9">
        <v>20.409118633533225</v>
      </c>
      <c r="N17" s="9">
        <v>20.408162819260962</v>
      </c>
      <c r="O17" s="9">
        <v>17.790717022372281</v>
      </c>
      <c r="P17" s="9">
        <v>24.677288649456386</v>
      </c>
      <c r="Q17" s="9">
        <v>28.32055995667384</v>
      </c>
      <c r="R17" s="9">
        <v>26.152250158992292</v>
      </c>
      <c r="S17" s="9">
        <v>30.469588368603894</v>
      </c>
      <c r="T17" s="9">
        <v>32.258187815567375</v>
      </c>
      <c r="U17" s="9">
        <v>40.731497730575875</v>
      </c>
      <c r="V17" s="9">
        <v>47.403569115929749</v>
      </c>
      <c r="W17" s="9">
        <v>49.686761772314824</v>
      </c>
      <c r="X17" s="9">
        <v>44.063889392660542</v>
      </c>
      <c r="Y17" s="9">
        <v>39.683985617368485</v>
      </c>
      <c r="Z17" s="9">
        <v>33.203471700224839</v>
      </c>
      <c r="AA17" s="9">
        <v>33.917666038005159</v>
      </c>
      <c r="AB17" s="9">
        <v>33.507629110237914</v>
      </c>
      <c r="AC17" s="9">
        <v>38.088148469237709</v>
      </c>
      <c r="AD17" s="9">
        <v>45.679558034375596</v>
      </c>
      <c r="AE17" s="9">
        <v>40.811868670354521</v>
      </c>
      <c r="AF17" s="9">
        <v>44.134071705138751</v>
      </c>
      <c r="AG17" s="9">
        <v>56.974640506756906</v>
      </c>
      <c r="AH17" s="9">
        <v>59.222354984471849</v>
      </c>
      <c r="AI17" s="9">
        <v>57.968799842154453</v>
      </c>
      <c r="AJ17" s="9">
        <v>73.043633406422316</v>
      </c>
      <c r="AK17" s="9">
        <v>78.86536431055535</v>
      </c>
      <c r="AL17" s="9">
        <v>87.507358710583389</v>
      </c>
      <c r="AM17" s="9">
        <v>152.02482793086199</v>
      </c>
      <c r="AN17" s="9">
        <v>115.83716112136828</v>
      </c>
      <c r="AO17" s="9">
        <v>148.16117005220963</v>
      </c>
      <c r="AP17" s="9">
        <v>140.11307388162294</v>
      </c>
      <c r="AQ17" s="25">
        <f t="shared" si="0"/>
        <v>5.5682642495426649E-2</v>
      </c>
      <c r="AR17" s="27"/>
      <c r="AS17" s="3" t="s">
        <v>19</v>
      </c>
    </row>
    <row r="18" spans="1:59" x14ac:dyDescent="0.35">
      <c r="A18" s="13">
        <v>16</v>
      </c>
      <c r="B18" s="14" t="s">
        <v>118</v>
      </c>
      <c r="C18" s="15" t="s">
        <v>119</v>
      </c>
      <c r="D18" s="9">
        <v>275.09192733182937</v>
      </c>
      <c r="E18" s="9">
        <v>288.5589831081071</v>
      </c>
      <c r="F18" s="9">
        <v>294.61499947589323</v>
      </c>
      <c r="G18" s="9">
        <v>300.29659269404715</v>
      </c>
      <c r="H18" s="9">
        <v>318.1094314064008</v>
      </c>
      <c r="I18" s="9">
        <v>328.09366017063644</v>
      </c>
      <c r="J18" s="9">
        <v>345.79214412377246</v>
      </c>
      <c r="K18" s="9">
        <v>355.91775184012334</v>
      </c>
      <c r="L18" s="9">
        <v>385.62729199934006</v>
      </c>
      <c r="M18" s="9">
        <v>422.64239200949385</v>
      </c>
      <c r="N18" s="9">
        <v>450.32169688022077</v>
      </c>
      <c r="O18" s="9">
        <v>493.31763803377606</v>
      </c>
      <c r="P18" s="9">
        <v>526.79467938637936</v>
      </c>
      <c r="Q18" s="9">
        <v>565.47738041378398</v>
      </c>
      <c r="R18" s="9">
        <v>617.5375365138259</v>
      </c>
      <c r="S18" s="9">
        <v>658.44538512808015</v>
      </c>
      <c r="T18" s="9">
        <v>693.11985740616547</v>
      </c>
      <c r="U18" s="9">
        <v>745.3278459575331</v>
      </c>
      <c r="V18" s="9">
        <v>796.30292704143085</v>
      </c>
      <c r="W18" s="9">
        <v>837.45573006578843</v>
      </c>
      <c r="X18" s="9">
        <v>837.62081115921308</v>
      </c>
      <c r="Y18" s="9">
        <v>829.1094069348328</v>
      </c>
      <c r="Z18" s="9">
        <v>843.81348256490332</v>
      </c>
      <c r="AA18" s="9">
        <v>857.43324015185681</v>
      </c>
      <c r="AB18" s="9">
        <v>898.77418330986575</v>
      </c>
      <c r="AC18" s="9">
        <v>927.50226338018194</v>
      </c>
      <c r="AD18" s="9">
        <v>972.16386779903758</v>
      </c>
      <c r="AE18" s="9">
        <v>1021.7605431814503</v>
      </c>
      <c r="AF18" s="9">
        <v>1038.7495371300317</v>
      </c>
      <c r="AG18" s="9">
        <v>1066.2757708786744</v>
      </c>
      <c r="AH18" s="9">
        <v>1106.182992651741</v>
      </c>
      <c r="AI18" s="9">
        <v>1162.4856220981835</v>
      </c>
      <c r="AJ18" s="9">
        <v>1146.655685148294</v>
      </c>
      <c r="AK18" s="9">
        <v>1143.7033972252605</v>
      </c>
      <c r="AL18" s="9">
        <v>1173.3123074641842</v>
      </c>
      <c r="AM18" s="9">
        <v>1174.3907734124914</v>
      </c>
      <c r="AN18" s="9">
        <v>1233.2683574665693</v>
      </c>
      <c r="AO18" s="9">
        <v>1301.6971621083064</v>
      </c>
      <c r="AP18" s="9">
        <v>1481.1130331626794</v>
      </c>
      <c r="AQ18" s="25">
        <f t="shared" si="0"/>
        <v>3.1514873713307301E-2</v>
      </c>
      <c r="AR18" s="27"/>
      <c r="AS18" s="3" t="s">
        <v>20</v>
      </c>
    </row>
    <row r="19" spans="1:59" x14ac:dyDescent="0.35">
      <c r="A19" s="13">
        <v>17</v>
      </c>
      <c r="B19" s="14" t="s">
        <v>120</v>
      </c>
      <c r="C19" s="15" t="s">
        <v>121</v>
      </c>
      <c r="D19" s="9">
        <v>193.54956558891072</v>
      </c>
      <c r="E19" s="9">
        <v>190.42552312446065</v>
      </c>
      <c r="F19" s="9">
        <v>165.14111952831661</v>
      </c>
      <c r="G19" s="9">
        <v>160.09454638441406</v>
      </c>
      <c r="H19" s="9">
        <v>147.10882306659838</v>
      </c>
      <c r="I19" s="9">
        <v>137.31207937637708</v>
      </c>
      <c r="J19" s="9">
        <v>123.45827825567949</v>
      </c>
      <c r="K19" s="9">
        <v>113.86436547730116</v>
      </c>
      <c r="L19" s="9">
        <v>115.88170048881194</v>
      </c>
      <c r="M19" s="9">
        <v>121.37899002890563</v>
      </c>
      <c r="N19" s="9">
        <v>132.52089695079403</v>
      </c>
      <c r="O19" s="9">
        <v>131.84934385663746</v>
      </c>
      <c r="P19" s="9">
        <v>132.77842344450332</v>
      </c>
      <c r="Q19" s="9">
        <v>129.74048648879071</v>
      </c>
      <c r="R19" s="9">
        <v>132.57669980237401</v>
      </c>
      <c r="S19" s="9">
        <v>136.11309018416011</v>
      </c>
      <c r="T19" s="9">
        <v>134.1529424102784</v>
      </c>
      <c r="U19" s="9">
        <v>143.20505573478169</v>
      </c>
      <c r="V19" s="9">
        <v>146.89239368702002</v>
      </c>
      <c r="W19" s="9">
        <v>153.51290105353502</v>
      </c>
      <c r="X19" s="9">
        <v>150.79606108767501</v>
      </c>
      <c r="Y19" s="9">
        <v>144.97525372832695</v>
      </c>
      <c r="Z19" s="9">
        <v>145.0037334481448</v>
      </c>
      <c r="AA19" s="9">
        <v>150.44750844212899</v>
      </c>
      <c r="AB19" s="9">
        <v>161.3813238744099</v>
      </c>
      <c r="AC19" s="9">
        <v>167.05979759377158</v>
      </c>
      <c r="AD19" s="9">
        <v>169.07299655009365</v>
      </c>
      <c r="AE19" s="9">
        <v>172.46792077839697</v>
      </c>
      <c r="AF19" s="9">
        <v>165.97632904315557</v>
      </c>
      <c r="AG19" s="9">
        <v>161.31807072286898</v>
      </c>
      <c r="AH19" s="9">
        <v>155.4918673932298</v>
      </c>
      <c r="AI19" s="9">
        <v>159.55594485297641</v>
      </c>
      <c r="AJ19" s="9">
        <v>155.06391326498223</v>
      </c>
      <c r="AK19" s="9">
        <v>157.45268809868361</v>
      </c>
      <c r="AL19" s="9">
        <v>162.24997583516534</v>
      </c>
      <c r="AM19" s="9">
        <v>165.89180044549065</v>
      </c>
      <c r="AN19" s="9">
        <v>173.2088487110066</v>
      </c>
      <c r="AO19" s="9">
        <v>179.51421872800677</v>
      </c>
      <c r="AP19" s="9">
        <v>180.64100307471966</v>
      </c>
      <c r="AQ19" s="25">
        <f t="shared" si="0"/>
        <v>1.0394215941688989E-2</v>
      </c>
      <c r="AR19" s="27"/>
      <c r="AS19" s="3" t="s">
        <v>21</v>
      </c>
    </row>
    <row r="20" spans="1:59" x14ac:dyDescent="0.35">
      <c r="A20" s="13">
        <v>18</v>
      </c>
      <c r="B20" s="14" t="s">
        <v>122</v>
      </c>
      <c r="C20" s="15" t="s">
        <v>123</v>
      </c>
      <c r="D20" s="9">
        <v>59.32587440610444</v>
      </c>
      <c r="E20" s="9">
        <v>59.990343857741131</v>
      </c>
      <c r="F20" s="9">
        <v>60.012182600794588</v>
      </c>
      <c r="G20" s="9">
        <v>60.107916819362323</v>
      </c>
      <c r="H20" s="9">
        <v>60.086451961743663</v>
      </c>
      <c r="I20" s="9">
        <v>62.454412994620611</v>
      </c>
      <c r="J20" s="9">
        <v>63.331516839822271</v>
      </c>
      <c r="K20" s="9">
        <v>63.269347874350714</v>
      </c>
      <c r="L20" s="9">
        <v>64.924870135694277</v>
      </c>
      <c r="M20" s="9">
        <v>67.283557925143583</v>
      </c>
      <c r="N20" s="9">
        <v>68.086747256284099</v>
      </c>
      <c r="O20" s="9">
        <v>65.933605991119549</v>
      </c>
      <c r="P20" s="9">
        <v>67.286998862184106</v>
      </c>
      <c r="Q20" s="9">
        <v>69.254103555383978</v>
      </c>
      <c r="R20" s="9">
        <v>73.988347021736416</v>
      </c>
      <c r="S20" s="9">
        <v>81.268984859261678</v>
      </c>
      <c r="T20" s="9">
        <v>84.268498196714859</v>
      </c>
      <c r="U20" s="9">
        <v>87.221205192855692</v>
      </c>
      <c r="V20" s="9">
        <v>89.836384798421292</v>
      </c>
      <c r="W20" s="9">
        <v>92.309011233993772</v>
      </c>
      <c r="X20" s="9">
        <v>93.524376208172967</v>
      </c>
      <c r="Y20" s="9">
        <v>99.223953480762447</v>
      </c>
      <c r="Z20" s="9">
        <v>102.43596861786591</v>
      </c>
      <c r="AA20" s="9">
        <v>108.83177408639314</v>
      </c>
      <c r="AB20" s="9">
        <v>112.43998253491949</v>
      </c>
      <c r="AC20" s="9">
        <v>121.30685716599238</v>
      </c>
      <c r="AD20" s="9">
        <v>131.68802910335904</v>
      </c>
      <c r="AE20" s="9">
        <v>137.50994454983316</v>
      </c>
      <c r="AF20" s="9">
        <v>137.99250715805067</v>
      </c>
      <c r="AG20" s="9">
        <v>140.88165822717724</v>
      </c>
      <c r="AH20" s="9">
        <v>160.35635453917496</v>
      </c>
      <c r="AI20" s="9">
        <v>167.29523729639439</v>
      </c>
      <c r="AJ20" s="9">
        <v>185.17476431830548</v>
      </c>
      <c r="AK20" s="9">
        <v>194.15929117833483</v>
      </c>
      <c r="AL20" s="9">
        <v>211.56536358194754</v>
      </c>
      <c r="AM20" s="9">
        <v>231.94102983880552</v>
      </c>
      <c r="AN20" s="9">
        <v>252.95389783454058</v>
      </c>
      <c r="AO20" s="9">
        <v>283.25367863433468</v>
      </c>
      <c r="AP20" s="9">
        <v>289.99331139050014</v>
      </c>
      <c r="AQ20" s="25">
        <f t="shared" si="0"/>
        <v>6.0344006033858921E-2</v>
      </c>
      <c r="AR20" s="27"/>
      <c r="AS20" t="s">
        <v>22</v>
      </c>
    </row>
    <row r="21" spans="1:59" x14ac:dyDescent="0.35">
      <c r="A21" s="13">
        <v>19</v>
      </c>
      <c r="B21" s="14" t="s">
        <v>124</v>
      </c>
      <c r="C21" s="15" t="s">
        <v>125</v>
      </c>
      <c r="D21" s="9">
        <v>37.718806843838102</v>
      </c>
      <c r="E21" s="9">
        <v>34.902013424591296</v>
      </c>
      <c r="F21" s="9">
        <v>39.338662607005602</v>
      </c>
      <c r="G21" s="9">
        <v>37.77194994363073</v>
      </c>
      <c r="H21" s="9">
        <v>38.578395127578013</v>
      </c>
      <c r="I21" s="9">
        <v>39.033076403359757</v>
      </c>
      <c r="J21" s="9">
        <v>39.553511831167455</v>
      </c>
      <c r="K21" s="9">
        <v>40.532048814641612</v>
      </c>
      <c r="L21" s="9">
        <v>42.387783581205539</v>
      </c>
      <c r="M21" s="9">
        <v>46.976235385416636</v>
      </c>
      <c r="N21" s="9">
        <v>49.820172388134061</v>
      </c>
      <c r="O21" s="9">
        <v>49.475398938498429</v>
      </c>
      <c r="P21" s="9">
        <v>51.881047746840451</v>
      </c>
      <c r="Q21" s="9">
        <v>55.34592672975279</v>
      </c>
      <c r="R21" s="9">
        <v>55.137352161274869</v>
      </c>
      <c r="S21" s="9">
        <v>65.589687922552514</v>
      </c>
      <c r="T21" s="9">
        <v>70.172328718641893</v>
      </c>
      <c r="U21" s="9">
        <v>71.883646779136953</v>
      </c>
      <c r="V21" s="9">
        <v>77.660452238203618</v>
      </c>
      <c r="W21" s="9">
        <v>80.803270442246856</v>
      </c>
      <c r="X21" s="9">
        <v>81.664147041648093</v>
      </c>
      <c r="Y21" s="9">
        <v>83.124271967997458</v>
      </c>
      <c r="Z21" s="9">
        <v>82.925913394308679</v>
      </c>
      <c r="AA21" s="9">
        <v>84.997235522716821</v>
      </c>
      <c r="AB21" s="9">
        <v>89.355006366414727</v>
      </c>
      <c r="AC21" s="9">
        <v>97.851504299864274</v>
      </c>
      <c r="AD21" s="9">
        <v>105.39267839229707</v>
      </c>
      <c r="AE21" s="9">
        <v>111.48576884580675</v>
      </c>
      <c r="AF21" s="9">
        <v>102.48459712679755</v>
      </c>
      <c r="AG21" s="9">
        <v>98.165802038737709</v>
      </c>
      <c r="AH21" s="9">
        <v>109.89437444638527</v>
      </c>
      <c r="AI21" s="9">
        <v>112.32410456089752</v>
      </c>
      <c r="AJ21" s="9">
        <v>113.33309576698204</v>
      </c>
      <c r="AK21" s="9">
        <v>110.69757020177825</v>
      </c>
      <c r="AL21" s="9">
        <v>115.13768858049495</v>
      </c>
      <c r="AM21" s="9">
        <v>127.88587782733038</v>
      </c>
      <c r="AN21" s="9">
        <v>136.28033114048628</v>
      </c>
      <c r="AO21" s="9">
        <v>145.65419686657523</v>
      </c>
      <c r="AP21" s="9">
        <v>156.66075670653797</v>
      </c>
      <c r="AQ21" s="25">
        <f t="shared" si="0"/>
        <v>3.5709632175183526E-2</v>
      </c>
      <c r="AR21" s="27"/>
      <c r="AS21" t="s">
        <v>24</v>
      </c>
    </row>
    <row r="22" spans="1:59" x14ac:dyDescent="0.35">
      <c r="A22" s="13">
        <v>20</v>
      </c>
      <c r="B22" s="14" t="s">
        <v>126</v>
      </c>
      <c r="C22" s="15" t="s">
        <v>127</v>
      </c>
      <c r="D22" s="9">
        <v>91.215118585777915</v>
      </c>
      <c r="E22" s="9">
        <v>88.773604895931328</v>
      </c>
      <c r="F22" s="9">
        <v>84.30944748944988</v>
      </c>
      <c r="G22" s="9">
        <v>81.578144897840673</v>
      </c>
      <c r="H22" s="9">
        <v>83.273054353834098</v>
      </c>
      <c r="I22" s="9">
        <v>86.960737358223938</v>
      </c>
      <c r="J22" s="9">
        <v>89.5025711433629</v>
      </c>
      <c r="K22" s="9">
        <v>92.635659860857828</v>
      </c>
      <c r="L22" s="9">
        <v>93.740471900638838</v>
      </c>
      <c r="M22" s="9">
        <v>96.52441290737616</v>
      </c>
      <c r="N22" s="9">
        <v>97.83910728860063</v>
      </c>
      <c r="O22" s="9">
        <v>100.5302537087608</v>
      </c>
      <c r="P22" s="9">
        <v>101.04369949560551</v>
      </c>
      <c r="Q22" s="9">
        <v>103.51812330627499</v>
      </c>
      <c r="R22" s="9">
        <v>107.33179522955282</v>
      </c>
      <c r="S22" s="9">
        <v>111.84441362619508</v>
      </c>
      <c r="T22" s="9">
        <v>114.81421403070388</v>
      </c>
      <c r="U22" s="9">
        <v>114.83722768572235</v>
      </c>
      <c r="V22" s="9">
        <v>114.87060156900293</v>
      </c>
      <c r="W22" s="9">
        <v>117.19784398699581</v>
      </c>
      <c r="X22" s="9">
        <v>119.94342739117849</v>
      </c>
      <c r="Y22" s="9">
        <v>120.00205368885099</v>
      </c>
      <c r="Z22" s="9">
        <v>125.42181345535121</v>
      </c>
      <c r="AA22" s="9">
        <v>133.06100525227524</v>
      </c>
      <c r="AB22" s="9">
        <v>141.73776035599451</v>
      </c>
      <c r="AC22" s="9">
        <v>150.88571670261192</v>
      </c>
      <c r="AD22" s="9">
        <v>161.40894715193252</v>
      </c>
      <c r="AE22" s="9">
        <v>171.91447199553699</v>
      </c>
      <c r="AF22" s="9">
        <v>176.94844891014625</v>
      </c>
      <c r="AG22" s="9">
        <v>187.50479571292388</v>
      </c>
      <c r="AH22" s="9">
        <v>197.28056041293314</v>
      </c>
      <c r="AI22" s="9">
        <v>207.58853237084455</v>
      </c>
      <c r="AJ22" s="9">
        <v>217.56372072198627</v>
      </c>
      <c r="AK22" s="9">
        <v>224.1680566444</v>
      </c>
      <c r="AL22" s="9">
        <v>233.86614770507305</v>
      </c>
      <c r="AM22" s="9">
        <v>242.84467107212035</v>
      </c>
      <c r="AN22" s="9">
        <v>246.05026993666382</v>
      </c>
      <c r="AO22" s="9">
        <v>259.97302641504535</v>
      </c>
      <c r="AP22" s="9">
        <v>268.04317639274149</v>
      </c>
      <c r="AQ22" s="25">
        <f t="shared" si="0"/>
        <v>4.3277384242061734E-2</v>
      </c>
      <c r="AR22" s="27"/>
      <c r="AS22" t="s">
        <v>23</v>
      </c>
    </row>
    <row r="23" spans="1:59" x14ac:dyDescent="0.35">
      <c r="A23" s="13">
        <v>21</v>
      </c>
      <c r="B23" s="14" t="s">
        <v>128</v>
      </c>
      <c r="C23" s="15" t="s">
        <v>129</v>
      </c>
      <c r="D23" s="9">
        <v>120.02952271126404</v>
      </c>
      <c r="E23" s="9">
        <v>117.15363477957881</v>
      </c>
      <c r="F23" s="9">
        <v>111.00300127391637</v>
      </c>
      <c r="G23" s="9">
        <v>108.39243546711573</v>
      </c>
      <c r="H23" s="9">
        <v>117.10362862040949</v>
      </c>
      <c r="I23" s="9">
        <v>118.6126514680946</v>
      </c>
      <c r="J23" s="9">
        <v>125.14514149944317</v>
      </c>
      <c r="K23" s="9">
        <v>130.8212052529783</v>
      </c>
      <c r="L23" s="9">
        <v>130.1574547711366</v>
      </c>
      <c r="M23" s="9">
        <v>131.19335735795923</v>
      </c>
      <c r="N23" s="9">
        <v>131.64451562558096</v>
      </c>
      <c r="O23" s="9">
        <v>133.03344035008112</v>
      </c>
      <c r="P23" s="9">
        <v>141.08554823042189</v>
      </c>
      <c r="Q23" s="9">
        <v>150.32256482292158</v>
      </c>
      <c r="R23" s="9">
        <v>160.70990688829838</v>
      </c>
      <c r="S23" s="9">
        <v>172.39823133797157</v>
      </c>
      <c r="T23" s="9">
        <v>175.79673962068142</v>
      </c>
      <c r="U23" s="9">
        <v>194.4010206086779</v>
      </c>
      <c r="V23" s="9">
        <v>213.75905039557719</v>
      </c>
      <c r="W23" s="9">
        <v>240.16267818300736</v>
      </c>
      <c r="X23" s="9">
        <v>276.23182960261937</v>
      </c>
      <c r="Y23" s="9">
        <v>303.01575183698412</v>
      </c>
      <c r="Z23" s="9">
        <v>342.24131609244671</v>
      </c>
      <c r="AA23" s="9">
        <v>393.65805483841251</v>
      </c>
      <c r="AB23" s="9">
        <v>434.01097838145711</v>
      </c>
      <c r="AC23" s="9">
        <v>442.96152445166251</v>
      </c>
      <c r="AD23" s="9">
        <v>460.46478744539735</v>
      </c>
      <c r="AE23" s="9">
        <v>506.90841386860166</v>
      </c>
      <c r="AF23" s="9">
        <v>531.72836095543641</v>
      </c>
      <c r="AG23" s="9">
        <v>651.67562562520413</v>
      </c>
      <c r="AH23" s="9">
        <v>665.67201130948683</v>
      </c>
      <c r="AI23" s="9">
        <v>712.49048466942554</v>
      </c>
      <c r="AJ23" s="9">
        <v>761.4675731420142</v>
      </c>
      <c r="AK23" s="9">
        <v>879.61330404670821</v>
      </c>
      <c r="AL23" s="9">
        <v>987.74947953432206</v>
      </c>
      <c r="AM23" s="9">
        <v>1123.1224396720584</v>
      </c>
      <c r="AN23" s="9">
        <v>1131.1961879494804</v>
      </c>
      <c r="AO23" s="9">
        <v>1093.1727691250362</v>
      </c>
      <c r="AP23" s="9">
        <v>1105.6450708816405</v>
      </c>
      <c r="AQ23" s="25">
        <f t="shared" si="0"/>
        <v>8.5636812204804569E-2</v>
      </c>
      <c r="AR23" s="27"/>
      <c r="AS23" t="s">
        <v>26</v>
      </c>
      <c r="AT23" t="s">
        <v>25</v>
      </c>
    </row>
    <row r="24" spans="1:59" x14ac:dyDescent="0.35">
      <c r="A24" s="13">
        <v>22</v>
      </c>
      <c r="B24" s="14" t="s">
        <v>130</v>
      </c>
      <c r="C24" s="15" t="s">
        <v>131</v>
      </c>
      <c r="D24" s="9">
        <v>351.40960465061966</v>
      </c>
      <c r="E24" s="9">
        <v>343.48900295289502</v>
      </c>
      <c r="F24" s="9">
        <v>355.28640533264615</v>
      </c>
      <c r="G24" s="9">
        <v>355.81215785953941</v>
      </c>
      <c r="H24" s="9">
        <v>364.1573708808329</v>
      </c>
      <c r="I24" s="9">
        <v>393.24617236208866</v>
      </c>
      <c r="J24" s="9">
        <v>424.93606281162351</v>
      </c>
      <c r="K24" s="9">
        <v>427.92596427857939</v>
      </c>
      <c r="L24" s="9">
        <v>445.52835977371723</v>
      </c>
      <c r="M24" s="9">
        <v>509.30293930455667</v>
      </c>
      <c r="N24" s="9">
        <v>484.40136235496823</v>
      </c>
      <c r="O24" s="9">
        <v>523.34135900757951</v>
      </c>
      <c r="P24" s="9">
        <v>501.0255315869673</v>
      </c>
      <c r="Q24" s="9">
        <v>533.81802917469383</v>
      </c>
      <c r="R24" s="9">
        <v>548.99776097745212</v>
      </c>
      <c r="S24" s="9">
        <v>611.38918467583721</v>
      </c>
      <c r="T24" s="9">
        <v>662.52118125925244</v>
      </c>
      <c r="U24" s="9">
        <v>785.80559515745551</v>
      </c>
      <c r="V24" s="9">
        <v>856.36583855668039</v>
      </c>
      <c r="W24" s="9">
        <v>966.27318297892498</v>
      </c>
      <c r="X24" s="9">
        <v>896.68024092186158</v>
      </c>
      <c r="Y24" s="9">
        <v>905.80019432772235</v>
      </c>
      <c r="Z24" s="9">
        <v>941.57119594797314</v>
      </c>
      <c r="AA24" s="9">
        <v>904.09453285135544</v>
      </c>
      <c r="AB24" s="9">
        <v>913.65253974240272</v>
      </c>
      <c r="AC24" s="9">
        <v>964.99720935451705</v>
      </c>
      <c r="AD24" s="9">
        <v>1031.3538900874503</v>
      </c>
      <c r="AE24" s="9">
        <v>1072.6888196083423</v>
      </c>
      <c r="AF24" s="9">
        <v>1068.0266449014307</v>
      </c>
      <c r="AG24" s="9">
        <v>1084.5094355533506</v>
      </c>
      <c r="AH24" s="9">
        <v>1096.3595770744168</v>
      </c>
      <c r="AI24" s="9">
        <v>1074.1271514040002</v>
      </c>
      <c r="AJ24" s="9">
        <v>1147.2315402509928</v>
      </c>
      <c r="AK24" s="9">
        <v>1220.2544584114671</v>
      </c>
      <c r="AL24" s="9">
        <v>1291.2312139574728</v>
      </c>
      <c r="AM24" s="9">
        <v>1350.0256525923967</v>
      </c>
      <c r="AN24" s="9">
        <v>1361.1219545452127</v>
      </c>
      <c r="AO24" s="9">
        <v>1388.6514639499048</v>
      </c>
      <c r="AP24" s="9">
        <v>1314.8728501237442</v>
      </c>
      <c r="AQ24" s="25">
        <f t="shared" si="0"/>
        <v>2.1671364672829041E-2</v>
      </c>
      <c r="AR24" s="27"/>
      <c r="AS24" t="s">
        <v>28</v>
      </c>
    </row>
    <row r="25" spans="1:59" x14ac:dyDescent="0.35">
      <c r="A25" s="13">
        <v>23</v>
      </c>
      <c r="B25" s="14" t="s">
        <v>132</v>
      </c>
      <c r="C25" s="15" t="s">
        <v>133</v>
      </c>
      <c r="D25" s="9">
        <v>273.39233155344965</v>
      </c>
      <c r="E25" s="9">
        <v>275.00028901081987</v>
      </c>
      <c r="F25" s="9">
        <v>268.47638022875879</v>
      </c>
      <c r="G25" s="9">
        <v>311.65307116630697</v>
      </c>
      <c r="H25" s="9">
        <v>323.33608464136722</v>
      </c>
      <c r="I25" s="9">
        <v>332.60396501756128</v>
      </c>
      <c r="J25" s="9">
        <v>344.46386891762518</v>
      </c>
      <c r="K25" s="9">
        <v>323.98830895220772</v>
      </c>
      <c r="L25" s="9">
        <v>321.99666298442486</v>
      </c>
      <c r="M25" s="9">
        <v>322.65189115981718</v>
      </c>
      <c r="N25" s="9">
        <v>339.0839280227695</v>
      </c>
      <c r="O25" s="9">
        <v>333.2184688387153</v>
      </c>
      <c r="P25" s="9">
        <v>333.09838222032687</v>
      </c>
      <c r="Q25" s="9">
        <v>338.55560284728665</v>
      </c>
      <c r="R25" s="9">
        <v>345.02868298751218</v>
      </c>
      <c r="S25" s="9">
        <v>368.04642352970529</v>
      </c>
      <c r="T25" s="9">
        <v>371.95011467155337</v>
      </c>
      <c r="U25" s="9">
        <v>408.69512605225992</v>
      </c>
      <c r="V25" s="9">
        <v>438.77246097262167</v>
      </c>
      <c r="W25" s="9">
        <v>485.58242699668574</v>
      </c>
      <c r="X25" s="9">
        <v>545.47935556348648</v>
      </c>
      <c r="Y25" s="9">
        <v>553.32842936283237</v>
      </c>
      <c r="Z25" s="9">
        <v>554.38885266947102</v>
      </c>
      <c r="AA25" s="9">
        <v>588.32771984175724</v>
      </c>
      <c r="AB25" s="9">
        <v>622.45020938262758</v>
      </c>
      <c r="AC25" s="9">
        <v>662.65363952164216</v>
      </c>
      <c r="AD25" s="9">
        <v>660.92989168872589</v>
      </c>
      <c r="AE25" s="9">
        <v>670.90777453798819</v>
      </c>
      <c r="AF25" s="9">
        <v>665.87742986933085</v>
      </c>
      <c r="AG25" s="9">
        <v>640.81131507231885</v>
      </c>
      <c r="AH25" s="9">
        <v>608.26869062553942</v>
      </c>
      <c r="AI25" s="9">
        <v>586.59014872457624</v>
      </c>
      <c r="AJ25" s="9">
        <v>605.1406916204503</v>
      </c>
      <c r="AK25" s="9">
        <v>653.53246320555002</v>
      </c>
      <c r="AL25" s="9">
        <v>709.55194031911151</v>
      </c>
      <c r="AM25" s="9">
        <v>783.45160988715531</v>
      </c>
      <c r="AN25" s="9">
        <v>839.13632850144393</v>
      </c>
      <c r="AO25" s="9">
        <v>771.28714735731012</v>
      </c>
      <c r="AP25" s="9">
        <v>838.24181691958995</v>
      </c>
      <c r="AQ25" s="25">
        <f t="shared" si="0"/>
        <v>3.2895768011813598E-2</v>
      </c>
      <c r="AR25" s="27"/>
      <c r="AS25" t="s">
        <v>30</v>
      </c>
    </row>
    <row r="26" spans="1:59" x14ac:dyDescent="0.35">
      <c r="A26" s="13">
        <v>24</v>
      </c>
      <c r="B26" s="14" t="s">
        <v>134</v>
      </c>
      <c r="C26" s="15" t="s">
        <v>135</v>
      </c>
      <c r="D26" s="9">
        <v>96.800736376421725</v>
      </c>
      <c r="E26" s="9">
        <v>98.902281037526393</v>
      </c>
      <c r="F26" s="9">
        <v>108.64595177220707</v>
      </c>
      <c r="G26" s="9">
        <v>110.49943688876276</v>
      </c>
      <c r="H26" s="9">
        <v>115.35411210000804</v>
      </c>
      <c r="I26" s="9">
        <v>118.06772576472139</v>
      </c>
      <c r="J26" s="9">
        <v>122.9127497056932</v>
      </c>
      <c r="K26" s="9">
        <v>128.48280510357617</v>
      </c>
      <c r="L26" s="9">
        <v>134.44751484402039</v>
      </c>
      <c r="M26" s="9">
        <v>144.70340819305588</v>
      </c>
      <c r="N26" s="9">
        <v>145.96453233762867</v>
      </c>
      <c r="O26" s="9">
        <v>148.42597567606967</v>
      </c>
      <c r="P26" s="9">
        <v>155.27838089271899</v>
      </c>
      <c r="Q26" s="9">
        <v>158.60595273787774</v>
      </c>
      <c r="R26" s="9">
        <v>159.8331628143614</v>
      </c>
      <c r="S26" s="9">
        <v>169.44427480278887</v>
      </c>
      <c r="T26" s="9">
        <v>175.2794245771218</v>
      </c>
      <c r="U26" s="9">
        <v>198.95206693399345</v>
      </c>
      <c r="V26" s="9">
        <v>218.44920577747916</v>
      </c>
      <c r="W26" s="9">
        <v>246.06007726913185</v>
      </c>
      <c r="X26" s="9">
        <v>256.31530233515963</v>
      </c>
      <c r="Y26" s="9">
        <v>272.17767359381702</v>
      </c>
      <c r="Z26" s="9">
        <v>285.09730863707892</v>
      </c>
      <c r="AA26" s="9">
        <v>301.08949533480416</v>
      </c>
      <c r="AB26" s="9">
        <v>331.0050422980118</v>
      </c>
      <c r="AC26" s="9">
        <v>351.00021066421152</v>
      </c>
      <c r="AD26" s="9">
        <v>361.99771496206091</v>
      </c>
      <c r="AE26" s="9">
        <v>393.55421713450642</v>
      </c>
      <c r="AF26" s="9">
        <v>472.27978868138143</v>
      </c>
      <c r="AG26" s="9">
        <v>557.24878094353562</v>
      </c>
      <c r="AH26" s="9">
        <v>561.92733803067688</v>
      </c>
      <c r="AI26" s="9">
        <v>591.86283091651887</v>
      </c>
      <c r="AJ26" s="9">
        <v>611.00524864295312</v>
      </c>
      <c r="AK26" s="9">
        <v>628.23212335072776</v>
      </c>
      <c r="AL26" s="9">
        <v>676.22703254134819</v>
      </c>
      <c r="AM26" s="9">
        <v>708.43020287290665</v>
      </c>
      <c r="AN26" s="9">
        <v>775.37082982345191</v>
      </c>
      <c r="AO26" s="9">
        <v>858.8046081520572</v>
      </c>
      <c r="AP26" s="9">
        <v>886.64939924736757</v>
      </c>
      <c r="AQ26" s="25">
        <f t="shared" si="0"/>
        <v>7.2556237063288842E-2</v>
      </c>
      <c r="AR26" s="27"/>
      <c r="AS26" t="s">
        <v>31</v>
      </c>
    </row>
    <row r="27" spans="1:59" x14ac:dyDescent="0.35">
      <c r="A27" s="13">
        <v>25</v>
      </c>
      <c r="B27" s="14" t="s">
        <v>136</v>
      </c>
      <c r="C27" s="15" t="s">
        <v>137</v>
      </c>
      <c r="D27" s="9">
        <v>51.849826294716841</v>
      </c>
      <c r="E27" s="9">
        <v>53.366222600190689</v>
      </c>
      <c r="F27" s="9">
        <v>58.035595654732468</v>
      </c>
      <c r="G27" s="9">
        <v>59.031740600545596</v>
      </c>
      <c r="H27" s="9">
        <v>61.106392413927153</v>
      </c>
      <c r="I27" s="9">
        <v>65.750209882768743</v>
      </c>
      <c r="J27" s="9">
        <v>69.678916130668384</v>
      </c>
      <c r="K27" s="9">
        <v>71.568737794507598</v>
      </c>
      <c r="L27" s="9">
        <v>73.889452250713418</v>
      </c>
      <c r="M27" s="9">
        <v>79.403455677672198</v>
      </c>
      <c r="N27" s="9">
        <v>82.037085606928656</v>
      </c>
      <c r="O27" s="9">
        <v>80.581492533969367</v>
      </c>
      <c r="P27" s="9">
        <v>79.688758100981147</v>
      </c>
      <c r="Q27" s="9">
        <v>79.589298242594765</v>
      </c>
      <c r="R27" s="9">
        <v>80.804045599490863</v>
      </c>
      <c r="S27" s="9">
        <v>85.772272647960051</v>
      </c>
      <c r="T27" s="9">
        <v>90.202205951704542</v>
      </c>
      <c r="U27" s="9">
        <v>96.107065522281786</v>
      </c>
      <c r="V27" s="9">
        <v>102.76031394039134</v>
      </c>
      <c r="W27" s="9">
        <v>112.73348471980187</v>
      </c>
      <c r="X27" s="9">
        <v>113.49718652238862</v>
      </c>
      <c r="Y27" s="9">
        <v>110.61239018107563</v>
      </c>
      <c r="Z27" s="9">
        <v>110.21635522495373</v>
      </c>
      <c r="AA27" s="9">
        <v>111.52931438684506</v>
      </c>
      <c r="AB27" s="9">
        <v>111.63644850568329</v>
      </c>
      <c r="AC27" s="9">
        <v>119.61458875050134</v>
      </c>
      <c r="AD27" s="9">
        <v>109.91656312874026</v>
      </c>
      <c r="AE27" s="9">
        <v>117.17842461451518</v>
      </c>
      <c r="AF27" s="9">
        <v>130.81587485370613</v>
      </c>
      <c r="AG27" s="9">
        <v>145.51665243702513</v>
      </c>
      <c r="AH27" s="9">
        <v>170.20173506601412</v>
      </c>
      <c r="AI27" s="9">
        <v>188.62123491807694</v>
      </c>
      <c r="AJ27" s="9">
        <v>192.38587016883127</v>
      </c>
      <c r="AK27" s="9">
        <v>197.12453598118526</v>
      </c>
      <c r="AL27" s="9">
        <v>203.8705754873962</v>
      </c>
      <c r="AM27" s="9">
        <v>213.50191084224096</v>
      </c>
      <c r="AN27" s="9">
        <v>226.72639693326633</v>
      </c>
      <c r="AO27" s="9">
        <v>244.29238971824188</v>
      </c>
      <c r="AP27" s="9">
        <v>256.91333000059666</v>
      </c>
      <c r="AQ27" s="25">
        <f t="shared" si="0"/>
        <v>4.6882791015097292E-2</v>
      </c>
      <c r="AR27" s="27"/>
      <c r="AS27" t="s">
        <v>32</v>
      </c>
    </row>
    <row r="28" spans="1:59" x14ac:dyDescent="0.35">
      <c r="A28" s="13">
        <v>26</v>
      </c>
      <c r="B28" s="14" t="s">
        <v>138</v>
      </c>
      <c r="C28" s="15" t="s">
        <v>139</v>
      </c>
      <c r="D28" s="9">
        <v>51.03955872589998</v>
      </c>
      <c r="E28" s="9">
        <v>53.032878430179622</v>
      </c>
      <c r="F28" s="9">
        <v>56.854787544348198</v>
      </c>
      <c r="G28" s="9">
        <v>62.248392440339082</v>
      </c>
      <c r="H28" s="9">
        <v>67.18320228155369</v>
      </c>
      <c r="I28" s="9">
        <v>69.084210583772915</v>
      </c>
      <c r="J28" s="9">
        <v>70.25276745889245</v>
      </c>
      <c r="K28" s="9">
        <v>75.799105975265078</v>
      </c>
      <c r="L28" s="9">
        <v>81.147872231013991</v>
      </c>
      <c r="M28" s="9">
        <v>86.219041871986832</v>
      </c>
      <c r="N28" s="9">
        <v>93.105674194238915</v>
      </c>
      <c r="O28" s="9">
        <v>92.593063509114018</v>
      </c>
      <c r="P28" s="9">
        <v>96.249290345333662</v>
      </c>
      <c r="Q28" s="9">
        <v>100.51308105452081</v>
      </c>
      <c r="R28" s="9">
        <v>101.24494518009033</v>
      </c>
      <c r="S28" s="9">
        <v>104.26256904589596</v>
      </c>
      <c r="T28" s="9">
        <v>107.48985835493474</v>
      </c>
      <c r="U28" s="9">
        <v>110.24307362434557</v>
      </c>
      <c r="V28" s="9">
        <v>114.85259630777107</v>
      </c>
      <c r="W28" s="9">
        <v>124.85694394014956</v>
      </c>
      <c r="X28" s="9">
        <v>131.88330734086284</v>
      </c>
      <c r="Y28" s="9">
        <v>134.14452081436141</v>
      </c>
      <c r="Z28" s="9">
        <v>136.71052002573089</v>
      </c>
      <c r="AA28" s="9">
        <v>143.39428833581519</v>
      </c>
      <c r="AB28" s="9">
        <v>150.69468816153983</v>
      </c>
      <c r="AC28" s="9">
        <v>161.32006001673273</v>
      </c>
      <c r="AD28" s="9">
        <v>182.87367271442355</v>
      </c>
      <c r="AE28" s="9">
        <v>187.42806380761289</v>
      </c>
      <c r="AF28" s="9">
        <v>197.91346361265715</v>
      </c>
      <c r="AG28" s="9">
        <v>225.57486447229923</v>
      </c>
      <c r="AH28" s="9">
        <v>242.70281873939973</v>
      </c>
      <c r="AI28" s="9">
        <v>234.07084086617215</v>
      </c>
      <c r="AJ28" s="9">
        <v>243.32768007450528</v>
      </c>
      <c r="AK28" s="9">
        <v>243.34907704051437</v>
      </c>
      <c r="AL28" s="9">
        <v>265.95821066947457</v>
      </c>
      <c r="AM28" s="9">
        <v>276.70855618569425</v>
      </c>
      <c r="AN28" s="9">
        <v>289.6034163793866</v>
      </c>
      <c r="AO28" s="9">
        <v>294.65128098354671</v>
      </c>
      <c r="AP28" s="9">
        <v>293.66499970211555</v>
      </c>
      <c r="AQ28" s="25">
        <f t="shared" si="0"/>
        <v>4.8058606214503863E-2</v>
      </c>
      <c r="AR28" s="27"/>
      <c r="AS28" t="s">
        <v>33</v>
      </c>
    </row>
    <row r="29" spans="1:59" x14ac:dyDescent="0.35">
      <c r="A29" s="13">
        <v>27</v>
      </c>
      <c r="B29" s="14" t="s">
        <v>140</v>
      </c>
      <c r="C29" s="15" t="s">
        <v>141</v>
      </c>
      <c r="D29" s="9">
        <v>185.90546660405664</v>
      </c>
      <c r="E29" s="9">
        <v>196.19466302609351</v>
      </c>
      <c r="F29" s="9">
        <v>206.90542117298978</v>
      </c>
      <c r="G29" s="9">
        <v>218.01078224396713</v>
      </c>
      <c r="H29" s="9">
        <v>229.95955324098554</v>
      </c>
      <c r="I29" s="9">
        <v>241.93773235300196</v>
      </c>
      <c r="J29" s="9">
        <v>258.47880378068527</v>
      </c>
      <c r="K29" s="9">
        <v>277.35971814473879</v>
      </c>
      <c r="L29" s="9">
        <v>284.40076085536657</v>
      </c>
      <c r="M29" s="9">
        <v>281.21806311587329</v>
      </c>
      <c r="N29" s="9">
        <v>281.39254603115705</v>
      </c>
      <c r="O29" s="9">
        <v>280.96960947670948</v>
      </c>
      <c r="P29" s="9">
        <v>280.22112116541956</v>
      </c>
      <c r="Q29" s="9">
        <v>282.70836995158072</v>
      </c>
      <c r="R29" s="9">
        <v>279.00882944057514</v>
      </c>
      <c r="S29" s="9">
        <v>283.4766711006028</v>
      </c>
      <c r="T29" s="9">
        <v>290.289261605815</v>
      </c>
      <c r="U29" s="9">
        <v>289.37545204749762</v>
      </c>
      <c r="V29" s="9">
        <v>293.15381378811543</v>
      </c>
      <c r="W29" s="9">
        <v>296.70869733802897</v>
      </c>
      <c r="X29" s="9">
        <v>298.76426330919566</v>
      </c>
      <c r="Y29" s="9">
        <v>300.74264670035507</v>
      </c>
      <c r="Z29" s="9">
        <v>301.35863156825138</v>
      </c>
      <c r="AA29" s="9">
        <v>302.38441421144972</v>
      </c>
      <c r="AB29" s="9">
        <v>303.14244685309899</v>
      </c>
      <c r="AC29" s="9">
        <v>308.94530951415857</v>
      </c>
      <c r="AD29" s="9">
        <v>311.82310304161825</v>
      </c>
      <c r="AE29" s="9">
        <v>319.92869270064762</v>
      </c>
      <c r="AF29" s="9">
        <v>323.62561775936501</v>
      </c>
      <c r="AG29" s="9">
        <v>338.88116194491687</v>
      </c>
      <c r="AH29" s="9">
        <v>345.6368306695008</v>
      </c>
      <c r="AI29" s="9">
        <v>353.28396526918823</v>
      </c>
      <c r="AJ29" s="9">
        <v>372.48587199244696</v>
      </c>
      <c r="AK29" s="9">
        <v>396.78632638110435</v>
      </c>
      <c r="AL29" s="9">
        <v>423.70807245626941</v>
      </c>
      <c r="AM29" s="9">
        <v>439.33213066608391</v>
      </c>
      <c r="AN29" s="9">
        <v>457.60489903035807</v>
      </c>
      <c r="AO29" s="9">
        <v>455.56591590732512</v>
      </c>
      <c r="AP29" s="9">
        <v>428.68837726833675</v>
      </c>
      <c r="AQ29" s="25">
        <f t="shared" si="0"/>
        <v>1.9183321536948794E-2</v>
      </c>
      <c r="AR29" s="27"/>
      <c r="AS29" t="s">
        <v>34</v>
      </c>
      <c r="AT29" t="s">
        <v>35</v>
      </c>
      <c r="AU29" t="s">
        <v>27</v>
      </c>
      <c r="AV29" t="s">
        <v>29</v>
      </c>
    </row>
    <row r="30" spans="1:59" x14ac:dyDescent="0.35">
      <c r="C30" s="17"/>
    </row>
    <row r="31" spans="1:59" s="21" customFormat="1" x14ac:dyDescent="0.35">
      <c r="A31" s="18" t="s">
        <v>142</v>
      </c>
      <c r="B31" s="19"/>
      <c r="C31" s="20"/>
    </row>
    <row r="32" spans="1:59" s="3" customFormat="1" x14ac:dyDescent="0.35">
      <c r="A32" s="4"/>
      <c r="V32" s="3" t="s">
        <v>2</v>
      </c>
      <c r="W32" s="3" t="s">
        <v>43</v>
      </c>
      <c r="X32" s="3" t="s">
        <v>42</v>
      </c>
      <c r="Y32" s="3" t="s">
        <v>3</v>
      </c>
      <c r="Z32" s="3" t="s">
        <v>4</v>
      </c>
      <c r="AA32" s="3" t="s">
        <v>5</v>
      </c>
      <c r="AB32" s="3" t="s">
        <v>6</v>
      </c>
      <c r="AC32" s="3" t="s">
        <v>7</v>
      </c>
      <c r="AD32" s="3" t="s">
        <v>8</v>
      </c>
      <c r="AE32" s="3" t="s">
        <v>9</v>
      </c>
      <c r="AF32" s="3" t="s">
        <v>40</v>
      </c>
      <c r="AG32" s="3" t="s">
        <v>41</v>
      </c>
      <c r="AH32" s="3" t="s">
        <v>10</v>
      </c>
      <c r="AI32" s="3" t="s">
        <v>11</v>
      </c>
      <c r="AJ32" s="3" t="s">
        <v>12</v>
      </c>
      <c r="AK32" s="3" t="s">
        <v>13</v>
      </c>
      <c r="AL32" s="3" t="s">
        <v>14</v>
      </c>
      <c r="AM32" s="3" t="s">
        <v>15</v>
      </c>
      <c r="AN32" s="3" t="s">
        <v>16</v>
      </c>
      <c r="AO32" s="3" t="s">
        <v>17</v>
      </c>
      <c r="AP32" s="3" t="s">
        <v>18</v>
      </c>
      <c r="AQ32" s="3" t="s">
        <v>19</v>
      </c>
      <c r="AR32" s="3" t="s">
        <v>20</v>
      </c>
      <c r="AS32" s="3" t="s">
        <v>21</v>
      </c>
      <c r="AT32" s="3" t="s">
        <v>22</v>
      </c>
      <c r="AU32" s="3" t="s">
        <v>23</v>
      </c>
      <c r="AV32" s="3" t="s">
        <v>24</v>
      </c>
      <c r="AW32" s="3" t="s">
        <v>25</v>
      </c>
      <c r="AX32" s="3" t="s">
        <v>26</v>
      </c>
      <c r="AY32" s="3" t="s">
        <v>27</v>
      </c>
      <c r="AZ32" s="3" t="s">
        <v>28</v>
      </c>
      <c r="BA32" s="3" t="s">
        <v>29</v>
      </c>
      <c r="BB32" s="3" t="s">
        <v>30</v>
      </c>
      <c r="BC32" s="3" t="s">
        <v>31</v>
      </c>
      <c r="BD32" s="3" t="s">
        <v>32</v>
      </c>
      <c r="BE32" s="3" t="s">
        <v>33</v>
      </c>
      <c r="BF32" s="3" t="s">
        <v>34</v>
      </c>
      <c r="BG32" s="3" t="s">
        <v>35</v>
      </c>
    </row>
    <row r="33" spans="1:80" customFormat="1" x14ac:dyDescent="0.35">
      <c r="A33" s="9"/>
      <c r="C33" s="22" t="s">
        <v>143</v>
      </c>
      <c r="V33" s="26">
        <f>$AQ$3</f>
        <v>4.0789106379965689E-2</v>
      </c>
      <c r="W33" s="26">
        <f>$AQ$4</f>
        <v>4.5114922355743658E-2</v>
      </c>
      <c r="X33" s="26">
        <f>$AQ$4</f>
        <v>4.5114922355743658E-2</v>
      </c>
      <c r="Y33" s="26">
        <f>$AQ$4</f>
        <v>4.5114922355743658E-2</v>
      </c>
      <c r="Z33" s="26">
        <f>$AQ$4</f>
        <v>4.5114922355743658E-2</v>
      </c>
      <c r="AA33" s="26">
        <f>$AQ$5</f>
        <v>6.9511622475150858E-2</v>
      </c>
      <c r="AB33" s="26">
        <f>$AQ$6</f>
        <v>7.8420677597217603E-2</v>
      </c>
      <c r="AC33" s="26">
        <f>$AQ$7</f>
        <v>4.9649697531124692E-2</v>
      </c>
      <c r="AD33" s="26">
        <f>$AQ$8</f>
        <v>4.2328170437228918E-2</v>
      </c>
      <c r="AE33" s="26">
        <f>$AQ$9</f>
        <v>1.4004037228732225E-2</v>
      </c>
      <c r="AF33" s="26">
        <f>$AQ$10</f>
        <v>4.4132245297257899E-2</v>
      </c>
      <c r="AG33" s="26">
        <f>$AQ$10</f>
        <v>4.4132245297257899E-2</v>
      </c>
      <c r="AH33" s="26">
        <f>$AQ$11</f>
        <v>5.0477805208186233E-2</v>
      </c>
      <c r="AI33" s="26">
        <f>$AQ$12</f>
        <v>6.6891116981173893E-2</v>
      </c>
      <c r="AJ33" s="26">
        <f>$AQ$13</f>
        <v>3.8557192108276128E-2</v>
      </c>
      <c r="AK33" s="26">
        <f>$AQ$13</f>
        <v>3.8557192108276128E-2</v>
      </c>
      <c r="AL33" s="26">
        <f>$AQ$15</f>
        <v>4.6951142503950161E-2</v>
      </c>
      <c r="AM33" s="26">
        <f>$AQ$15</f>
        <v>4.6951142503950161E-2</v>
      </c>
      <c r="AN33" s="26">
        <f>$AQ$14</f>
        <v>2.6835699684009562E-2</v>
      </c>
      <c r="AO33" s="26">
        <f>$AQ$16</f>
        <v>8.5371369364179106E-2</v>
      </c>
      <c r="AP33" s="26">
        <f>$AQ$16</f>
        <v>8.5371369364179106E-2</v>
      </c>
      <c r="AQ33" s="26">
        <f>$AQ$17</f>
        <v>5.5682642495426649E-2</v>
      </c>
      <c r="AR33" s="26">
        <f>$AQ$18</f>
        <v>3.1514873713307301E-2</v>
      </c>
      <c r="AS33" s="26">
        <f>$AQ$19</f>
        <v>1.0394215941688989E-2</v>
      </c>
      <c r="AT33" s="26">
        <f>$AQ$20</f>
        <v>6.0344006033858921E-2</v>
      </c>
      <c r="AU33" s="26">
        <f>$AQ$22</f>
        <v>4.3277384242061734E-2</v>
      </c>
      <c r="AV33" s="26">
        <f>$AQ$21</f>
        <v>3.5709632175183526E-2</v>
      </c>
      <c r="AW33" s="26">
        <f>$AQ$23</f>
        <v>8.5636812204804569E-2</v>
      </c>
      <c r="AX33" s="26">
        <f>$AQ$23</f>
        <v>8.5636812204804569E-2</v>
      </c>
      <c r="AY33" s="26">
        <f>$AQ$29</f>
        <v>1.9183321536948794E-2</v>
      </c>
      <c r="AZ33" s="26">
        <f>$AQ$24</f>
        <v>2.1671364672829041E-2</v>
      </c>
      <c r="BA33" s="26">
        <f>$AQ$29</f>
        <v>1.9183321536948794E-2</v>
      </c>
      <c r="BB33" s="26">
        <f>$AQ$25</f>
        <v>3.2895768011813598E-2</v>
      </c>
      <c r="BC33" s="26">
        <f>$AQ$26</f>
        <v>7.2556237063288842E-2</v>
      </c>
      <c r="BD33" s="26">
        <f>$AQ$27</f>
        <v>4.6882791015097292E-2</v>
      </c>
      <c r="BE33" s="26">
        <f>$AQ$28</f>
        <v>4.8058606214503863E-2</v>
      </c>
      <c r="BF33" s="26">
        <f>$AQ$29</f>
        <v>1.9183321536948794E-2</v>
      </c>
      <c r="BG33" s="26">
        <f>$AQ$29</f>
        <v>1.9183321536948794E-2</v>
      </c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T33" s="23"/>
      <c r="BU33" s="23"/>
      <c r="BV33" s="23"/>
      <c r="BW33" s="23"/>
      <c r="BX33" s="23"/>
      <c r="BY33" s="23"/>
      <c r="BZ33" s="23"/>
      <c r="CA33" s="23"/>
      <c r="CB33" s="23"/>
    </row>
    <row r="35" spans="1:80" x14ac:dyDescent="0.35"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</row>
  </sheetData>
  <hyperlinks>
    <hyperlink ref="I1" location="Index" display="Back to Index" xr:uid="{2E20796B-2C85-41D5-9133-E2E6B557D47D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M3"/>
  <sheetViews>
    <sheetView workbookViewId="0">
      <selection activeCell="B2" sqref="B2"/>
    </sheetView>
  </sheetViews>
  <sheetFormatPr defaultRowHeight="14.5" x14ac:dyDescent="0.35"/>
  <cols>
    <col min="1" max="1" width="31" customWidth="1"/>
    <col min="2" max="39" width="10.08984375" customWidth="1"/>
  </cols>
  <sheetData>
    <row r="1" spans="1:39" s="3" customFormat="1" x14ac:dyDescent="0.35">
      <c r="A1" s="4" t="s">
        <v>36</v>
      </c>
      <c r="B1" s="3" t="s">
        <v>2</v>
      </c>
      <c r="C1" s="3" t="s">
        <v>43</v>
      </c>
      <c r="D1" s="3" t="s">
        <v>42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40</v>
      </c>
      <c r="M1" s="3" t="s">
        <v>41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</row>
    <row r="2" spans="1:39" x14ac:dyDescent="0.35">
      <c r="A2" t="s">
        <v>38</v>
      </c>
      <c r="B2" s="5">
        <f>'KLEMS LP'!V33</f>
        <v>4.0789106379965689E-2</v>
      </c>
      <c r="C2" s="5">
        <f>'KLEMS LP'!W33</f>
        <v>4.5114922355743658E-2</v>
      </c>
      <c r="D2" s="5">
        <f>'KLEMS LP'!X33</f>
        <v>4.5114922355743658E-2</v>
      </c>
      <c r="E2" s="5">
        <f>'KLEMS LP'!Y33</f>
        <v>4.5114922355743658E-2</v>
      </c>
      <c r="F2" s="5">
        <f>'KLEMS LP'!Z33</f>
        <v>4.5114922355743658E-2</v>
      </c>
      <c r="G2" s="5">
        <f>'KLEMS LP'!AA33</f>
        <v>6.9511622475150858E-2</v>
      </c>
      <c r="H2" s="5">
        <f>'KLEMS LP'!AB33</f>
        <v>7.8420677597217603E-2</v>
      </c>
      <c r="I2" s="5">
        <f>'KLEMS LP'!AC33</f>
        <v>4.9649697531124692E-2</v>
      </c>
      <c r="J2" s="5">
        <f>'KLEMS LP'!AD33</f>
        <v>4.2328170437228918E-2</v>
      </c>
      <c r="K2" s="5">
        <f>'KLEMS LP'!AE33</f>
        <v>1.4004037228732225E-2</v>
      </c>
      <c r="L2" s="5">
        <f>'KLEMS LP'!AF33</f>
        <v>4.4132245297257899E-2</v>
      </c>
      <c r="M2" s="5">
        <f>'KLEMS LP'!AG33</f>
        <v>4.4132245297257899E-2</v>
      </c>
      <c r="N2" s="5">
        <f>'KLEMS LP'!AH33</f>
        <v>5.0477805208186233E-2</v>
      </c>
      <c r="O2" s="5">
        <f>'KLEMS LP'!AI33</f>
        <v>6.6891116981173893E-2</v>
      </c>
      <c r="P2" s="5">
        <f>'KLEMS LP'!AJ33</f>
        <v>3.8557192108276128E-2</v>
      </c>
      <c r="Q2" s="5">
        <f>'KLEMS LP'!AK33</f>
        <v>3.8557192108276128E-2</v>
      </c>
      <c r="R2" s="5">
        <f>'KLEMS LP'!AL33</f>
        <v>4.6951142503950161E-2</v>
      </c>
      <c r="S2" s="5">
        <f>'KLEMS LP'!AM33</f>
        <v>4.6951142503950161E-2</v>
      </c>
      <c r="T2" s="5">
        <f>'KLEMS LP'!AN33</f>
        <v>2.6835699684009562E-2</v>
      </c>
      <c r="U2" s="5">
        <f>'KLEMS LP'!AO33</f>
        <v>8.5371369364179106E-2</v>
      </c>
      <c r="V2" s="5">
        <f>'KLEMS LP'!AP33</f>
        <v>8.5371369364179106E-2</v>
      </c>
      <c r="W2" s="5">
        <f>'KLEMS LP'!AQ33</f>
        <v>5.5682642495426649E-2</v>
      </c>
      <c r="X2" s="5">
        <f>'KLEMS LP'!AR33</f>
        <v>3.1514873713307301E-2</v>
      </c>
      <c r="Y2" s="5">
        <f>'KLEMS LP'!AS33</f>
        <v>1.0394215941688989E-2</v>
      </c>
      <c r="Z2" s="5">
        <f>'KLEMS LP'!AT33</f>
        <v>6.0344006033858921E-2</v>
      </c>
      <c r="AA2" s="5">
        <f>'KLEMS LP'!AU33</f>
        <v>4.3277384242061734E-2</v>
      </c>
      <c r="AB2" s="5">
        <f>'KLEMS LP'!AV33</f>
        <v>3.5709632175183526E-2</v>
      </c>
      <c r="AC2" s="5">
        <f>'KLEMS LP'!AW33</f>
        <v>8.5636812204804569E-2</v>
      </c>
      <c r="AD2" s="5">
        <f>'KLEMS LP'!AX33</f>
        <v>8.5636812204804569E-2</v>
      </c>
      <c r="AE2" s="5">
        <f>'KLEMS LP'!AY33</f>
        <v>1.9183321536948794E-2</v>
      </c>
      <c r="AF2" s="5">
        <f>'KLEMS LP'!AZ33</f>
        <v>2.1671364672829041E-2</v>
      </c>
      <c r="AG2" s="5">
        <f>'KLEMS LP'!BA33</f>
        <v>1.9183321536948794E-2</v>
      </c>
      <c r="AH2" s="5">
        <f>'KLEMS LP'!BB33</f>
        <v>3.2895768011813598E-2</v>
      </c>
      <c r="AI2" s="5">
        <f>'KLEMS LP'!BC33</f>
        <v>7.2556237063288842E-2</v>
      </c>
      <c r="AJ2" s="5">
        <f>'KLEMS LP'!BD33</f>
        <v>4.6882791015097292E-2</v>
      </c>
      <c r="AK2" s="5">
        <f>'KLEMS LP'!BE33</f>
        <v>4.8058606214503863E-2</v>
      </c>
      <c r="AL2" s="5">
        <f>'KLEMS LP'!BF33</f>
        <v>1.9183321536948794E-2</v>
      </c>
      <c r="AM2" s="5">
        <f>'KLEMS LP'!BG33</f>
        <v>1.9183321536948794E-2</v>
      </c>
    </row>
    <row r="3" spans="1:39" x14ac:dyDescent="0.35">
      <c r="C3" s="6"/>
      <c r="D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KLEMS LP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2022-08-24T17:59:47Z</dcterms:modified>
</cp:coreProperties>
</file>