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ng\Desktop\Dropbox_Free_Zone\EPS\Model Repos\eps-india\Calculations and Notes\"/>
    </mc:Choice>
  </mc:AlternateContent>
  <xr:revisionPtr revIDLastSave="0" documentId="13_ncr:1_{B6A5813B-6FD1-4944-93CD-B5C1335BC8F3}" xr6:coauthVersionLast="47" xr6:coauthVersionMax="47" xr10:uidLastSave="{00000000-0000-0000-0000-000000000000}"/>
  <bookViews>
    <workbookView xWindow="4380" yWindow="510" windowWidth="19860" windowHeight="14955" firstSheet="2" activeTab="5" xr2:uid="{316C329B-12C6-4286-A752-8DEC746770FD}"/>
  </bookViews>
  <sheets>
    <sheet name="About" sheetId="1" r:id="rId1"/>
    <sheet name="Summary Results" sheetId="2" r:id="rId2"/>
    <sheet name="Generation Capacity" sheetId="3" r:id="rId3"/>
    <sheet name="End Use Efficiency" sheetId="4" r:id="rId4"/>
    <sheet name="Flexible Demand" sheetId="5" r:id="rId5"/>
    <sheet name="HFCs" sheetId="6" r:id="rId6"/>
    <sheet name="Cash Flow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3" l="1"/>
  <c r="D39" i="3" s="1"/>
  <c r="C39" i="3"/>
</calcChain>
</file>

<file path=xl/sharedStrings.xml><?xml version="1.0" encoding="utf-8"?>
<sst xmlns="http://schemas.openxmlformats.org/spreadsheetml/2006/main" count="137" uniqueCount="76">
  <si>
    <t>Quick Links</t>
  </si>
  <si>
    <t>Notes</t>
  </si>
  <si>
    <t>BAU Summary Results</t>
  </si>
  <si>
    <t>Policy Scenario Summary Results</t>
  </si>
  <si>
    <t>Summary Calculations</t>
  </si>
  <si>
    <t>BAU</t>
  </si>
  <si>
    <t>Policy Scenario</t>
  </si>
  <si>
    <t>Total annual savings in 2030</t>
  </si>
  <si>
    <t>MMT</t>
  </si>
  <si>
    <t>Cumulative savings, 2022-30 (GT)</t>
  </si>
  <si>
    <t>GT</t>
  </si>
  <si>
    <t>Transportation</t>
  </si>
  <si>
    <t>Electricity</t>
  </si>
  <si>
    <t>Residential Buildings</t>
  </si>
  <si>
    <t>Commercial Buildings</t>
  </si>
  <si>
    <t>Industry</t>
  </si>
  <si>
    <t>District Heat and Hydrogen</t>
  </si>
  <si>
    <t>LULUCF</t>
  </si>
  <si>
    <t>Geoengineering</t>
  </si>
  <si>
    <t>Cumulative savings, 2022-50 (GT)</t>
  </si>
  <si>
    <t>Tab Color Guide</t>
  </si>
  <si>
    <t>This workbook and its associated contents were compiled in July 2022.</t>
  </si>
  <si>
    <t>Cells highlighted in different colors across the sheets simply denote formulas or hardcoded values that are different from the adjacent cells in the same row/column.</t>
  </si>
  <si>
    <t>Summary Results</t>
  </si>
  <si>
    <t>Investment Objectives</t>
  </si>
  <si>
    <t>The top of the Investment Objectives sheets includes notes gathered from emails and materials exchanged between Sequoia Foundation and Energy Innovation.</t>
  </si>
  <si>
    <t>Based on the notes and other supporting information and calculations, we calculated EPS policy lever settings that are included in a policy scenario ("Sequoia_India_IM.cin").</t>
  </si>
  <si>
    <t>Other supporting information and calculations beyond this workbook are included in the "Calculations and Notes" subfolder of the SCF_India_Analysis branch of Energy Innovation's eps-india GitHub repository.</t>
  </si>
  <si>
    <t>Objective: By 2026, India adds 90 GW of non-fossil fuel capacity resulting in 30 percent non-fossil fuel electricity generation.</t>
  </si>
  <si>
    <t>Objective: By 2026, a national target for doubling annual energy efficiency improvement (2 - 3%) is included in India’s NDC or announced in public domain.</t>
  </si>
  <si>
    <t>Objective: By 2026, India achieves 5 GW of flexible resource by promoting demand-side management (DSM) in three key states, showing the path to others.</t>
  </si>
  <si>
    <t>Current BAU is 1-1.5% improvement</t>
  </si>
  <si>
    <t>Split this across buildings and industry policy levers</t>
  </si>
  <si>
    <t>This includes 45 GW in BAU; 15 GW/year. This objective thus doubles what would happen in BAU.</t>
  </si>
  <si>
    <t>States have individual RE purchase obligations. e.g., Rajasthan's target is 80 GW by 2030, aiming for 40 GW by 2025﻿.</t>
  </si>
  <si>
    <t>This resource should be the cheapest possible.</t>
  </si>
  <si>
    <t>Impact should be phasing out coal power plants. Use LBNL study quantifying relationship between DR and coal retirements.</t>
  </si>
  <si>
    <t>Time (Year)</t>
  </si>
  <si>
    <t>Output Total CO2e Emissions : MostRecentRun</t>
  </si>
  <si>
    <t>All units in MMT</t>
  </si>
  <si>
    <t>Total Emissions (including land use)</t>
  </si>
  <si>
    <t>Total Emissions by Sector</t>
  </si>
  <si>
    <t>Output Total CO2e Emissions by Sector[transportation sector] : MostRecentRun</t>
  </si>
  <si>
    <t>Output Total CO2e Emissions by Sector[electricity sector] : MostRecentRun</t>
  </si>
  <si>
    <t>Output Total CO2e Emissions by Sector[residential buildings sector] : MostRecentRun</t>
  </si>
  <si>
    <t>Output Total CO2e Emissions by Sector[commercial buildings sector] : MostRecentRun</t>
  </si>
  <si>
    <t>Output Total CO2e Emissions by Sector[industry sector] : MostRecentRun</t>
  </si>
  <si>
    <t>Output Total CO2e Emissions by Sector[district heat and hydrogen sector] : MostRecentRun</t>
  </si>
  <si>
    <t>Output Total CO2e Emissions by Sector[LULUCF sector] : MostRecentRun</t>
  </si>
  <si>
    <t>Output Total CO2e Emissions by Sector[geoengineering sector] : MostRecentRun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</si>
  <si>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</si>
  <si>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</si>
  <si>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</si>
  <si>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</si>
  <si>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</si>
  <si>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</si>
  <si>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</si>
  <si>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</si>
  <si>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</si>
  <si>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</si>
  <si>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</si>
  <si>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</si>
  <si>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</si>
  <si>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</si>
  <si>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</si>
  <si>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</si>
  <si>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Units: GW</t>
  </si>
  <si>
    <t>Non-fossil capacity</t>
  </si>
  <si>
    <t>Difference</t>
  </si>
  <si>
    <t>3-year investment timeline.</t>
  </si>
  <si>
    <t>EPS Settings</t>
  </si>
  <si>
    <t>Objective: India ratifies/meets the Kigali Amendment.</t>
  </si>
  <si>
    <t>Estimated 2-3 GT CO2e of savings by 2050 by fulfilling the Kigali Amendment. 300-400 MMT additional with faster phasedown.</t>
  </si>
  <si>
    <t>Kigali Amendment Phasedown Schedule for India:</t>
  </si>
  <si>
    <t>Notes are mostly based on/taken from NRDC's concept note to Sequoia.</t>
  </si>
  <si>
    <t>Begin phasedown in 2028 and focus on promoting early action. By 2030, India is on track to meet targets ahead of schedule.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</si>
</sst>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1" fontId="0" fillId="3" borderId="0" xfId="0" applyNumberFormat="1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 indent="2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0" fillId="6" borderId="0" xfId="0" applyFill="1" applyAlignme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217149</xdr:colOff>
      <xdr:row>31</xdr:row>
      <xdr:rowOff>181452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2D2285-9647-7DB1-5135-B8B56E7F7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6268325" cy="3419952"/>
        </a:xfrm>
        <a:prstGeom prst="rect">
          <a:avLst/>
        </a:prstGeom>
      </xdr:spPr>
    </xdr:pic>
    <xdr:clientData/>
  </xdr:twoCellAnchor>
  <xdr:twoCellAnchor>
    <xdr:from>
      <xdr:col>9</xdr:col>
      <xdr:colOff>402851</xdr:colOff>
      <xdr:row>14</xdr:row>
      <xdr:rowOff>112057</xdr:rowOff>
    </xdr:from>
    <xdr:to>
      <xdr:col>9</xdr:col>
      <xdr:colOff>402851</xdr:colOff>
      <xdr:row>31</xdr:row>
      <xdr:rowOff>73957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5A5761F-2682-E04B-766A-55344BB3E469}"/>
            </a:ext>
          </a:extLst>
        </xdr:cNvPr>
        <xdr:cNvCxnSpPr/>
      </xdr:nvCxnSpPr>
      <xdr:spPr>
        <a:xfrm>
          <a:off x="5889251" y="2207557"/>
          <a:ext cx="0" cy="32004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7C58-7C10-4685-A049-B6EF6BAFD9A3}">
  <dimension ref="A1:C14"/>
  <sheetViews>
    <sheetView zoomScale="85" zoomScaleNormal="85" workbookViewId="0">
      <selection activeCell="C27" sqref="C27"/>
    </sheetView>
  </sheetViews>
  <sheetFormatPr defaultRowHeight="15" x14ac:dyDescent="0.25"/>
  <cols>
    <col min="1" max="1" width="2.85546875" customWidth="1"/>
  </cols>
  <sheetData>
    <row r="1" spans="1:3" x14ac:dyDescent="0.25">
      <c r="A1" s="1" t="s">
        <v>20</v>
      </c>
    </row>
    <row r="2" spans="1:3" x14ac:dyDescent="0.25">
      <c r="B2" s="9"/>
      <c r="C2" t="s">
        <v>23</v>
      </c>
    </row>
    <row r="3" spans="1:3" x14ac:dyDescent="0.25">
      <c r="B3" s="10"/>
      <c r="C3" t="s">
        <v>24</v>
      </c>
    </row>
    <row r="5" spans="1:3" x14ac:dyDescent="0.25">
      <c r="A5" s="1" t="s">
        <v>1</v>
      </c>
    </row>
    <row r="6" spans="1:3" x14ac:dyDescent="0.25">
      <c r="B6" t="s">
        <v>21</v>
      </c>
    </row>
    <row r="8" spans="1:3" x14ac:dyDescent="0.25">
      <c r="B8" t="s">
        <v>25</v>
      </c>
    </row>
    <row r="10" spans="1:3" x14ac:dyDescent="0.25">
      <c r="B10" t="s">
        <v>26</v>
      </c>
    </row>
    <row r="12" spans="1:3" x14ac:dyDescent="0.25">
      <c r="B12" t="s">
        <v>27</v>
      </c>
    </row>
    <row r="14" spans="1:3" x14ac:dyDescent="0.25"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8CBA-365C-4DE5-A182-4E296AC936BB}">
  <sheetPr>
    <tabColor rgb="FF00B050"/>
  </sheetPr>
  <dimension ref="A1:AG70"/>
  <sheetViews>
    <sheetView zoomScale="85" zoomScaleNormal="85" workbookViewId="0">
      <selection activeCell="B33" sqref="B33"/>
    </sheetView>
  </sheetViews>
  <sheetFormatPr defaultRowHeight="15" x14ac:dyDescent="0.25"/>
  <cols>
    <col min="1" max="1" width="31.7109375" bestFit="1" customWidth="1"/>
  </cols>
  <sheetData>
    <row r="1" spans="1:33" x14ac:dyDescent="0.25">
      <c r="A1" s="1" t="s">
        <v>0</v>
      </c>
    </row>
    <row r="2" spans="1:33" x14ac:dyDescent="0.25">
      <c r="A2" t="s">
        <v>2</v>
      </c>
    </row>
    <row r="3" spans="1:33" x14ac:dyDescent="0.25">
      <c r="A3" t="s">
        <v>3</v>
      </c>
    </row>
    <row r="4" spans="1:33" x14ac:dyDescent="0.25">
      <c r="A4" t="s">
        <v>4</v>
      </c>
    </row>
    <row r="6" spans="1:33" x14ac:dyDescent="0.25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8" spans="1:33" x14ac:dyDescent="0.25">
      <c r="A8" s="12" t="s">
        <v>39</v>
      </c>
    </row>
    <row r="9" spans="1:33" x14ac:dyDescent="0.25">
      <c r="A9" s="1"/>
    </row>
    <row r="10" spans="1:33" x14ac:dyDescent="0.25">
      <c r="A10" s="1" t="s">
        <v>40</v>
      </c>
    </row>
    <row r="11" spans="1:33" x14ac:dyDescent="0.25">
      <c r="A11" t="s">
        <v>37</v>
      </c>
      <c r="B11">
        <v>2019</v>
      </c>
      <c r="C11">
        <v>2020</v>
      </c>
      <c r="D11">
        <v>2021</v>
      </c>
      <c r="E11">
        <v>2022</v>
      </c>
      <c r="F11">
        <v>2023</v>
      </c>
      <c r="G11">
        <v>2024</v>
      </c>
      <c r="H11">
        <v>2025</v>
      </c>
      <c r="I11">
        <v>2026</v>
      </c>
      <c r="J11">
        <v>2027</v>
      </c>
      <c r="K11">
        <v>2028</v>
      </c>
      <c r="L11">
        <v>2029</v>
      </c>
      <c r="M11">
        <v>2030</v>
      </c>
      <c r="N11">
        <v>2031</v>
      </c>
      <c r="O11">
        <v>2032</v>
      </c>
      <c r="P11">
        <v>2033</v>
      </c>
      <c r="Q11">
        <v>2034</v>
      </c>
      <c r="R11">
        <v>2035</v>
      </c>
      <c r="S11">
        <v>2036</v>
      </c>
      <c r="T11">
        <v>2037</v>
      </c>
      <c r="U11">
        <v>2038</v>
      </c>
      <c r="V11">
        <v>2039</v>
      </c>
      <c r="W11">
        <v>2040</v>
      </c>
      <c r="X11">
        <v>2041</v>
      </c>
      <c r="Y11">
        <v>2042</v>
      </c>
      <c r="Z11">
        <v>2043</v>
      </c>
      <c r="AA11">
        <v>2044</v>
      </c>
      <c r="AB11">
        <v>2045</v>
      </c>
      <c r="AC11">
        <v>2046</v>
      </c>
      <c r="AD11">
        <v>2047</v>
      </c>
      <c r="AE11">
        <v>2048</v>
      </c>
      <c r="AF11">
        <v>2049</v>
      </c>
      <c r="AG11">
        <v>2050</v>
      </c>
    </row>
    <row r="12" spans="1:33" x14ac:dyDescent="0.25">
      <c r="A12" t="s">
        <v>38</v>
      </c>
      <c r="B12">
        <v>3074.34</v>
      </c>
      <c r="C12">
        <v>2817.49</v>
      </c>
      <c r="D12">
        <v>3050</v>
      </c>
      <c r="E12">
        <v>3204.78</v>
      </c>
      <c r="F12">
        <v>3373.71</v>
      </c>
      <c r="G12">
        <v>3487.68</v>
      </c>
      <c r="H12">
        <v>3564.33</v>
      </c>
      <c r="I12">
        <v>3638.9</v>
      </c>
      <c r="J12">
        <v>3706.78</v>
      </c>
      <c r="K12">
        <v>3814.14</v>
      </c>
      <c r="L12">
        <v>3929.29</v>
      </c>
      <c r="M12">
        <v>4039.43</v>
      </c>
      <c r="N12">
        <v>4149.1000000000004</v>
      </c>
      <c r="O12">
        <v>4263.25</v>
      </c>
      <c r="P12">
        <v>4384.47</v>
      </c>
      <c r="Q12">
        <v>4489.88</v>
      </c>
      <c r="R12">
        <v>4592.99</v>
      </c>
      <c r="S12">
        <v>4692.59</v>
      </c>
      <c r="T12">
        <v>4792.29</v>
      </c>
      <c r="U12">
        <v>4895.62</v>
      </c>
      <c r="V12">
        <v>4997.95</v>
      </c>
      <c r="W12">
        <v>5098.67</v>
      </c>
      <c r="X12">
        <v>5198.1899999999996</v>
      </c>
      <c r="Y12">
        <v>5297.95</v>
      </c>
      <c r="Z12">
        <v>5384.72</v>
      </c>
      <c r="AA12">
        <v>5469.32</v>
      </c>
      <c r="AB12">
        <v>5553.99</v>
      </c>
      <c r="AC12">
        <v>5640.8</v>
      </c>
      <c r="AD12">
        <v>5727.69</v>
      </c>
      <c r="AE12">
        <v>5815.69</v>
      </c>
      <c r="AF12">
        <v>5903.21</v>
      </c>
      <c r="AG12">
        <v>5991.49</v>
      </c>
    </row>
    <row r="14" spans="1:33" x14ac:dyDescent="0.25">
      <c r="A14" s="1" t="s">
        <v>41</v>
      </c>
    </row>
    <row r="15" spans="1:33" x14ac:dyDescent="0.25">
      <c r="A15" t="s">
        <v>37</v>
      </c>
      <c r="B15">
        <v>2019</v>
      </c>
      <c r="C15">
        <v>2020</v>
      </c>
      <c r="D15">
        <v>2021</v>
      </c>
      <c r="E15">
        <v>2022</v>
      </c>
      <c r="F15">
        <v>2023</v>
      </c>
      <c r="G15">
        <v>2024</v>
      </c>
      <c r="H15">
        <v>2025</v>
      </c>
      <c r="I15">
        <v>2026</v>
      </c>
      <c r="J15">
        <v>2027</v>
      </c>
      <c r="K15">
        <v>2028</v>
      </c>
      <c r="L15">
        <v>2029</v>
      </c>
      <c r="M15">
        <v>2030</v>
      </c>
      <c r="N15">
        <v>2031</v>
      </c>
      <c r="O15">
        <v>2032</v>
      </c>
      <c r="P15">
        <v>2033</v>
      </c>
      <c r="Q15">
        <v>2034</v>
      </c>
      <c r="R15">
        <v>2035</v>
      </c>
      <c r="S15">
        <v>2036</v>
      </c>
      <c r="T15">
        <v>2037</v>
      </c>
      <c r="U15">
        <v>2038</v>
      </c>
      <c r="V15">
        <v>2039</v>
      </c>
      <c r="W15">
        <v>2040</v>
      </c>
      <c r="X15">
        <v>2041</v>
      </c>
      <c r="Y15">
        <v>2042</v>
      </c>
      <c r="Z15">
        <v>2043</v>
      </c>
      <c r="AA15">
        <v>2044</v>
      </c>
      <c r="AB15">
        <v>2045</v>
      </c>
      <c r="AC15">
        <v>2046</v>
      </c>
      <c r="AD15">
        <v>2047</v>
      </c>
      <c r="AE15">
        <v>2048</v>
      </c>
      <c r="AF15">
        <v>2049</v>
      </c>
      <c r="AG15">
        <v>2050</v>
      </c>
    </row>
    <row r="16" spans="1:33" x14ac:dyDescent="0.25">
      <c r="A16" t="s">
        <v>42</v>
      </c>
      <c r="B16">
        <v>415.67700000000002</v>
      </c>
      <c r="C16">
        <v>330.99799999999999</v>
      </c>
      <c r="D16">
        <v>399.30700000000002</v>
      </c>
      <c r="E16">
        <v>445.29399999999998</v>
      </c>
      <c r="F16">
        <v>480.71600000000001</v>
      </c>
      <c r="G16">
        <v>507.65600000000001</v>
      </c>
      <c r="H16">
        <v>529.45299999999997</v>
      </c>
      <c r="I16">
        <v>550.47900000000004</v>
      </c>
      <c r="J16">
        <v>569.05200000000002</v>
      </c>
      <c r="K16">
        <v>591.88699999999994</v>
      </c>
      <c r="L16">
        <v>614.30200000000002</v>
      </c>
      <c r="M16">
        <v>635.28399999999999</v>
      </c>
      <c r="N16">
        <v>654.44500000000005</v>
      </c>
      <c r="O16">
        <v>672.07100000000003</v>
      </c>
      <c r="P16">
        <v>688.15</v>
      </c>
      <c r="Q16">
        <v>703.10599999999999</v>
      </c>
      <c r="R16">
        <v>716.91099999999994</v>
      </c>
      <c r="S16">
        <v>729.97299999999996</v>
      </c>
      <c r="T16">
        <v>743.09</v>
      </c>
      <c r="U16">
        <v>759.09799999999996</v>
      </c>
      <c r="V16">
        <v>774.65200000000004</v>
      </c>
      <c r="W16">
        <v>790.05399999999997</v>
      </c>
      <c r="X16">
        <v>805.33100000000002</v>
      </c>
      <c r="Y16">
        <v>820.56700000000001</v>
      </c>
      <c r="Z16">
        <v>834.02700000000004</v>
      </c>
      <c r="AA16">
        <v>847.54200000000003</v>
      </c>
      <c r="AB16">
        <v>861.34699999999998</v>
      </c>
      <c r="AC16">
        <v>875.28300000000002</v>
      </c>
      <c r="AD16">
        <v>889.33900000000006</v>
      </c>
      <c r="AE16">
        <v>903.67899999999997</v>
      </c>
      <c r="AF16">
        <v>918.02</v>
      </c>
      <c r="AG16">
        <v>932.50199999999995</v>
      </c>
    </row>
    <row r="17" spans="1:33" x14ac:dyDescent="0.25">
      <c r="A17" t="s">
        <v>43</v>
      </c>
      <c r="B17">
        <v>964.51099999999997</v>
      </c>
      <c r="C17">
        <v>895.34799999999996</v>
      </c>
      <c r="D17">
        <v>939.899</v>
      </c>
      <c r="E17">
        <v>963.90800000000002</v>
      </c>
      <c r="F17">
        <v>1016.64</v>
      </c>
      <c r="G17">
        <v>1031.75</v>
      </c>
      <c r="H17">
        <v>1021.15</v>
      </c>
      <c r="I17">
        <v>1005.39</v>
      </c>
      <c r="J17">
        <v>986.23900000000003</v>
      </c>
      <c r="K17">
        <v>989.49800000000005</v>
      </c>
      <c r="L17">
        <v>1000.47</v>
      </c>
      <c r="M17">
        <v>1010.31</v>
      </c>
      <c r="N17">
        <v>1015.34</v>
      </c>
      <c r="O17">
        <v>1026.42</v>
      </c>
      <c r="P17">
        <v>1045.06</v>
      </c>
      <c r="Q17">
        <v>1049.0899999999999</v>
      </c>
      <c r="R17">
        <v>1052.6500000000001</v>
      </c>
      <c r="S17">
        <v>1055.93</v>
      </c>
      <c r="T17">
        <v>1059.05</v>
      </c>
      <c r="U17">
        <v>1062.0899999999999</v>
      </c>
      <c r="V17">
        <v>1064.45</v>
      </c>
      <c r="W17">
        <v>1066.57</v>
      </c>
      <c r="X17">
        <v>1068.98</v>
      </c>
      <c r="Y17">
        <v>1071.1600000000001</v>
      </c>
      <c r="Z17">
        <v>1073.67</v>
      </c>
      <c r="AA17">
        <v>1074.23</v>
      </c>
      <c r="AB17">
        <v>1074.8699999999999</v>
      </c>
      <c r="AC17">
        <v>1075.47</v>
      </c>
      <c r="AD17">
        <v>1075.74</v>
      </c>
      <c r="AE17">
        <v>1076.51</v>
      </c>
      <c r="AF17">
        <v>1076.8499999999999</v>
      </c>
      <c r="AG17">
        <v>1077.6400000000001</v>
      </c>
    </row>
    <row r="18" spans="1:33" x14ac:dyDescent="0.25">
      <c r="A18" t="s">
        <v>44</v>
      </c>
      <c r="B18">
        <v>260.74099999999999</v>
      </c>
      <c r="C18">
        <v>246.815</v>
      </c>
      <c r="D18">
        <v>236.00299999999999</v>
      </c>
      <c r="E18">
        <v>224.64699999999999</v>
      </c>
      <c r="F18">
        <v>216.63900000000001</v>
      </c>
      <c r="G18">
        <v>208.51599999999999</v>
      </c>
      <c r="H18">
        <v>200.334</v>
      </c>
      <c r="I18">
        <v>192.167</v>
      </c>
      <c r="J18">
        <v>183.94300000000001</v>
      </c>
      <c r="K18">
        <v>180.73400000000001</v>
      </c>
      <c r="L18">
        <v>177.529</v>
      </c>
      <c r="M18">
        <v>174.36600000000001</v>
      </c>
      <c r="N18">
        <v>171.149</v>
      </c>
      <c r="O18">
        <v>167.93600000000001</v>
      </c>
      <c r="P18">
        <v>164.375</v>
      </c>
      <c r="Q18">
        <v>160.78700000000001</v>
      </c>
      <c r="R18">
        <v>157.19300000000001</v>
      </c>
      <c r="S18">
        <v>153.60499999999999</v>
      </c>
      <c r="T18">
        <v>150.018</v>
      </c>
      <c r="U18">
        <v>149.30099999999999</v>
      </c>
      <c r="V18">
        <v>148.58500000000001</v>
      </c>
      <c r="W18">
        <v>147.85499999999999</v>
      </c>
      <c r="X18">
        <v>147.13999999999999</v>
      </c>
      <c r="Y18">
        <v>146.41</v>
      </c>
      <c r="Z18">
        <v>145.66499999999999</v>
      </c>
      <c r="AA18">
        <v>144.91300000000001</v>
      </c>
      <c r="AB18">
        <v>144.16200000000001</v>
      </c>
      <c r="AC18">
        <v>143.41</v>
      </c>
      <c r="AD18">
        <v>142.65799999999999</v>
      </c>
      <c r="AE18">
        <v>141.90600000000001</v>
      </c>
      <c r="AF18">
        <v>141.149</v>
      </c>
      <c r="AG18">
        <v>140.404</v>
      </c>
    </row>
    <row r="19" spans="1:33" x14ac:dyDescent="0.25">
      <c r="A19" t="s">
        <v>45</v>
      </c>
      <c r="B19">
        <v>7.4291700000000001</v>
      </c>
      <c r="C19">
        <v>7.3372200000000003</v>
      </c>
      <c r="D19">
        <v>7.5947300000000002</v>
      </c>
      <c r="E19">
        <v>7.7958400000000001</v>
      </c>
      <c r="F19">
        <v>7.9432900000000002</v>
      </c>
      <c r="G19">
        <v>8.0759899999999991</v>
      </c>
      <c r="H19">
        <v>8.2011299999999991</v>
      </c>
      <c r="I19">
        <v>8.3225499999999997</v>
      </c>
      <c r="J19">
        <v>8.4420300000000008</v>
      </c>
      <c r="K19">
        <v>8.7494200000000006</v>
      </c>
      <c r="L19">
        <v>9.0563300000000009</v>
      </c>
      <c r="M19">
        <v>9.3629999999999995</v>
      </c>
      <c r="N19">
        <v>9.6695399999999996</v>
      </c>
      <c r="O19">
        <v>9.9760899999999992</v>
      </c>
      <c r="P19">
        <v>10.0123</v>
      </c>
      <c r="Q19">
        <v>10.048400000000001</v>
      </c>
      <c r="R19">
        <v>10.0846</v>
      </c>
      <c r="S19">
        <v>10.120799999999999</v>
      </c>
      <c r="T19">
        <v>10.157</v>
      </c>
      <c r="U19">
        <v>10.090299999999999</v>
      </c>
      <c r="V19">
        <v>10.0237</v>
      </c>
      <c r="W19">
        <v>9.9569299999999998</v>
      </c>
      <c r="X19">
        <v>9.8902800000000006</v>
      </c>
      <c r="Y19">
        <v>9.8236299999999996</v>
      </c>
      <c r="Z19">
        <v>9.7895299999999992</v>
      </c>
      <c r="AA19">
        <v>9.7554999999999996</v>
      </c>
      <c r="AB19">
        <v>9.7214100000000006</v>
      </c>
      <c r="AC19">
        <v>9.6873699999999996</v>
      </c>
      <c r="AD19">
        <v>9.6532800000000005</v>
      </c>
      <c r="AE19">
        <v>9.6191800000000001</v>
      </c>
      <c r="AF19">
        <v>9.5851500000000005</v>
      </c>
      <c r="AG19">
        <v>9.55105</v>
      </c>
    </row>
    <row r="20" spans="1:33" x14ac:dyDescent="0.25">
      <c r="A20" t="s">
        <v>46</v>
      </c>
      <c r="B20">
        <v>1726.9</v>
      </c>
      <c r="C20">
        <v>1637.91</v>
      </c>
      <c r="D20">
        <v>1768.11</v>
      </c>
      <c r="E20">
        <v>1864.06</v>
      </c>
      <c r="F20">
        <v>1952.69</v>
      </c>
      <c r="G20">
        <v>2032.6</v>
      </c>
      <c r="H20">
        <v>2106.11</v>
      </c>
      <c r="I20">
        <v>2183.46</v>
      </c>
      <c r="J20">
        <v>2260.02</v>
      </c>
      <c r="K20">
        <v>2344.19</v>
      </c>
      <c r="L20">
        <v>2428.85</v>
      </c>
      <c r="M20">
        <v>2511.02</v>
      </c>
      <c r="N20">
        <v>2599.41</v>
      </c>
      <c r="O20">
        <v>2687.76</v>
      </c>
      <c r="P20">
        <v>2777.79</v>
      </c>
      <c r="Q20">
        <v>2867.76</v>
      </c>
      <c r="R20">
        <v>2957.07</v>
      </c>
      <c r="S20">
        <v>3043.88</v>
      </c>
      <c r="T20">
        <v>3130.9</v>
      </c>
      <c r="U20">
        <v>3215.96</v>
      </c>
      <c r="V20">
        <v>3301.17</v>
      </c>
      <c r="W20">
        <v>3385.15</v>
      </c>
      <c r="X20">
        <v>3467.76</v>
      </c>
      <c r="Y20">
        <v>3550.91</v>
      </c>
      <c r="Z20">
        <v>3622.48</v>
      </c>
      <c r="AA20">
        <v>3693.79</v>
      </c>
      <c r="AB20">
        <v>3764.8</v>
      </c>
      <c r="AC20">
        <v>3837.86</v>
      </c>
      <c r="AD20">
        <v>3911.23</v>
      </c>
      <c r="AE20">
        <v>3984.89</v>
      </c>
      <c r="AF20">
        <v>4058.52</v>
      </c>
      <c r="AG20">
        <v>4132.3100000000004</v>
      </c>
    </row>
    <row r="21" spans="1:33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48</v>
      </c>
      <c r="B22">
        <v>-300.91800000000001</v>
      </c>
      <c r="C22">
        <v>-300.91800000000001</v>
      </c>
      <c r="D22">
        <v>-300.91800000000001</v>
      </c>
      <c r="E22">
        <v>-300.91800000000001</v>
      </c>
      <c r="F22">
        <v>-300.91800000000001</v>
      </c>
      <c r="G22">
        <v>-300.91800000000001</v>
      </c>
      <c r="H22">
        <v>-300.91800000000001</v>
      </c>
      <c r="I22">
        <v>-300.91800000000001</v>
      </c>
      <c r="J22">
        <v>-300.91800000000001</v>
      </c>
      <c r="K22">
        <v>-300.91800000000001</v>
      </c>
      <c r="L22">
        <v>-300.91800000000001</v>
      </c>
      <c r="M22">
        <v>-300.91800000000001</v>
      </c>
      <c r="N22">
        <v>-300.91800000000001</v>
      </c>
      <c r="O22">
        <v>-300.91800000000001</v>
      </c>
      <c r="P22">
        <v>-300.91800000000001</v>
      </c>
      <c r="Q22">
        <v>-300.91800000000001</v>
      </c>
      <c r="R22">
        <v>-300.91800000000001</v>
      </c>
      <c r="S22">
        <v>-300.91800000000001</v>
      </c>
      <c r="T22">
        <v>-300.91800000000001</v>
      </c>
      <c r="U22">
        <v>-300.91800000000001</v>
      </c>
      <c r="V22">
        <v>-300.91800000000001</v>
      </c>
      <c r="W22">
        <v>-300.91800000000001</v>
      </c>
      <c r="X22">
        <v>-300.91800000000001</v>
      </c>
      <c r="Y22">
        <v>-300.91800000000001</v>
      </c>
      <c r="Z22">
        <v>-300.91800000000001</v>
      </c>
      <c r="AA22">
        <v>-300.91800000000001</v>
      </c>
      <c r="AB22">
        <v>-300.91800000000001</v>
      </c>
      <c r="AC22">
        <v>-300.91800000000001</v>
      </c>
      <c r="AD22">
        <v>-300.91800000000001</v>
      </c>
      <c r="AE22">
        <v>-300.91800000000001</v>
      </c>
      <c r="AF22">
        <v>-300.91800000000001</v>
      </c>
      <c r="AG22">
        <v>-300.91800000000001</v>
      </c>
    </row>
    <row r="23" spans="1:33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6" spans="1:33" x14ac:dyDescent="0.25">
      <c r="A26" s="3" t="s">
        <v>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8" spans="1:33" x14ac:dyDescent="0.25">
      <c r="A28" s="12" t="s">
        <v>39</v>
      </c>
    </row>
    <row r="29" spans="1:33" x14ac:dyDescent="0.25">
      <c r="A29" s="1"/>
    </row>
    <row r="30" spans="1:33" x14ac:dyDescent="0.25">
      <c r="A30" s="1" t="s">
        <v>40</v>
      </c>
    </row>
    <row r="34" spans="1:33" x14ac:dyDescent="0.25">
      <c r="A34" s="1" t="s">
        <v>41</v>
      </c>
    </row>
    <row r="48" spans="1:33" x14ac:dyDescent="0.25">
      <c r="A48" s="3" t="s">
        <v>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50" spans="1:3" x14ac:dyDescent="0.25">
      <c r="A50" s="4" t="s">
        <v>7</v>
      </c>
      <c r="B50" s="5"/>
      <c r="C50" s="6" t="s">
        <v>8</v>
      </c>
    </row>
    <row r="51" spans="1:3" x14ac:dyDescent="0.25">
      <c r="A51" s="6"/>
      <c r="B51" s="5"/>
      <c r="C51" s="6"/>
    </row>
    <row r="52" spans="1:3" x14ac:dyDescent="0.25">
      <c r="A52" s="4" t="s">
        <v>9</v>
      </c>
      <c r="B52" s="7"/>
      <c r="C52" s="6" t="s">
        <v>10</v>
      </c>
    </row>
    <row r="53" spans="1:3" x14ac:dyDescent="0.25">
      <c r="A53" s="8" t="s">
        <v>11</v>
      </c>
      <c r="B53" s="5"/>
      <c r="C53" s="6" t="s">
        <v>8</v>
      </c>
    </row>
    <row r="54" spans="1:3" x14ac:dyDescent="0.25">
      <c r="A54" s="8" t="s">
        <v>12</v>
      </c>
      <c r="B54" s="5"/>
      <c r="C54" s="6" t="s">
        <v>8</v>
      </c>
    </row>
    <row r="55" spans="1:3" x14ac:dyDescent="0.25">
      <c r="A55" s="8" t="s">
        <v>13</v>
      </c>
      <c r="B55" s="5"/>
      <c r="C55" s="6" t="s">
        <v>8</v>
      </c>
    </row>
    <row r="56" spans="1:3" x14ac:dyDescent="0.25">
      <c r="A56" s="8" t="s">
        <v>14</v>
      </c>
      <c r="B56" s="5"/>
      <c r="C56" s="6" t="s">
        <v>8</v>
      </c>
    </row>
    <row r="57" spans="1:3" x14ac:dyDescent="0.25">
      <c r="A57" s="8" t="s">
        <v>15</v>
      </c>
      <c r="B57" s="5"/>
      <c r="C57" s="6" t="s">
        <v>8</v>
      </c>
    </row>
    <row r="58" spans="1:3" x14ac:dyDescent="0.25">
      <c r="A58" s="8" t="s">
        <v>16</v>
      </c>
      <c r="B58" s="5"/>
      <c r="C58" s="6" t="s">
        <v>8</v>
      </c>
    </row>
    <row r="59" spans="1:3" x14ac:dyDescent="0.25">
      <c r="A59" s="8" t="s">
        <v>17</v>
      </c>
      <c r="B59" s="5"/>
      <c r="C59" s="6" t="s">
        <v>8</v>
      </c>
    </row>
    <row r="60" spans="1:3" x14ac:dyDescent="0.25">
      <c r="A60" s="8" t="s">
        <v>18</v>
      </c>
      <c r="B60" s="5"/>
      <c r="C60" s="6" t="s">
        <v>8</v>
      </c>
    </row>
    <row r="61" spans="1:3" x14ac:dyDescent="0.25">
      <c r="A61" s="6"/>
      <c r="B61" s="7"/>
      <c r="C61" s="6"/>
    </row>
    <row r="62" spans="1:3" x14ac:dyDescent="0.25">
      <c r="A62" s="4" t="s">
        <v>19</v>
      </c>
      <c r="B62" s="7"/>
      <c r="C62" s="6" t="s">
        <v>10</v>
      </c>
    </row>
    <row r="63" spans="1:3" x14ac:dyDescent="0.25">
      <c r="A63" s="8" t="s">
        <v>11</v>
      </c>
      <c r="B63" s="7"/>
      <c r="C63" s="6" t="s">
        <v>10</v>
      </c>
    </row>
    <row r="64" spans="1:3" x14ac:dyDescent="0.25">
      <c r="A64" s="8" t="s">
        <v>12</v>
      </c>
      <c r="B64" s="7"/>
      <c r="C64" s="6" t="s">
        <v>10</v>
      </c>
    </row>
    <row r="65" spans="1:3" x14ac:dyDescent="0.25">
      <c r="A65" s="8" t="s">
        <v>13</v>
      </c>
      <c r="B65" s="7"/>
      <c r="C65" s="6" t="s">
        <v>10</v>
      </c>
    </row>
    <row r="66" spans="1:3" x14ac:dyDescent="0.25">
      <c r="A66" s="8" t="s">
        <v>14</v>
      </c>
      <c r="B66" s="7"/>
      <c r="C66" s="6" t="s">
        <v>10</v>
      </c>
    </row>
    <row r="67" spans="1:3" x14ac:dyDescent="0.25">
      <c r="A67" s="8" t="s">
        <v>15</v>
      </c>
      <c r="B67" s="7"/>
      <c r="C67" s="6" t="s">
        <v>10</v>
      </c>
    </row>
    <row r="68" spans="1:3" x14ac:dyDescent="0.25">
      <c r="A68" s="8" t="s">
        <v>16</v>
      </c>
      <c r="B68" s="7"/>
      <c r="C68" s="6" t="s">
        <v>10</v>
      </c>
    </row>
    <row r="69" spans="1:3" x14ac:dyDescent="0.25">
      <c r="A69" s="8" t="s">
        <v>17</v>
      </c>
      <c r="B69" s="7"/>
      <c r="C69" s="6" t="s">
        <v>10</v>
      </c>
    </row>
    <row r="70" spans="1:3" x14ac:dyDescent="0.25">
      <c r="A70" s="8" t="s">
        <v>18</v>
      </c>
      <c r="B70" s="7"/>
      <c r="C70" s="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06DD-47DE-4D7A-81E5-3D3651BF066E}">
  <sheetPr>
    <tabColor theme="8" tint="0.39997558519241921"/>
  </sheetPr>
  <dimension ref="A1:AG58"/>
  <sheetViews>
    <sheetView topLeftCell="A7" zoomScale="85" zoomScaleNormal="85" workbookViewId="0">
      <selection activeCell="B46" sqref="B46"/>
    </sheetView>
  </sheetViews>
  <sheetFormatPr defaultRowHeight="15" x14ac:dyDescent="0.25"/>
  <cols>
    <col min="1" max="1" width="47.7109375" customWidth="1"/>
  </cols>
  <sheetData>
    <row r="1" spans="1:33" x14ac:dyDescent="0.25">
      <c r="A1" s="1" t="s">
        <v>0</v>
      </c>
    </row>
    <row r="2" spans="1:33" x14ac:dyDescent="0.25">
      <c r="A2" t="s">
        <v>1</v>
      </c>
    </row>
    <row r="3" spans="1:33" x14ac:dyDescent="0.25">
      <c r="A3" t="s">
        <v>5</v>
      </c>
    </row>
    <row r="4" spans="1:33" x14ac:dyDescent="0.25">
      <c r="A4" t="s">
        <v>6</v>
      </c>
    </row>
    <row r="5" spans="1:33" x14ac:dyDescent="0.25">
      <c r="A5" t="s">
        <v>70</v>
      </c>
    </row>
    <row r="8" spans="1:33" x14ac:dyDescent="0.25">
      <c r="A8" s="3" t="s">
        <v>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10" spans="1:33" x14ac:dyDescent="0.25">
      <c r="A10" t="s">
        <v>28</v>
      </c>
    </row>
    <row r="11" spans="1:33" x14ac:dyDescent="0.25">
      <c r="A11" t="s">
        <v>33</v>
      </c>
    </row>
    <row r="12" spans="1:33" x14ac:dyDescent="0.25">
      <c r="A12" t="s">
        <v>34</v>
      </c>
    </row>
    <row r="13" spans="1:33" x14ac:dyDescent="0.25">
      <c r="A13" t="s">
        <v>69</v>
      </c>
    </row>
    <row r="16" spans="1:33" x14ac:dyDescent="0.25">
      <c r="A16" s="3" t="s">
        <v>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8" spans="1:33" x14ac:dyDescent="0.25">
      <c r="A18" t="s">
        <v>66</v>
      </c>
    </row>
    <row r="20" spans="1:33" x14ac:dyDescent="0.25">
      <c r="A20" t="s">
        <v>37</v>
      </c>
      <c r="B20">
        <v>2019</v>
      </c>
      <c r="C20">
        <v>2020</v>
      </c>
      <c r="D20">
        <v>2021</v>
      </c>
      <c r="E20">
        <v>2022</v>
      </c>
      <c r="F20">
        <v>2023</v>
      </c>
      <c r="G20">
        <v>2024</v>
      </c>
      <c r="H20">
        <v>2025</v>
      </c>
      <c r="I20">
        <v>2026</v>
      </c>
      <c r="J20">
        <v>2027</v>
      </c>
      <c r="K20">
        <v>2028</v>
      </c>
      <c r="L20">
        <v>2029</v>
      </c>
      <c r="M20">
        <v>2030</v>
      </c>
      <c r="N20">
        <v>2031</v>
      </c>
      <c r="O20">
        <v>2032</v>
      </c>
      <c r="P20">
        <v>2033</v>
      </c>
      <c r="Q20">
        <v>2034</v>
      </c>
      <c r="R20">
        <v>2035</v>
      </c>
      <c r="S20">
        <v>2036</v>
      </c>
      <c r="T20">
        <v>2037</v>
      </c>
      <c r="U20">
        <v>2038</v>
      </c>
      <c r="V20">
        <v>2039</v>
      </c>
      <c r="W20">
        <v>2040</v>
      </c>
      <c r="X20">
        <v>2041</v>
      </c>
      <c r="Y20">
        <v>2042</v>
      </c>
      <c r="Z20">
        <v>2043</v>
      </c>
      <c r="AA20">
        <v>2044</v>
      </c>
      <c r="AB20">
        <v>2045</v>
      </c>
      <c r="AC20">
        <v>2046</v>
      </c>
      <c r="AD20">
        <v>2047</v>
      </c>
      <c r="AE20">
        <v>2048</v>
      </c>
      <c r="AF20">
        <v>2049</v>
      </c>
      <c r="AG20">
        <v>2050</v>
      </c>
    </row>
    <row r="21" spans="1:33" x14ac:dyDescent="0.25">
      <c r="A21" t="s">
        <v>50</v>
      </c>
      <c r="B21">
        <v>200.196</v>
      </c>
      <c r="C21">
        <v>205.35599999999999</v>
      </c>
      <c r="D21">
        <v>210.51599999999999</v>
      </c>
      <c r="E21">
        <v>215.16</v>
      </c>
      <c r="F21">
        <v>210.25800000000001</v>
      </c>
      <c r="G21">
        <v>207.16200000000001</v>
      </c>
      <c r="H21">
        <v>205.614</v>
      </c>
      <c r="I21">
        <v>202.26</v>
      </c>
      <c r="J21">
        <v>198.13200000000001</v>
      </c>
      <c r="K21">
        <v>198.648</v>
      </c>
      <c r="L21">
        <v>198.648</v>
      </c>
      <c r="M21">
        <v>198.648</v>
      </c>
      <c r="N21">
        <v>198.648</v>
      </c>
      <c r="O21">
        <v>198.648</v>
      </c>
      <c r="P21">
        <v>198.648</v>
      </c>
      <c r="Q21">
        <v>198.648</v>
      </c>
      <c r="R21">
        <v>198.648</v>
      </c>
      <c r="S21">
        <v>198.648</v>
      </c>
      <c r="T21">
        <v>198.648</v>
      </c>
      <c r="U21">
        <v>198.648</v>
      </c>
      <c r="V21">
        <v>198.648</v>
      </c>
      <c r="W21">
        <v>198.648</v>
      </c>
      <c r="X21">
        <v>198.648</v>
      </c>
      <c r="Y21">
        <v>198.648</v>
      </c>
      <c r="Z21">
        <v>198.648</v>
      </c>
      <c r="AA21">
        <v>198.648</v>
      </c>
      <c r="AB21">
        <v>198.648</v>
      </c>
      <c r="AC21">
        <v>198.648</v>
      </c>
      <c r="AD21">
        <v>198.648</v>
      </c>
      <c r="AE21">
        <v>198.648</v>
      </c>
      <c r="AF21">
        <v>198.648</v>
      </c>
      <c r="AG21">
        <v>198.648</v>
      </c>
    </row>
    <row r="22" spans="1:33" x14ac:dyDescent="0.25">
      <c r="A22" t="s">
        <v>51</v>
      </c>
      <c r="B22">
        <v>24.8</v>
      </c>
      <c r="C22">
        <v>24.8</v>
      </c>
      <c r="D22">
        <v>24.8</v>
      </c>
      <c r="E22">
        <v>24.8</v>
      </c>
      <c r="F22">
        <v>24.8</v>
      </c>
      <c r="G22">
        <v>24.8</v>
      </c>
      <c r="H22">
        <v>24.8</v>
      </c>
      <c r="I22">
        <v>24.8</v>
      </c>
      <c r="J22">
        <v>24.8</v>
      </c>
      <c r="K22">
        <v>24.8</v>
      </c>
      <c r="L22">
        <v>24.8</v>
      </c>
      <c r="M22">
        <v>24.8</v>
      </c>
      <c r="N22">
        <v>24.8</v>
      </c>
      <c r="O22">
        <v>24.8</v>
      </c>
      <c r="P22">
        <v>24.8</v>
      </c>
      <c r="Q22">
        <v>24.8</v>
      </c>
      <c r="R22">
        <v>24.8</v>
      </c>
      <c r="S22">
        <v>24.8</v>
      </c>
      <c r="T22">
        <v>24.8</v>
      </c>
      <c r="U22">
        <v>24.8</v>
      </c>
      <c r="V22">
        <v>24.8</v>
      </c>
      <c r="W22">
        <v>24.8</v>
      </c>
      <c r="X22">
        <v>24.8</v>
      </c>
      <c r="Y22">
        <v>24.8</v>
      </c>
      <c r="Z22">
        <v>24.8</v>
      </c>
      <c r="AA22">
        <v>24.8</v>
      </c>
      <c r="AB22">
        <v>24.8</v>
      </c>
      <c r="AC22">
        <v>24.8</v>
      </c>
      <c r="AD22">
        <v>24.8</v>
      </c>
      <c r="AE22">
        <v>24.8</v>
      </c>
      <c r="AF22">
        <v>24.8</v>
      </c>
      <c r="AG22">
        <v>24.8</v>
      </c>
    </row>
    <row r="23" spans="1:33" x14ac:dyDescent="0.25">
      <c r="A23" t="s">
        <v>52</v>
      </c>
      <c r="B23">
        <v>6.78</v>
      </c>
      <c r="C23">
        <v>7.28</v>
      </c>
      <c r="D23">
        <v>7.78</v>
      </c>
      <c r="E23">
        <v>8.2799999999999994</v>
      </c>
      <c r="F23">
        <v>9.2799999999999994</v>
      </c>
      <c r="G23">
        <v>10.78</v>
      </c>
      <c r="H23">
        <v>12.78</v>
      </c>
      <c r="I23">
        <v>14.28</v>
      </c>
      <c r="J23">
        <v>15.78</v>
      </c>
      <c r="K23">
        <v>15.78</v>
      </c>
      <c r="L23">
        <v>15.78</v>
      </c>
      <c r="M23">
        <v>15.78</v>
      </c>
      <c r="N23">
        <v>16.28</v>
      </c>
      <c r="O23">
        <v>16.78</v>
      </c>
      <c r="P23">
        <v>16.78</v>
      </c>
      <c r="Q23">
        <v>16.78</v>
      </c>
      <c r="R23">
        <v>16.78</v>
      </c>
      <c r="S23">
        <v>16.78</v>
      </c>
      <c r="T23">
        <v>16.78</v>
      </c>
      <c r="U23">
        <v>16.78</v>
      </c>
      <c r="V23">
        <v>16.78</v>
      </c>
      <c r="W23">
        <v>16.78</v>
      </c>
      <c r="X23">
        <v>16.78</v>
      </c>
      <c r="Y23">
        <v>16.78</v>
      </c>
      <c r="Z23">
        <v>16.78</v>
      </c>
      <c r="AA23">
        <v>16.78</v>
      </c>
      <c r="AB23">
        <v>16.78</v>
      </c>
      <c r="AC23">
        <v>16.78</v>
      </c>
      <c r="AD23">
        <v>16.78</v>
      </c>
      <c r="AE23">
        <v>16.78</v>
      </c>
      <c r="AF23">
        <v>16.78</v>
      </c>
      <c r="AG23">
        <v>16.78</v>
      </c>
    </row>
    <row r="24" spans="1:33" x14ac:dyDescent="0.25">
      <c r="A24" t="s">
        <v>53</v>
      </c>
      <c r="B24">
        <v>49.536999999999999</v>
      </c>
      <c r="C24">
        <v>51.055999999999997</v>
      </c>
      <c r="D24">
        <v>52.575000000000003</v>
      </c>
      <c r="E24">
        <v>54.094000000000001</v>
      </c>
      <c r="F24">
        <v>54.094000000000001</v>
      </c>
      <c r="G24">
        <v>55.924999999999997</v>
      </c>
      <c r="H24">
        <v>57.802</v>
      </c>
      <c r="I24">
        <v>59.503999999999998</v>
      </c>
      <c r="J24">
        <v>61.256999999999998</v>
      </c>
      <c r="K24">
        <v>62.884999999999998</v>
      </c>
      <c r="L24">
        <v>64.369</v>
      </c>
      <c r="M24">
        <v>65.777000000000001</v>
      </c>
      <c r="N24">
        <v>67.174000000000007</v>
      </c>
      <c r="O24">
        <v>68.498000000000005</v>
      </c>
      <c r="P24">
        <v>69.807000000000002</v>
      </c>
      <c r="Q24">
        <v>71.128</v>
      </c>
      <c r="R24">
        <v>72.429000000000002</v>
      </c>
      <c r="S24">
        <v>73.704999999999998</v>
      </c>
      <c r="T24">
        <v>74.966999999999999</v>
      </c>
      <c r="U24">
        <v>76.266999999999996</v>
      </c>
      <c r="V24">
        <v>77.578000000000003</v>
      </c>
      <c r="W24">
        <v>78.921000000000006</v>
      </c>
      <c r="X24">
        <v>80.292000000000002</v>
      </c>
      <c r="Y24">
        <v>81.691999999999993</v>
      </c>
      <c r="Z24">
        <v>83.055999999999997</v>
      </c>
      <c r="AA24">
        <v>84.394000000000005</v>
      </c>
      <c r="AB24">
        <v>85.722999999999999</v>
      </c>
      <c r="AC24">
        <v>87.024000000000001</v>
      </c>
      <c r="AD24">
        <v>88.316999999999993</v>
      </c>
      <c r="AE24">
        <v>89.588999999999999</v>
      </c>
      <c r="AF24">
        <v>90.834000000000003</v>
      </c>
      <c r="AG24">
        <v>92.064999999999998</v>
      </c>
    </row>
    <row r="25" spans="1:33" x14ac:dyDescent="0.25">
      <c r="A25" t="s">
        <v>54</v>
      </c>
      <c r="B25">
        <v>35.213000000000001</v>
      </c>
      <c r="C25">
        <v>37.707999999999998</v>
      </c>
      <c r="D25">
        <v>40.203000000000003</v>
      </c>
      <c r="E25">
        <v>42.698</v>
      </c>
      <c r="F25">
        <v>42.698</v>
      </c>
      <c r="G25">
        <v>45.908000000000001</v>
      </c>
      <c r="H25">
        <v>51.768000000000001</v>
      </c>
      <c r="I25">
        <v>57.567999999999998</v>
      </c>
      <c r="J25">
        <v>63.768000000000001</v>
      </c>
      <c r="K25">
        <v>69.522999999999996</v>
      </c>
      <c r="L25">
        <v>74.028000000000006</v>
      </c>
      <c r="M25">
        <v>78.453000000000003</v>
      </c>
      <c r="N25">
        <v>83.808000000000007</v>
      </c>
      <c r="O25">
        <v>89.048000000000002</v>
      </c>
      <c r="P25">
        <v>95.778000000000006</v>
      </c>
      <c r="Q25">
        <v>105.82299999999999</v>
      </c>
      <c r="R25">
        <v>117.648</v>
      </c>
      <c r="S25">
        <v>129.97800000000001</v>
      </c>
      <c r="T25">
        <v>143.47300000000001</v>
      </c>
      <c r="U25">
        <v>158.863</v>
      </c>
      <c r="V25">
        <v>174.15799999999999</v>
      </c>
      <c r="W25">
        <v>190.43299999999999</v>
      </c>
      <c r="X25">
        <v>207.548</v>
      </c>
      <c r="Y25">
        <v>225.44800000000001</v>
      </c>
      <c r="Z25">
        <v>242.768</v>
      </c>
      <c r="AA25">
        <v>260.16800000000001</v>
      </c>
      <c r="AB25">
        <v>278.81299999999999</v>
      </c>
      <c r="AC25">
        <v>297.24799999999999</v>
      </c>
      <c r="AD25">
        <v>316.78800000000001</v>
      </c>
      <c r="AE25">
        <v>336.54300000000001</v>
      </c>
      <c r="AF25">
        <v>355.97800000000001</v>
      </c>
      <c r="AG25">
        <v>376.18799999999999</v>
      </c>
    </row>
    <row r="26" spans="1:33" x14ac:dyDescent="0.25">
      <c r="A26" t="s">
        <v>55</v>
      </c>
      <c r="B26">
        <v>25.57</v>
      </c>
      <c r="C26">
        <v>33.991999999999997</v>
      </c>
      <c r="D26">
        <v>42.414000000000001</v>
      </c>
      <c r="E26">
        <v>50.835999999999999</v>
      </c>
      <c r="F26">
        <v>50.835999999999999</v>
      </c>
      <c r="G26">
        <v>58.473999999999997</v>
      </c>
      <c r="H26">
        <v>74.097999999999999</v>
      </c>
      <c r="I26">
        <v>90.891999999999996</v>
      </c>
      <c r="J26">
        <v>109.542</v>
      </c>
      <c r="K26">
        <v>128.43199999999999</v>
      </c>
      <c r="L26">
        <v>144.75</v>
      </c>
      <c r="M26">
        <v>162.298</v>
      </c>
      <c r="N26">
        <v>182.67400000000001</v>
      </c>
      <c r="O26">
        <v>200.52199999999999</v>
      </c>
      <c r="P26">
        <v>218.92599999999999</v>
      </c>
      <c r="Q26">
        <v>240.072</v>
      </c>
      <c r="R26">
        <v>261.19200000000001</v>
      </c>
      <c r="S26">
        <v>281.68400000000003</v>
      </c>
      <c r="T26">
        <v>302.36</v>
      </c>
      <c r="U26">
        <v>323.97800000000001</v>
      </c>
      <c r="V26">
        <v>343.92200000000003</v>
      </c>
      <c r="W26">
        <v>363.45800000000003</v>
      </c>
      <c r="X26">
        <v>382.37200000000001</v>
      </c>
      <c r="Y26">
        <v>400.55200000000002</v>
      </c>
      <c r="Z26">
        <v>416.67599999999999</v>
      </c>
      <c r="AA26">
        <v>431.47199999999998</v>
      </c>
      <c r="AB26">
        <v>445.97800000000001</v>
      </c>
      <c r="AC26">
        <v>458.99599999999998</v>
      </c>
      <c r="AD26">
        <v>471.59199999999998</v>
      </c>
      <c r="AE26">
        <v>483.12200000000001</v>
      </c>
      <c r="AF26">
        <v>493.31599999999997</v>
      </c>
      <c r="AG26">
        <v>502.92599999999999</v>
      </c>
    </row>
    <row r="27" spans="1:33" x14ac:dyDescent="0.2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57</v>
      </c>
      <c r="B28">
        <v>9.1880000000000006</v>
      </c>
      <c r="C28">
        <v>9.9619999999999997</v>
      </c>
      <c r="D28">
        <v>10.736000000000001</v>
      </c>
      <c r="E28">
        <v>11.51</v>
      </c>
      <c r="F28">
        <v>11.51</v>
      </c>
      <c r="G28">
        <v>11.51</v>
      </c>
      <c r="H28">
        <v>11.51</v>
      </c>
      <c r="I28">
        <v>11.51</v>
      </c>
      <c r="J28">
        <v>11.51</v>
      </c>
      <c r="K28">
        <v>11.51</v>
      </c>
      <c r="L28">
        <v>11.51</v>
      </c>
      <c r="M28">
        <v>11.51</v>
      </c>
      <c r="N28">
        <v>11.51</v>
      </c>
      <c r="O28">
        <v>11.51</v>
      </c>
      <c r="P28">
        <v>11.51</v>
      </c>
      <c r="Q28">
        <v>11.51</v>
      </c>
      <c r="R28">
        <v>11.51</v>
      </c>
      <c r="S28">
        <v>11.51</v>
      </c>
      <c r="T28">
        <v>11.51</v>
      </c>
      <c r="U28">
        <v>11.51</v>
      </c>
      <c r="V28">
        <v>11.51</v>
      </c>
      <c r="W28">
        <v>11.51</v>
      </c>
      <c r="X28">
        <v>11.51</v>
      </c>
      <c r="Y28">
        <v>11.51</v>
      </c>
      <c r="Z28">
        <v>11.51</v>
      </c>
      <c r="AA28">
        <v>11.51</v>
      </c>
      <c r="AB28">
        <v>11.51</v>
      </c>
      <c r="AC28">
        <v>11.51</v>
      </c>
      <c r="AD28">
        <v>11.51</v>
      </c>
      <c r="AE28">
        <v>11.51</v>
      </c>
      <c r="AF28">
        <v>11.51</v>
      </c>
      <c r="AG28">
        <v>11.51</v>
      </c>
    </row>
    <row r="29" spans="1:33" x14ac:dyDescent="0.25">
      <c r="A29" t="s">
        <v>58</v>
      </c>
      <c r="B29">
        <v>3.306</v>
      </c>
      <c r="C29">
        <v>3.306</v>
      </c>
      <c r="D29">
        <v>3.306</v>
      </c>
      <c r="E29">
        <v>4.306</v>
      </c>
      <c r="F29">
        <v>4.8860000000000001</v>
      </c>
      <c r="G29">
        <v>5.0960000000000001</v>
      </c>
      <c r="H29">
        <v>5.3259999999999996</v>
      </c>
      <c r="I29">
        <v>5.5460000000000003</v>
      </c>
      <c r="J29">
        <v>5.766</v>
      </c>
      <c r="K29">
        <v>5.9660000000000002</v>
      </c>
      <c r="L29">
        <v>6.1559999999999997</v>
      </c>
      <c r="M29">
        <v>6.3360000000000003</v>
      </c>
      <c r="N29">
        <v>6.9859999999999998</v>
      </c>
      <c r="O29">
        <v>7.6559999999999997</v>
      </c>
      <c r="P29">
        <v>8.3559999999999999</v>
      </c>
      <c r="Q29">
        <v>9.0860000000000003</v>
      </c>
      <c r="R29">
        <v>9.8360000000000003</v>
      </c>
      <c r="S29">
        <v>10.616</v>
      </c>
      <c r="T29">
        <v>11.456</v>
      </c>
      <c r="U29">
        <v>12.375999999999999</v>
      </c>
      <c r="V29">
        <v>13.396000000000001</v>
      </c>
      <c r="W29">
        <v>14.516</v>
      </c>
      <c r="X29">
        <v>15.746</v>
      </c>
      <c r="Y29">
        <v>17.096</v>
      </c>
      <c r="Z29">
        <v>18.576000000000001</v>
      </c>
      <c r="AA29">
        <v>20.166</v>
      </c>
      <c r="AB29">
        <v>21.756</v>
      </c>
      <c r="AC29">
        <v>23.346</v>
      </c>
      <c r="AD29">
        <v>24.936</v>
      </c>
      <c r="AE29">
        <v>26.526</v>
      </c>
      <c r="AF29">
        <v>28.116</v>
      </c>
      <c r="AG29">
        <v>29.706</v>
      </c>
    </row>
    <row r="30" spans="1:33" x14ac:dyDescent="0.25">
      <c r="A30" t="s">
        <v>59</v>
      </c>
      <c r="B30">
        <v>0.71099999999999997</v>
      </c>
      <c r="C30">
        <v>0.71099999999999997</v>
      </c>
      <c r="D30">
        <v>0.71099999999999997</v>
      </c>
      <c r="E30">
        <v>0.71099999999999997</v>
      </c>
      <c r="F30">
        <v>0.71099999999999997</v>
      </c>
      <c r="G30">
        <v>0.71099999999999997</v>
      </c>
      <c r="H30">
        <v>0.71099999999999997</v>
      </c>
      <c r="I30">
        <v>0.71099999999999997</v>
      </c>
      <c r="J30">
        <v>0.71099999999999997</v>
      </c>
      <c r="K30">
        <v>0.71099999999999997</v>
      </c>
      <c r="L30">
        <v>0.71099999999999997</v>
      </c>
      <c r="M30">
        <v>0.71099999999999997</v>
      </c>
      <c r="N30">
        <v>0.71099999999999997</v>
      </c>
      <c r="O30">
        <v>0.71099999999999997</v>
      </c>
      <c r="P30">
        <v>0.71099999999999997</v>
      </c>
      <c r="Q30">
        <v>0.71099999999999997</v>
      </c>
      <c r="R30">
        <v>0.71099999999999997</v>
      </c>
      <c r="S30">
        <v>0.71099999999999997</v>
      </c>
      <c r="T30">
        <v>0.71099999999999997</v>
      </c>
      <c r="U30">
        <v>0.71099999999999997</v>
      </c>
      <c r="V30">
        <v>0.71099999999999997</v>
      </c>
      <c r="W30">
        <v>0.71099999999999997</v>
      </c>
      <c r="X30">
        <v>0.71099999999999997</v>
      </c>
      <c r="Y30">
        <v>0.71099999999999997</v>
      </c>
      <c r="Z30">
        <v>0.71099999999999997</v>
      </c>
      <c r="AA30">
        <v>0.71099999999999997</v>
      </c>
      <c r="AB30">
        <v>0.71099999999999997</v>
      </c>
      <c r="AC30">
        <v>0.71099999999999997</v>
      </c>
      <c r="AD30">
        <v>0.71099999999999997</v>
      </c>
      <c r="AE30">
        <v>0.71099999999999997</v>
      </c>
      <c r="AF30">
        <v>0.71099999999999997</v>
      </c>
      <c r="AG30">
        <v>0.71099999999999997</v>
      </c>
    </row>
    <row r="31" spans="1:33" x14ac:dyDescent="0.25">
      <c r="A31" t="s">
        <v>60</v>
      </c>
      <c r="B31">
        <v>0.35</v>
      </c>
      <c r="C31">
        <v>0.35</v>
      </c>
      <c r="D31">
        <v>0.35</v>
      </c>
      <c r="E31">
        <v>0.35</v>
      </c>
      <c r="F31">
        <v>0.35</v>
      </c>
      <c r="G31">
        <v>0.35</v>
      </c>
      <c r="H31">
        <v>0.35</v>
      </c>
      <c r="I31">
        <v>0.35</v>
      </c>
      <c r="J31">
        <v>0.35</v>
      </c>
      <c r="K31">
        <v>0.35</v>
      </c>
      <c r="L31">
        <v>0.35</v>
      </c>
      <c r="M31">
        <v>0.35</v>
      </c>
      <c r="N31">
        <v>4.5</v>
      </c>
      <c r="O31">
        <v>13.05</v>
      </c>
      <c r="P31">
        <v>21.35</v>
      </c>
      <c r="Q31">
        <v>28.75</v>
      </c>
      <c r="R31">
        <v>35.5</v>
      </c>
      <c r="S31">
        <v>41.9</v>
      </c>
      <c r="T31">
        <v>48.1</v>
      </c>
      <c r="U31">
        <v>54.4</v>
      </c>
      <c r="V31">
        <v>60.6</v>
      </c>
      <c r="W31">
        <v>66.5</v>
      </c>
      <c r="X31">
        <v>72.25</v>
      </c>
      <c r="Y31">
        <v>77.55</v>
      </c>
      <c r="Z31">
        <v>80.55</v>
      </c>
      <c r="AA31">
        <v>83.55</v>
      </c>
      <c r="AB31">
        <v>86.5</v>
      </c>
      <c r="AC31">
        <v>89.4</v>
      </c>
      <c r="AD31">
        <v>92.2</v>
      </c>
      <c r="AE31">
        <v>95.1</v>
      </c>
      <c r="AF31">
        <v>98.35</v>
      </c>
      <c r="AG31">
        <v>101.35</v>
      </c>
    </row>
    <row r="32" spans="1:33" x14ac:dyDescent="0.25">
      <c r="A32" t="s">
        <v>61</v>
      </c>
      <c r="B32">
        <v>0.25800000000000001</v>
      </c>
      <c r="C32">
        <v>0.25800000000000001</v>
      </c>
      <c r="D32">
        <v>0.25800000000000001</v>
      </c>
      <c r="E32">
        <v>0.25800000000000001</v>
      </c>
      <c r="F32">
        <v>0.25800000000000001</v>
      </c>
      <c r="G32">
        <v>0.25800000000000001</v>
      </c>
      <c r="H32">
        <v>0.25800000000000001</v>
      </c>
      <c r="I32">
        <v>0.25800000000000001</v>
      </c>
      <c r="J32">
        <v>0.25800000000000001</v>
      </c>
      <c r="K32">
        <v>0.25800000000000001</v>
      </c>
      <c r="L32">
        <v>0.25800000000000001</v>
      </c>
      <c r="M32">
        <v>0.25800000000000001</v>
      </c>
      <c r="N32">
        <v>0.25800000000000001</v>
      </c>
      <c r="O32">
        <v>0.25800000000000001</v>
      </c>
      <c r="P32">
        <v>0.25800000000000001</v>
      </c>
      <c r="Q32">
        <v>0.25800000000000001</v>
      </c>
      <c r="R32">
        <v>0.25800000000000001</v>
      </c>
      <c r="S32">
        <v>0.25800000000000001</v>
      </c>
      <c r="T32">
        <v>0.25800000000000001</v>
      </c>
      <c r="U32">
        <v>0.25800000000000001</v>
      </c>
      <c r="V32">
        <v>0.25800000000000001</v>
      </c>
      <c r="W32">
        <v>0.25800000000000001</v>
      </c>
      <c r="X32">
        <v>0.25800000000000001</v>
      </c>
      <c r="Y32">
        <v>0.25800000000000001</v>
      </c>
      <c r="Z32">
        <v>0.25800000000000001</v>
      </c>
      <c r="AA32">
        <v>0.25800000000000001</v>
      </c>
      <c r="AB32">
        <v>0.25800000000000001</v>
      </c>
      <c r="AC32">
        <v>0.25800000000000001</v>
      </c>
      <c r="AD32">
        <v>0.25800000000000001</v>
      </c>
      <c r="AE32">
        <v>0.25800000000000001</v>
      </c>
      <c r="AF32">
        <v>0.25800000000000001</v>
      </c>
      <c r="AG32">
        <v>0.25800000000000001</v>
      </c>
    </row>
    <row r="33" spans="1:33" x14ac:dyDescent="0.25">
      <c r="A33" t="s">
        <v>62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0.01</v>
      </c>
      <c r="I33">
        <v>0.02</v>
      </c>
      <c r="J33">
        <v>0.03</v>
      </c>
      <c r="K33">
        <v>3.5000000000000003E-2</v>
      </c>
      <c r="L33">
        <v>0.04</v>
      </c>
      <c r="M33">
        <v>4.4999999999999998E-2</v>
      </c>
      <c r="N33">
        <v>0.05</v>
      </c>
      <c r="O33">
        <v>5.5E-2</v>
      </c>
      <c r="P33">
        <v>0.06</v>
      </c>
      <c r="Q33">
        <v>7.0000000000000007E-2</v>
      </c>
      <c r="R33">
        <v>8.5000000000000006E-2</v>
      </c>
      <c r="S33">
        <v>0.1</v>
      </c>
      <c r="T33">
        <v>0.115</v>
      </c>
      <c r="U33">
        <v>0.13500000000000001</v>
      </c>
      <c r="V33">
        <v>0.155</v>
      </c>
      <c r="W33">
        <v>0.17499999999999999</v>
      </c>
      <c r="X33">
        <v>0.19500000000000001</v>
      </c>
      <c r="Y33">
        <v>0.215</v>
      </c>
      <c r="Z33">
        <v>0.23499999999999999</v>
      </c>
      <c r="AA33">
        <v>0.255</v>
      </c>
      <c r="AB33">
        <v>0.27500000000000002</v>
      </c>
      <c r="AC33">
        <v>0.29499999999999998</v>
      </c>
      <c r="AD33">
        <v>0.32</v>
      </c>
      <c r="AE33">
        <v>0.34</v>
      </c>
      <c r="AF33">
        <v>0.36</v>
      </c>
      <c r="AG33">
        <v>0.38</v>
      </c>
    </row>
    <row r="34" spans="1:33" x14ac:dyDescent="0.25">
      <c r="A34" t="s">
        <v>63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64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65</v>
      </c>
      <c r="B36">
        <v>0.114</v>
      </c>
      <c r="C36">
        <v>0.114</v>
      </c>
      <c r="D36">
        <v>0.114</v>
      </c>
      <c r="E36">
        <v>0.114</v>
      </c>
      <c r="F36">
        <v>0.114</v>
      </c>
      <c r="G36">
        <v>0.114</v>
      </c>
      <c r="H36">
        <v>0.114</v>
      </c>
      <c r="I36">
        <v>0.114</v>
      </c>
      <c r="J36">
        <v>0.114</v>
      </c>
      <c r="K36">
        <v>0.114</v>
      </c>
      <c r="L36">
        <v>0.114</v>
      </c>
      <c r="M36">
        <v>0.114</v>
      </c>
      <c r="N36">
        <v>0.114</v>
      </c>
      <c r="O36">
        <v>0.114</v>
      </c>
      <c r="P36">
        <v>0.114</v>
      </c>
      <c r="Q36">
        <v>0.114</v>
      </c>
      <c r="R36">
        <v>0.114</v>
      </c>
      <c r="S36">
        <v>0.114</v>
      </c>
      <c r="T36">
        <v>0.114</v>
      </c>
      <c r="U36">
        <v>0.114</v>
      </c>
      <c r="V36">
        <v>0.114</v>
      </c>
      <c r="W36">
        <v>0.114</v>
      </c>
      <c r="X36">
        <v>0.114</v>
      </c>
      <c r="Y36">
        <v>0.114</v>
      </c>
      <c r="Z36">
        <v>0.114</v>
      </c>
      <c r="AA36">
        <v>0.114</v>
      </c>
      <c r="AB36">
        <v>0.114</v>
      </c>
      <c r="AC36">
        <v>0.114</v>
      </c>
      <c r="AD36">
        <v>0.114</v>
      </c>
      <c r="AE36">
        <v>0.114</v>
      </c>
      <c r="AF36">
        <v>0.114</v>
      </c>
      <c r="AG36">
        <v>0.114</v>
      </c>
    </row>
    <row r="38" spans="1:33" x14ac:dyDescent="0.25">
      <c r="A38" s="11"/>
      <c r="B38" s="11">
        <v>2024</v>
      </c>
      <c r="C38" s="11">
        <v>2026</v>
      </c>
      <c r="D38" s="11" t="s">
        <v>68</v>
      </c>
    </row>
    <row r="39" spans="1:33" x14ac:dyDescent="0.25">
      <c r="A39" s="11" t="s">
        <v>67</v>
      </c>
      <c r="B39" s="13">
        <f>SUM(G23:G29,G33,G36)</f>
        <v>187.80699999999999</v>
      </c>
      <c r="C39" s="11">
        <f>SUM(I23:I29,I33,I36)</f>
        <v>239.43399999999997</v>
      </c>
      <c r="D39" s="11">
        <f>C39-B39</f>
        <v>51.626999999999981</v>
      </c>
    </row>
    <row r="42" spans="1:33" x14ac:dyDescent="0.25">
      <c r="A42" s="3" t="s">
        <v>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58" spans="1:33" x14ac:dyDescent="0.25">
      <c r="A58" s="3" t="s">
        <v>70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6E929-7528-4D1F-9175-43DB04F1AA52}">
  <sheetPr>
    <tabColor theme="8" tint="0.39997558519241921"/>
  </sheetPr>
  <dimension ref="A1:AG48"/>
  <sheetViews>
    <sheetView zoomScale="85" zoomScaleNormal="85" workbookViewId="0">
      <selection activeCell="A3" sqref="A3"/>
    </sheetView>
  </sheetViews>
  <sheetFormatPr defaultRowHeight="15" x14ac:dyDescent="0.25"/>
  <sheetData>
    <row r="1" spans="1:33" x14ac:dyDescent="0.25">
      <c r="A1" s="1" t="s">
        <v>0</v>
      </c>
    </row>
    <row r="2" spans="1:33" x14ac:dyDescent="0.25">
      <c r="A2" t="s">
        <v>1</v>
      </c>
    </row>
    <row r="5" spans="1:33" x14ac:dyDescent="0.25">
      <c r="A5" s="3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7" spans="1:33" x14ac:dyDescent="0.25">
      <c r="A7" t="s">
        <v>29</v>
      </c>
    </row>
    <row r="8" spans="1:33" x14ac:dyDescent="0.25">
      <c r="A8" t="s">
        <v>31</v>
      </c>
    </row>
    <row r="9" spans="1:33" x14ac:dyDescent="0.25">
      <c r="A9" s="11" t="s">
        <v>32</v>
      </c>
      <c r="B9" s="11"/>
      <c r="C9" s="11"/>
      <c r="D9" s="11"/>
      <c r="E9" s="11"/>
      <c r="F9" s="11"/>
    </row>
    <row r="12" spans="1:33" x14ac:dyDescent="0.25">
      <c r="A12" s="3" t="s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30" spans="1:33" x14ac:dyDescent="0.25">
      <c r="A30" s="3" t="s">
        <v>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48" spans="1:33" x14ac:dyDescent="0.25">
      <c r="A48" s="3" t="s">
        <v>70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330-66E4-4373-B5EE-CD37822F4286}">
  <sheetPr>
    <tabColor theme="8" tint="0.39997558519241921"/>
  </sheetPr>
  <dimension ref="A1:AG46"/>
  <sheetViews>
    <sheetView zoomScale="85" zoomScaleNormal="85" workbookViewId="0">
      <selection activeCell="A3" sqref="A3"/>
    </sheetView>
  </sheetViews>
  <sheetFormatPr defaultRowHeight="15" x14ac:dyDescent="0.25"/>
  <sheetData>
    <row r="1" spans="1:33" x14ac:dyDescent="0.25">
      <c r="A1" s="1" t="s">
        <v>0</v>
      </c>
    </row>
    <row r="2" spans="1:33" x14ac:dyDescent="0.25">
      <c r="A2" t="s">
        <v>1</v>
      </c>
    </row>
    <row r="5" spans="1:33" x14ac:dyDescent="0.25">
      <c r="A5" s="3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7" spans="1:33" x14ac:dyDescent="0.25">
      <c r="A7" t="s">
        <v>30</v>
      </c>
    </row>
    <row r="8" spans="1:33" x14ac:dyDescent="0.25">
      <c r="A8" t="s">
        <v>35</v>
      </c>
    </row>
    <row r="9" spans="1:33" x14ac:dyDescent="0.25">
      <c r="A9" s="11" t="s">
        <v>36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2" spans="1:33" x14ac:dyDescent="0.25">
      <c r="A12" s="3" t="s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29" spans="1:33" x14ac:dyDescent="0.25">
      <c r="A29" s="3" t="s">
        <v>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46" spans="1:33" x14ac:dyDescent="0.25">
      <c r="A46" s="3" t="s">
        <v>70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CBCF-388E-42AC-8614-6578E6AEB80A}">
  <sheetPr>
    <tabColor theme="8" tint="0.39997558519241921"/>
  </sheetPr>
  <dimension ref="A1:AG38"/>
  <sheetViews>
    <sheetView tabSelected="1" topLeftCell="A10" zoomScale="85" zoomScaleNormal="85" workbookViewId="0">
      <selection activeCell="D38" sqref="D38"/>
    </sheetView>
  </sheetViews>
  <sheetFormatPr defaultRowHeight="15" x14ac:dyDescent="0.25"/>
  <sheetData>
    <row r="1" spans="1:33" x14ac:dyDescent="0.25">
      <c r="A1" s="1" t="s">
        <v>0</v>
      </c>
    </row>
    <row r="2" spans="1:33" x14ac:dyDescent="0.25">
      <c r="A2" t="s">
        <v>1</v>
      </c>
    </row>
    <row r="3" spans="1:33" x14ac:dyDescent="0.25">
      <c r="A3" t="s">
        <v>5</v>
      </c>
    </row>
    <row r="4" spans="1:33" x14ac:dyDescent="0.25">
      <c r="A4" t="s">
        <v>6</v>
      </c>
    </row>
    <row r="5" spans="1:33" x14ac:dyDescent="0.25">
      <c r="A5" t="s">
        <v>70</v>
      </c>
    </row>
    <row r="8" spans="1:33" x14ac:dyDescent="0.25">
      <c r="A8" s="3" t="s">
        <v>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25">
      <c r="A9" s="12" t="s">
        <v>74</v>
      </c>
    </row>
    <row r="10" spans="1:33" x14ac:dyDescent="0.25">
      <c r="A10" t="s">
        <v>71</v>
      </c>
    </row>
    <row r="11" spans="1:33" x14ac:dyDescent="0.25">
      <c r="A11" t="s">
        <v>75</v>
      </c>
    </row>
    <row r="12" spans="1:33" x14ac:dyDescent="0.25">
      <c r="A12" t="s">
        <v>72</v>
      </c>
    </row>
    <row r="14" spans="1:33" x14ac:dyDescent="0.25">
      <c r="A14" t="s">
        <v>73</v>
      </c>
    </row>
    <row r="34" spans="1:33" x14ac:dyDescent="0.25">
      <c r="A34" s="14">
        <v>2028</v>
      </c>
      <c r="B34" s="14">
        <v>2029</v>
      </c>
      <c r="C34" s="14">
        <v>2030</v>
      </c>
      <c r="D34" s="14">
        <v>2031</v>
      </c>
      <c r="E34" s="14">
        <v>2032</v>
      </c>
      <c r="F34" s="14">
        <v>2033</v>
      </c>
      <c r="G34" s="14">
        <v>2034</v>
      </c>
      <c r="H34" s="14">
        <v>2035</v>
      </c>
      <c r="I34" s="14">
        <v>2036</v>
      </c>
      <c r="J34" s="14">
        <v>2037</v>
      </c>
      <c r="K34" s="14">
        <v>2038</v>
      </c>
      <c r="L34" s="14">
        <v>2039</v>
      </c>
      <c r="M34" s="14">
        <v>2040</v>
      </c>
      <c r="N34" s="14">
        <v>2041</v>
      </c>
      <c r="O34" s="14">
        <v>2042</v>
      </c>
      <c r="P34" s="14">
        <v>2043</v>
      </c>
      <c r="Q34" s="14">
        <v>2044</v>
      </c>
      <c r="R34" s="14">
        <v>2045</v>
      </c>
      <c r="S34" s="14">
        <v>2046</v>
      </c>
      <c r="T34" s="14">
        <v>2047</v>
      </c>
      <c r="U34" s="14">
        <v>2048</v>
      </c>
    </row>
    <row r="35" spans="1:33" x14ac:dyDescent="0.25">
      <c r="A35" s="15">
        <v>1</v>
      </c>
      <c r="B35" s="15">
        <v>1</v>
      </c>
      <c r="C35" s="15">
        <v>1</v>
      </c>
      <c r="D35" s="15">
        <v>1</v>
      </c>
      <c r="E35" s="15">
        <v>0.9</v>
      </c>
      <c r="F35" s="15">
        <v>0.9</v>
      </c>
      <c r="G35" s="15">
        <v>0.9</v>
      </c>
      <c r="H35" s="15">
        <v>0.9</v>
      </c>
      <c r="I35" s="15">
        <v>0.9</v>
      </c>
      <c r="J35" s="15">
        <v>0.8</v>
      </c>
      <c r="K35" s="15">
        <v>0.8</v>
      </c>
      <c r="L35" s="15">
        <v>0.8</v>
      </c>
      <c r="M35" s="15">
        <v>0.8</v>
      </c>
      <c r="N35" s="15">
        <v>0.8</v>
      </c>
      <c r="O35" s="15">
        <v>0.7</v>
      </c>
      <c r="P35" s="15">
        <v>0.7</v>
      </c>
      <c r="Q35" s="15">
        <v>0.7</v>
      </c>
      <c r="R35" s="15">
        <v>0.7</v>
      </c>
      <c r="S35" s="15">
        <v>0.7</v>
      </c>
      <c r="T35" s="15">
        <v>0.15</v>
      </c>
      <c r="U35" s="15">
        <v>0.15</v>
      </c>
    </row>
    <row r="38" spans="1:33" x14ac:dyDescent="0.25">
      <c r="A38" s="3" t="s">
        <v>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1BAC-DBE7-4E40-812B-68CE6DB33A93}">
  <sheetPr>
    <tabColor theme="8" tint="0.39997558519241921"/>
  </sheetPr>
  <dimension ref="A1:AG5"/>
  <sheetViews>
    <sheetView zoomScale="85" zoomScaleNormal="85" workbookViewId="0">
      <selection activeCell="A3" sqref="A3"/>
    </sheetView>
  </sheetViews>
  <sheetFormatPr defaultRowHeight="15" x14ac:dyDescent="0.25"/>
  <sheetData>
    <row r="1" spans="1:33" x14ac:dyDescent="0.25">
      <c r="A1" s="1" t="s">
        <v>0</v>
      </c>
    </row>
    <row r="2" spans="1:33" x14ac:dyDescent="0.25">
      <c r="A2" t="s">
        <v>1</v>
      </c>
    </row>
    <row r="5" spans="1:33" x14ac:dyDescent="0.25">
      <c r="A5" s="3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Summary Results</vt:lpstr>
      <vt:lpstr>Generation Capacity</vt:lpstr>
      <vt:lpstr>End Use Efficiency</vt:lpstr>
      <vt:lpstr>Flexible Demand</vt:lpstr>
      <vt:lpstr>HFCs</vt:lpstr>
      <vt:lpstr>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Minshu Deng</dc:creator>
  <cp:lastModifiedBy>Minshu Deng</cp:lastModifiedBy>
  <dcterms:created xsi:type="dcterms:W3CDTF">2022-07-11T22:41:33Z</dcterms:created>
  <dcterms:modified xsi:type="dcterms:W3CDTF">2022-07-15T20:08:02Z</dcterms:modified>
</cp:coreProperties>
</file>