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elec\EoTCCwTC\"/>
    </mc:Choice>
  </mc:AlternateContent>
  <bookViews>
    <workbookView xWindow="-113" yWindow="-113" windowWidth="19418" windowHeight="10418"/>
  </bookViews>
  <sheets>
    <sheet name="About" sheetId="1" r:id="rId1"/>
    <sheet name="Calibration" sheetId="4" r:id="rId2"/>
    <sheet name="EoTCCwTC" sheetId="2" r:id="rId3"/>
  </sheets>
  <definedNames>
    <definedName name="__FDS_HYPERLINK_TOGGLE_STATE__" hidden="1">"ON"</definedName>
    <definedName name="_Order1" hidden="1">255</definedName>
    <definedName name="_Order2" hidden="1">255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4" l="1"/>
  <c r="B32" i="4"/>
  <c r="B34" i="4" s="1"/>
  <c r="B31" i="4"/>
  <c r="B30" i="4"/>
  <c r="B26" i="4"/>
  <c r="B25" i="4"/>
  <c r="B24" i="4"/>
  <c r="B23" i="4"/>
  <c r="B27" i="4" l="1"/>
  <c r="B12" i="4"/>
  <c r="B2" i="2" l="1"/>
</calcChain>
</file>

<file path=xl/sharedStrings.xml><?xml version="1.0" encoding="utf-8"?>
<sst xmlns="http://schemas.openxmlformats.org/spreadsheetml/2006/main" count="66" uniqueCount="50">
  <si>
    <t>a physical build-out of the system) and change in the Transmission</t>
  </si>
  <si>
    <t>Connectivity Coefficient (TCC), a multiplier that governs the fraction of</t>
  </si>
  <si>
    <t>flexibility points that is usable.</t>
  </si>
  <si>
    <t>In essence, in a region where a lack of transmission or interconnection is</t>
  </si>
  <si>
    <t>the main factor limiting the usability of flexibility resources, the elasticity</t>
  </si>
  <si>
    <t>here should be relatively high.  However, in a region with plenty of</t>
  </si>
  <si>
    <t>transmission capacity relative to the amount of flexibility-providing</t>
  </si>
  <si>
    <t>resources (or flexibility-demanding resources), a lower elasticity</t>
  </si>
  <si>
    <t>may be more appropriate, as increasing transmission capacity further</t>
  </si>
  <si>
    <t>may have little impact on the usability of flexibility-providing</t>
  </si>
  <si>
    <t>resources.</t>
  </si>
  <si>
    <t>Notes</t>
  </si>
  <si>
    <t>in transmission capacity (that is, transmission capacity on the ground,</t>
  </si>
  <si>
    <t>This variable governs the relationship between the percentage change</t>
  </si>
  <si>
    <t>Elasticity</t>
  </si>
  <si>
    <t>Unit: dimensionless</t>
  </si>
  <si>
    <t>TCC</t>
  </si>
  <si>
    <t>The elasticity in this variable should be positive (or zero), not negative,</t>
  </si>
  <si>
    <t>because increasing transmission should never reduce the TCC.</t>
  </si>
  <si>
    <t>EoTCCwTC Elasticity of TCC wrt Transmission Capacity</t>
  </si>
  <si>
    <t>Curtailment</t>
  </si>
  <si>
    <t>Solar Curtailment</t>
  </si>
  <si>
    <t>Overall Curtailment</t>
  </si>
  <si>
    <t>Sources:</t>
  </si>
  <si>
    <t>National Renewable Energy Laboratory</t>
  </si>
  <si>
    <t>Curtailment at various levels of transmission capacity</t>
  </si>
  <si>
    <t>India Renewable Integration Study targets 100 GW solar and 60 GW of wind and finds curtailment of 1.4%</t>
  </si>
  <si>
    <t>Year in which EPS reaches 160 GW combined wind and solar</t>
  </si>
  <si>
    <t>2018 Overall Curtailment</t>
  </si>
  <si>
    <t>BAU Curtailment</t>
  </si>
  <si>
    <t>Transmission Sensitivity Analysis</t>
  </si>
  <si>
    <t>Greening the Grid Results</t>
  </si>
  <si>
    <t>25% Decrease in Transmission</t>
  </si>
  <si>
    <t>25% Increase in Transmission</t>
  </si>
  <si>
    <t>EoTCCwTC value used</t>
  </si>
  <si>
    <t>25% decrease</t>
  </si>
  <si>
    <t>25% increase</t>
  </si>
  <si>
    <t>Solar GW</t>
  </si>
  <si>
    <t>Onshore wind GW</t>
  </si>
  <si>
    <t>Onshore wind Curtailment</t>
  </si>
  <si>
    <t>Greening the Grid</t>
  </si>
  <si>
    <t>https://www.nrel.gov/docs/fy17osti/68530.pdf</t>
  </si>
  <si>
    <t>Figure 63</t>
  </si>
  <si>
    <t>2025 BTCC Value</t>
  </si>
  <si>
    <t>Time (Year)</t>
  </si>
  <si>
    <t>Output Electricity Generation Capacity[onshore wind es] : NoSettings</t>
  </si>
  <si>
    <t>Output Electricity Generation Capacity[solar PV es] : NoSettings</t>
  </si>
  <si>
    <t>Perc Reduction in Cap Factor due to Flexibility Point Constraints[onshore wind es] : NoSettings</t>
  </si>
  <si>
    <t>Perc Reduction in Cap Factor due to Flexibility Point Constraints[solar PV es] : NoSettings</t>
  </si>
  <si>
    <t>We calibrated the EoTCCwTC variable for India based on the cited NREL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</si>
</sst>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4" fillId="0" borderId="0" xfId="2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9" fontId="0" fillId="0" borderId="0" xfId="0" applyNumberFormat="1"/>
    <xf numFmtId="164" fontId="1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53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23" sqref="B23"/>
    </sheetView>
  </sheetViews>
  <sheetFormatPr defaultRowHeight="14.25" x14ac:dyDescent="0.45"/>
  <cols>
    <col min="2" max="2" width="124.46484375" customWidth="1"/>
  </cols>
  <sheetData>
    <row r="1" spans="1:2" x14ac:dyDescent="0.45">
      <c r="A1" s="1" t="s">
        <v>19</v>
      </c>
    </row>
    <row r="3" spans="1:2" x14ac:dyDescent="0.45">
      <c r="A3" s="1" t="s">
        <v>23</v>
      </c>
      <c r="B3" s="4" t="s">
        <v>25</v>
      </c>
    </row>
    <row r="4" spans="1:2" x14ac:dyDescent="0.45">
      <c r="B4" t="s">
        <v>24</v>
      </c>
    </row>
    <row r="5" spans="1:2" x14ac:dyDescent="0.45">
      <c r="B5" s="7">
        <v>2017</v>
      </c>
    </row>
    <row r="6" spans="1:2" x14ac:dyDescent="0.45">
      <c r="B6" t="s">
        <v>40</v>
      </c>
    </row>
    <row r="7" spans="1:2" x14ac:dyDescent="0.45">
      <c r="B7" s="8" t="s">
        <v>41</v>
      </c>
    </row>
    <row r="8" spans="1:2" x14ac:dyDescent="0.45">
      <c r="B8" t="s">
        <v>42</v>
      </c>
    </row>
    <row r="10" spans="1:2" x14ac:dyDescent="0.45">
      <c r="A10" s="1" t="s">
        <v>11</v>
      </c>
    </row>
    <row r="11" spans="1:2" x14ac:dyDescent="0.45">
      <c r="A11" t="s">
        <v>13</v>
      </c>
    </row>
    <row r="12" spans="1:2" x14ac:dyDescent="0.45">
      <c r="A12" t="s">
        <v>12</v>
      </c>
    </row>
    <row r="13" spans="1:2" x14ac:dyDescent="0.45">
      <c r="A13" t="s">
        <v>0</v>
      </c>
    </row>
    <row r="14" spans="1:2" x14ac:dyDescent="0.45">
      <c r="A14" t="s">
        <v>1</v>
      </c>
    </row>
    <row r="15" spans="1:2" x14ac:dyDescent="0.45">
      <c r="A15" t="s">
        <v>2</v>
      </c>
    </row>
    <row r="17" spans="1:1" x14ac:dyDescent="0.45">
      <c r="A17" t="s">
        <v>3</v>
      </c>
    </row>
    <row r="18" spans="1:1" x14ac:dyDescent="0.45">
      <c r="A18" t="s">
        <v>4</v>
      </c>
    </row>
    <row r="19" spans="1:1" x14ac:dyDescent="0.45">
      <c r="A19" t="s">
        <v>5</v>
      </c>
    </row>
    <row r="20" spans="1:1" x14ac:dyDescent="0.45">
      <c r="A20" t="s">
        <v>6</v>
      </c>
    </row>
    <row r="21" spans="1:1" x14ac:dyDescent="0.45">
      <c r="A21" t="s">
        <v>7</v>
      </c>
    </row>
    <row r="22" spans="1:1" x14ac:dyDescent="0.45">
      <c r="A22" t="s">
        <v>8</v>
      </c>
    </row>
    <row r="23" spans="1:1" x14ac:dyDescent="0.45">
      <c r="A23" t="s">
        <v>9</v>
      </c>
    </row>
    <row r="24" spans="1:1" x14ac:dyDescent="0.45">
      <c r="A24" t="s">
        <v>10</v>
      </c>
    </row>
    <row r="26" spans="1:1" x14ac:dyDescent="0.45">
      <c r="A26" t="s">
        <v>17</v>
      </c>
    </row>
    <row r="27" spans="1:1" x14ac:dyDescent="0.45">
      <c r="A27" t="s">
        <v>18</v>
      </c>
    </row>
    <row r="29" spans="1:1" x14ac:dyDescent="0.45">
      <c r="A29" t="s">
        <v>49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opLeftCell="A24" workbookViewId="0">
      <selection activeCell="D23" sqref="D23"/>
    </sheetView>
  </sheetViews>
  <sheetFormatPr defaultRowHeight="14.25" x14ac:dyDescent="0.45"/>
  <cols>
    <col min="1" max="1" width="34.46484375" customWidth="1"/>
  </cols>
  <sheetData>
    <row r="1" spans="1:2" x14ac:dyDescent="0.45">
      <c r="A1" s="10" t="s">
        <v>29</v>
      </c>
      <c r="B1" s="9"/>
    </row>
    <row r="2" spans="1:2" x14ac:dyDescent="0.45">
      <c r="A2" t="s">
        <v>26</v>
      </c>
    </row>
    <row r="4" spans="1:2" x14ac:dyDescent="0.45">
      <c r="A4" t="s">
        <v>27</v>
      </c>
      <c r="B4">
        <v>2025</v>
      </c>
    </row>
    <row r="6" spans="1:2" x14ac:dyDescent="0.45">
      <c r="A6" t="s">
        <v>37</v>
      </c>
      <c r="B6">
        <v>93.823999999999998</v>
      </c>
    </row>
    <row r="7" spans="1:2" x14ac:dyDescent="0.45">
      <c r="A7" t="s">
        <v>38</v>
      </c>
      <c r="B7">
        <v>60.787999999999997</v>
      </c>
    </row>
    <row r="8" spans="1:2" x14ac:dyDescent="0.45">
      <c r="A8" t="s">
        <v>21</v>
      </c>
      <c r="B8">
        <v>1.6329799999999998E-2</v>
      </c>
    </row>
    <row r="9" spans="1:2" x14ac:dyDescent="0.45">
      <c r="A9" t="s">
        <v>39</v>
      </c>
      <c r="B9">
        <v>9.9961300000000006E-3</v>
      </c>
    </row>
    <row r="10" spans="1:2" x14ac:dyDescent="0.45">
      <c r="B10" s="3"/>
    </row>
    <row r="11" spans="1:2" x14ac:dyDescent="0.45">
      <c r="A11" t="s">
        <v>43</v>
      </c>
      <c r="B11" s="3">
        <v>0.42</v>
      </c>
    </row>
    <row r="12" spans="1:2" x14ac:dyDescent="0.45">
      <c r="A12" t="s">
        <v>22</v>
      </c>
      <c r="B12" s="3">
        <f>B8*(B6/SUM(B6:B7))+B9*(B7/SUM(B6:B7))</f>
        <v>1.3839623739683853E-2</v>
      </c>
    </row>
    <row r="13" spans="1:2" x14ac:dyDescent="0.45">
      <c r="B13" s="3"/>
    </row>
    <row r="14" spans="1:2" x14ac:dyDescent="0.45">
      <c r="A14" s="10" t="s">
        <v>31</v>
      </c>
      <c r="B14" s="10"/>
    </row>
    <row r="15" spans="1:2" s="6" customFormat="1" x14ac:dyDescent="0.45">
      <c r="A15" s="5"/>
      <c r="B15" s="5" t="s">
        <v>20</v>
      </c>
    </row>
    <row r="16" spans="1:2" x14ac:dyDescent="0.45">
      <c r="A16" t="s">
        <v>32</v>
      </c>
      <c r="B16" s="3">
        <v>1.6E-2</v>
      </c>
    </row>
    <row r="17" spans="1:41" x14ac:dyDescent="0.45">
      <c r="A17" t="s">
        <v>33</v>
      </c>
      <c r="B17" s="3">
        <v>1.2E-2</v>
      </c>
    </row>
    <row r="19" spans="1:41" x14ac:dyDescent="0.45">
      <c r="A19" s="10" t="s">
        <v>30</v>
      </c>
      <c r="B19" s="10"/>
    </row>
    <row r="20" spans="1:41" s="11" customFormat="1" x14ac:dyDescent="0.45">
      <c r="A20" s="12" t="s">
        <v>34</v>
      </c>
      <c r="B20" s="12">
        <v>0.42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s="11" customFormat="1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s="11" customFormat="1" x14ac:dyDescent="0.45">
      <c r="A22" s="2" t="s">
        <v>35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45">
      <c r="A23" t="s">
        <v>37</v>
      </c>
      <c r="B23">
        <f>H40</f>
        <v>93.218000000000004</v>
      </c>
    </row>
    <row r="24" spans="1:41" x14ac:dyDescent="0.45">
      <c r="A24" t="s">
        <v>38</v>
      </c>
      <c r="B24">
        <f>H39</f>
        <v>61.063000000000002</v>
      </c>
    </row>
    <row r="25" spans="1:41" x14ac:dyDescent="0.45">
      <c r="A25" t="s">
        <v>21</v>
      </c>
      <c r="B25">
        <f>H44</f>
        <v>1.9394399999999999E-2</v>
      </c>
    </row>
    <row r="26" spans="1:41" x14ac:dyDescent="0.45">
      <c r="A26" t="s">
        <v>39</v>
      </c>
      <c r="B26">
        <f>H43</f>
        <v>1.1796299999999999E-2</v>
      </c>
    </row>
    <row r="27" spans="1:41" x14ac:dyDescent="0.45">
      <c r="A27" s="1" t="s">
        <v>28</v>
      </c>
      <c r="B27" s="14">
        <f>B25*(B23/SUM(B23:B24))+B26*(B24/SUM(B23:B24))</f>
        <v>1.6387141942948255E-2</v>
      </c>
    </row>
    <row r="29" spans="1:41" x14ac:dyDescent="0.45">
      <c r="A29" s="2" t="s">
        <v>36</v>
      </c>
    </row>
    <row r="30" spans="1:41" x14ac:dyDescent="0.45">
      <c r="A30" t="s">
        <v>37</v>
      </c>
      <c r="B30">
        <f>H49</f>
        <v>94.668000000000006</v>
      </c>
    </row>
    <row r="31" spans="1:41" x14ac:dyDescent="0.45">
      <c r="A31" t="s">
        <v>38</v>
      </c>
      <c r="B31">
        <f>H48</f>
        <v>60.497999999999998</v>
      </c>
    </row>
    <row r="32" spans="1:41" x14ac:dyDescent="0.45">
      <c r="A32" t="s">
        <v>21</v>
      </c>
      <c r="B32">
        <f>H53</f>
        <v>1.40564E-2</v>
      </c>
    </row>
    <row r="33" spans="1:33" x14ac:dyDescent="0.45">
      <c r="A33" t="s">
        <v>39</v>
      </c>
      <c r="B33">
        <f>H52</f>
        <v>8.4487599999999996E-3</v>
      </c>
    </row>
    <row r="34" spans="1:33" x14ac:dyDescent="0.45">
      <c r="A34" s="1" t="s">
        <v>28</v>
      </c>
      <c r="B34" s="14">
        <f>B32*(B30/SUM(B30:B31))+B33*(B31/SUM(B30:B31))</f>
        <v>1.1870025377208925E-2</v>
      </c>
    </row>
    <row r="37" spans="1:33" x14ac:dyDescent="0.45">
      <c r="A37" s="13">
        <v>-0.25</v>
      </c>
    </row>
    <row r="38" spans="1:33" x14ac:dyDescent="0.45">
      <c r="A38" t="s">
        <v>44</v>
      </c>
      <c r="B38">
        <v>2019</v>
      </c>
      <c r="C38">
        <v>2020</v>
      </c>
      <c r="D38">
        <v>2021</v>
      </c>
      <c r="E38">
        <v>2022</v>
      </c>
      <c r="F38">
        <v>2023</v>
      </c>
      <c r="G38">
        <v>2024</v>
      </c>
      <c r="H38">
        <v>2025</v>
      </c>
      <c r="I38">
        <v>2026</v>
      </c>
      <c r="J38">
        <v>2027</v>
      </c>
      <c r="K38">
        <v>2028</v>
      </c>
      <c r="L38">
        <v>2029</v>
      </c>
      <c r="M38">
        <v>2030</v>
      </c>
      <c r="N38">
        <v>2031</v>
      </c>
      <c r="O38">
        <v>2032</v>
      </c>
      <c r="P38">
        <v>2033</v>
      </c>
      <c r="Q38">
        <v>2034</v>
      </c>
      <c r="R38">
        <v>2035</v>
      </c>
      <c r="S38">
        <v>2036</v>
      </c>
      <c r="T38">
        <v>2037</v>
      </c>
      <c r="U38">
        <v>2038</v>
      </c>
      <c r="V38">
        <v>2039</v>
      </c>
      <c r="W38">
        <v>2040</v>
      </c>
      <c r="X38">
        <v>2041</v>
      </c>
      <c r="Y38">
        <v>2042</v>
      </c>
      <c r="Z38">
        <v>2043</v>
      </c>
      <c r="AA38">
        <v>2044</v>
      </c>
      <c r="AB38">
        <v>2045</v>
      </c>
      <c r="AC38">
        <v>2046</v>
      </c>
      <c r="AD38">
        <v>2047</v>
      </c>
      <c r="AE38">
        <v>2048</v>
      </c>
      <c r="AF38">
        <v>2049</v>
      </c>
      <c r="AG38">
        <v>2050</v>
      </c>
    </row>
    <row r="39" spans="1:33" x14ac:dyDescent="0.45">
      <c r="A39" t="s">
        <v>45</v>
      </c>
      <c r="B39">
        <v>35.213000000000001</v>
      </c>
      <c r="C39">
        <v>37.707999999999998</v>
      </c>
      <c r="D39">
        <v>40.203000000000003</v>
      </c>
      <c r="E39">
        <v>44.097999999999999</v>
      </c>
      <c r="F39">
        <v>49.192999999999998</v>
      </c>
      <c r="G39">
        <v>55.082999999999998</v>
      </c>
      <c r="H39">
        <v>61.063000000000002</v>
      </c>
      <c r="I39">
        <v>67.647999999999996</v>
      </c>
      <c r="J39">
        <v>74.858000000000004</v>
      </c>
      <c r="K39">
        <v>81.933000000000007</v>
      </c>
      <c r="L39">
        <v>88.367999999999995</v>
      </c>
      <c r="M39">
        <v>95.492999999999995</v>
      </c>
      <c r="N39">
        <v>105.328</v>
      </c>
      <c r="O39">
        <v>117.108</v>
      </c>
      <c r="P39">
        <v>131.148</v>
      </c>
      <c r="Q39">
        <v>147.38300000000001</v>
      </c>
      <c r="R39">
        <v>164.94300000000001</v>
      </c>
      <c r="S39">
        <v>183.72300000000001</v>
      </c>
      <c r="T39">
        <v>204.16300000000001</v>
      </c>
      <c r="U39">
        <v>226.93799999999999</v>
      </c>
      <c r="V39">
        <v>251.09299999999999</v>
      </c>
      <c r="W39">
        <v>277.28300000000002</v>
      </c>
      <c r="X39">
        <v>305.50299999999999</v>
      </c>
      <c r="Y39">
        <v>335.928</v>
      </c>
      <c r="Z39">
        <v>366.72800000000001</v>
      </c>
      <c r="AA39">
        <v>399.83300000000003</v>
      </c>
      <c r="AB39">
        <v>434.75299999999999</v>
      </c>
      <c r="AC39">
        <v>470.83800000000002</v>
      </c>
      <c r="AD39">
        <v>511.548</v>
      </c>
      <c r="AE39">
        <v>551.00300000000004</v>
      </c>
      <c r="AF39">
        <v>592.02800000000002</v>
      </c>
      <c r="AG39">
        <v>634.52300000000002</v>
      </c>
    </row>
    <row r="40" spans="1:33" x14ac:dyDescent="0.45">
      <c r="A40" t="s">
        <v>46</v>
      </c>
      <c r="B40">
        <v>25.57</v>
      </c>
      <c r="C40">
        <v>33.991999999999997</v>
      </c>
      <c r="D40">
        <v>42.414000000000001</v>
      </c>
      <c r="E40">
        <v>51.006</v>
      </c>
      <c r="F40">
        <v>58.975999999999999</v>
      </c>
      <c r="G40">
        <v>70.212000000000003</v>
      </c>
      <c r="H40">
        <v>93.218000000000004</v>
      </c>
      <c r="I40">
        <v>118.994</v>
      </c>
      <c r="J40">
        <v>145.03</v>
      </c>
      <c r="K40">
        <v>183.48400000000001</v>
      </c>
      <c r="L40">
        <v>213.334</v>
      </c>
      <c r="M40">
        <v>238.376</v>
      </c>
      <c r="N40">
        <v>262.99</v>
      </c>
      <c r="O40">
        <v>286.274</v>
      </c>
      <c r="P40">
        <v>317.04399999999998</v>
      </c>
      <c r="Q40">
        <v>354.18799999999999</v>
      </c>
      <c r="R40">
        <v>391.346</v>
      </c>
      <c r="S40">
        <v>426.96</v>
      </c>
      <c r="T40">
        <v>462.34</v>
      </c>
      <c r="U40">
        <v>499.6</v>
      </c>
      <c r="V40">
        <v>533.35799999999995</v>
      </c>
      <c r="W40">
        <v>565.70600000000002</v>
      </c>
      <c r="X40">
        <v>595.98599999999999</v>
      </c>
      <c r="Y40">
        <v>624.202</v>
      </c>
      <c r="Z40">
        <v>645.41800000000001</v>
      </c>
      <c r="AA40">
        <v>664.63199999999995</v>
      </c>
      <c r="AB40">
        <v>680.85400000000004</v>
      </c>
      <c r="AC40">
        <v>693.45</v>
      </c>
      <c r="AD40">
        <v>707.072</v>
      </c>
      <c r="AE40">
        <v>715.11599999999999</v>
      </c>
      <c r="AF40">
        <v>721.35199999999998</v>
      </c>
      <c r="AG40">
        <v>726.08199999999999</v>
      </c>
    </row>
    <row r="42" spans="1:33" x14ac:dyDescent="0.45">
      <c r="A42" t="s">
        <v>44</v>
      </c>
      <c r="B42">
        <v>2019</v>
      </c>
      <c r="C42">
        <v>2020</v>
      </c>
      <c r="D42">
        <v>2021</v>
      </c>
      <c r="E42">
        <v>2022</v>
      </c>
      <c r="F42">
        <v>2023</v>
      </c>
      <c r="G42">
        <v>2024</v>
      </c>
      <c r="H42">
        <v>2025</v>
      </c>
      <c r="I42">
        <v>2026</v>
      </c>
      <c r="J42">
        <v>2027</v>
      </c>
      <c r="K42">
        <v>2028</v>
      </c>
      <c r="L42">
        <v>2029</v>
      </c>
      <c r="M42">
        <v>2030</v>
      </c>
      <c r="N42">
        <v>2031</v>
      </c>
      <c r="O42">
        <v>2032</v>
      </c>
      <c r="P42">
        <v>2033</v>
      </c>
      <c r="Q42">
        <v>2034</v>
      </c>
      <c r="R42">
        <v>2035</v>
      </c>
      <c r="S42">
        <v>2036</v>
      </c>
      <c r="T42">
        <v>2037</v>
      </c>
      <c r="U42">
        <v>2038</v>
      </c>
      <c r="V42">
        <v>2039</v>
      </c>
      <c r="W42">
        <v>2040</v>
      </c>
      <c r="X42">
        <v>2041</v>
      </c>
      <c r="Y42">
        <v>2042</v>
      </c>
      <c r="Z42">
        <v>2043</v>
      </c>
      <c r="AA42">
        <v>2044</v>
      </c>
      <c r="AB42">
        <v>2045</v>
      </c>
      <c r="AC42">
        <v>2046</v>
      </c>
      <c r="AD42">
        <v>2047</v>
      </c>
      <c r="AE42">
        <v>2048</v>
      </c>
      <c r="AF42">
        <v>2049</v>
      </c>
      <c r="AG42">
        <v>2050</v>
      </c>
    </row>
    <row r="43" spans="1:33" x14ac:dyDescent="0.45">
      <c r="A43" t="s">
        <v>47</v>
      </c>
      <c r="B43">
        <v>1.5697200000000001E-2</v>
      </c>
      <c r="C43">
        <v>1.3069900000000001E-2</v>
      </c>
      <c r="D43">
        <v>1.21618E-2</v>
      </c>
      <c r="E43">
        <v>1.14193E-2</v>
      </c>
      <c r="F43">
        <v>1.03477E-2</v>
      </c>
      <c r="G43">
        <v>1.0981100000000001E-2</v>
      </c>
      <c r="H43">
        <v>1.1796299999999999E-2</v>
      </c>
      <c r="I43">
        <v>1.2611600000000001E-2</v>
      </c>
      <c r="J43">
        <v>1.3473199999999999E-2</v>
      </c>
      <c r="K43">
        <v>9.6616700000000007E-3</v>
      </c>
      <c r="L43">
        <v>6.8585E-3</v>
      </c>
      <c r="M43">
        <v>4.2024999999999996E-3</v>
      </c>
      <c r="N43">
        <v>3.4534499999999998E-3</v>
      </c>
      <c r="O43">
        <v>3.0854799999999998E-3</v>
      </c>
      <c r="P43">
        <v>2.9200699999999999E-3</v>
      </c>
      <c r="Q43">
        <v>2.83899E-3</v>
      </c>
      <c r="R43">
        <v>2.8715899999999998E-3</v>
      </c>
      <c r="S43">
        <v>2.9808500000000002E-3</v>
      </c>
      <c r="T43">
        <v>3.1255100000000002E-3</v>
      </c>
      <c r="U43">
        <v>3.3071200000000002E-3</v>
      </c>
      <c r="V43">
        <v>3.5533800000000001E-3</v>
      </c>
      <c r="W43">
        <v>3.8235500000000002E-3</v>
      </c>
      <c r="X43">
        <v>4.1262399999999998E-3</v>
      </c>
      <c r="Y43">
        <v>4.4641699999999999E-3</v>
      </c>
      <c r="Z43">
        <v>4.77452E-3</v>
      </c>
      <c r="AA43">
        <v>5.1896499999999996E-3</v>
      </c>
      <c r="AB43">
        <v>5.6001499999999999E-3</v>
      </c>
      <c r="AC43">
        <v>6.0639200000000004E-3</v>
      </c>
      <c r="AD43">
        <v>6.5647700000000002E-3</v>
      </c>
      <c r="AE43">
        <v>7.1044400000000001E-3</v>
      </c>
      <c r="AF43">
        <v>7.6543899999999996E-3</v>
      </c>
      <c r="AG43">
        <v>8.1908499999999995E-3</v>
      </c>
    </row>
    <row r="44" spans="1:33" x14ac:dyDescent="0.45">
      <c r="A44" t="s">
        <v>48</v>
      </c>
      <c r="B44">
        <v>5.8579599999999997E-3</v>
      </c>
      <c r="C44">
        <v>8.5454399999999996E-3</v>
      </c>
      <c r="D44">
        <v>1.1308E-2</v>
      </c>
      <c r="E44">
        <v>1.36633E-2</v>
      </c>
      <c r="F44">
        <v>1.4352999999999999E-2</v>
      </c>
      <c r="G44">
        <v>1.6143999999999999E-2</v>
      </c>
      <c r="H44">
        <v>1.9394399999999999E-2</v>
      </c>
      <c r="I44">
        <v>2.6650900000000002E-2</v>
      </c>
      <c r="J44">
        <v>3.5288100000000003E-2</v>
      </c>
      <c r="K44">
        <v>2.9432699999999999E-2</v>
      </c>
      <c r="L44">
        <v>2.66074E-2</v>
      </c>
      <c r="M44">
        <v>1.9512600000000001E-2</v>
      </c>
      <c r="N44">
        <v>1.7609199999999998E-2</v>
      </c>
      <c r="O44">
        <v>1.6190599999999999E-2</v>
      </c>
      <c r="P44">
        <v>1.50496E-2</v>
      </c>
      <c r="Q44">
        <v>1.44993E-2</v>
      </c>
      <c r="R44">
        <v>1.44739E-2</v>
      </c>
      <c r="S44">
        <v>1.45656E-2</v>
      </c>
      <c r="T44">
        <v>1.4593399999999999E-2</v>
      </c>
      <c r="U44">
        <v>1.46131E-2</v>
      </c>
      <c r="V44">
        <v>1.48086E-2</v>
      </c>
      <c r="W44">
        <v>1.48679E-2</v>
      </c>
      <c r="X44">
        <v>1.48734E-2</v>
      </c>
      <c r="Y44">
        <v>1.48269E-2</v>
      </c>
      <c r="Z44">
        <v>1.4567099999999999E-2</v>
      </c>
      <c r="AA44">
        <v>1.44066E-2</v>
      </c>
      <c r="AB44">
        <v>1.41154E-2</v>
      </c>
      <c r="AC44">
        <v>1.3835999999999999E-2</v>
      </c>
      <c r="AD44">
        <v>1.35409E-2</v>
      </c>
      <c r="AE44">
        <v>1.32149E-2</v>
      </c>
      <c r="AF44">
        <v>1.28722E-2</v>
      </c>
      <c r="AG44">
        <v>1.24653E-2</v>
      </c>
    </row>
    <row r="46" spans="1:33" x14ac:dyDescent="0.45">
      <c r="A46" s="13">
        <v>0.25</v>
      </c>
    </row>
    <row r="47" spans="1:33" x14ac:dyDescent="0.45">
      <c r="A47" t="s">
        <v>44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45">
      <c r="A48" t="s">
        <v>45</v>
      </c>
      <c r="B48">
        <v>35.213000000000001</v>
      </c>
      <c r="C48">
        <v>37.707999999999998</v>
      </c>
      <c r="D48">
        <v>40.203000000000003</v>
      </c>
      <c r="E48">
        <v>43.718000000000004</v>
      </c>
      <c r="F48">
        <v>48.783000000000001</v>
      </c>
      <c r="G48">
        <v>54.667999999999999</v>
      </c>
      <c r="H48">
        <v>60.497999999999998</v>
      </c>
      <c r="I48">
        <v>66.313000000000002</v>
      </c>
      <c r="J48">
        <v>72.828000000000003</v>
      </c>
      <c r="K48">
        <v>78.763000000000005</v>
      </c>
      <c r="L48">
        <v>83.048000000000002</v>
      </c>
      <c r="M48">
        <v>87.278000000000006</v>
      </c>
      <c r="N48">
        <v>93.412999999999997</v>
      </c>
      <c r="O48">
        <v>102.108</v>
      </c>
      <c r="P48">
        <v>115.018</v>
      </c>
      <c r="Q48">
        <v>129.928</v>
      </c>
      <c r="R48">
        <v>146.06800000000001</v>
      </c>
      <c r="S48">
        <v>163.35300000000001</v>
      </c>
      <c r="T48">
        <v>182.19800000000001</v>
      </c>
      <c r="U48">
        <v>203.238</v>
      </c>
      <c r="V48">
        <v>225.59299999999999</v>
      </c>
      <c r="W48">
        <v>249.88300000000001</v>
      </c>
      <c r="X48">
        <v>276.13799999999998</v>
      </c>
      <c r="Y48">
        <v>304.52800000000002</v>
      </c>
      <c r="Z48">
        <v>333.41800000000001</v>
      </c>
      <c r="AA48">
        <v>364.65800000000002</v>
      </c>
      <c r="AB48">
        <v>397.77800000000002</v>
      </c>
      <c r="AC48">
        <v>432.24299999999999</v>
      </c>
      <c r="AD48">
        <v>471.22300000000001</v>
      </c>
      <c r="AE48">
        <v>509.34800000000001</v>
      </c>
      <c r="AF48">
        <v>549.26800000000003</v>
      </c>
      <c r="AG48">
        <v>590.85299999999995</v>
      </c>
    </row>
    <row r="49" spans="1:33" x14ac:dyDescent="0.45">
      <c r="A49" t="s">
        <v>46</v>
      </c>
      <c r="B49">
        <v>25.57</v>
      </c>
      <c r="C49">
        <v>33.991999999999997</v>
      </c>
      <c r="D49">
        <v>42.414000000000001</v>
      </c>
      <c r="E49">
        <v>50.9</v>
      </c>
      <c r="F49">
        <v>58.997999999999998</v>
      </c>
      <c r="G49">
        <v>70.638000000000005</v>
      </c>
      <c r="H49">
        <v>94.668000000000006</v>
      </c>
      <c r="I49">
        <v>123.474</v>
      </c>
      <c r="J49">
        <v>157.08000000000001</v>
      </c>
      <c r="K49">
        <v>198.066</v>
      </c>
      <c r="L49">
        <v>230.00399999999999</v>
      </c>
      <c r="M49">
        <v>258.86799999999999</v>
      </c>
      <c r="N49">
        <v>288.98399999999998</v>
      </c>
      <c r="O49">
        <v>316.29199999999997</v>
      </c>
      <c r="P49">
        <v>348.702</v>
      </c>
      <c r="Q49">
        <v>387.45</v>
      </c>
      <c r="R49">
        <v>426.27199999999999</v>
      </c>
      <c r="S49">
        <v>463.61799999999999</v>
      </c>
      <c r="T49">
        <v>500.83600000000001</v>
      </c>
      <c r="U49">
        <v>540.11400000000003</v>
      </c>
      <c r="V49">
        <v>575.904</v>
      </c>
      <c r="W49">
        <v>610.36800000000005</v>
      </c>
      <c r="X49">
        <v>642.87400000000002</v>
      </c>
      <c r="Y49">
        <v>673.36400000000003</v>
      </c>
      <c r="Z49">
        <v>696.75</v>
      </c>
      <c r="AA49">
        <v>718.26400000000001</v>
      </c>
      <c r="AB49">
        <v>736.68799999999999</v>
      </c>
      <c r="AC49">
        <v>751.33600000000001</v>
      </c>
      <c r="AD49">
        <v>767.10799999999995</v>
      </c>
      <c r="AE49">
        <v>776.80799999999999</v>
      </c>
      <c r="AF49">
        <v>784.49400000000003</v>
      </c>
      <c r="AG49">
        <v>790.428</v>
      </c>
    </row>
    <row r="51" spans="1:33" x14ac:dyDescent="0.45">
      <c r="A51" t="s">
        <v>44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47</v>
      </c>
      <c r="B52">
        <v>1.5697200000000001E-2</v>
      </c>
      <c r="C52">
        <v>1.3069900000000001E-2</v>
      </c>
      <c r="D52">
        <v>1.13703E-2</v>
      </c>
      <c r="E52">
        <v>9.9699100000000002E-3</v>
      </c>
      <c r="F52">
        <v>8.3124700000000006E-3</v>
      </c>
      <c r="G52">
        <v>8.2406800000000002E-3</v>
      </c>
      <c r="H52">
        <v>8.4487599999999996E-3</v>
      </c>
      <c r="I52">
        <v>8.8629999999999994E-3</v>
      </c>
      <c r="J52">
        <v>9.34047E-3</v>
      </c>
      <c r="K52">
        <v>6.5173999999999996E-3</v>
      </c>
      <c r="L52">
        <v>4.0959400000000002E-3</v>
      </c>
      <c r="M52">
        <v>2.2174899999999999E-3</v>
      </c>
      <c r="N52">
        <v>1.5962999999999999E-3</v>
      </c>
      <c r="O52">
        <v>1.21301E-3</v>
      </c>
      <c r="P52">
        <v>1.0335399999999999E-3</v>
      </c>
      <c r="Q52">
        <v>1.01431E-3</v>
      </c>
      <c r="R52">
        <v>1.06083E-3</v>
      </c>
      <c r="S52">
        <v>1.1533100000000001E-3</v>
      </c>
      <c r="T52">
        <v>1.26516E-3</v>
      </c>
      <c r="U52">
        <v>1.40077E-3</v>
      </c>
      <c r="V52">
        <v>1.5767000000000001E-3</v>
      </c>
      <c r="W52">
        <v>1.7675099999999999E-3</v>
      </c>
      <c r="X52">
        <v>1.9795799999999999E-3</v>
      </c>
      <c r="Y52">
        <v>2.2138399999999999E-3</v>
      </c>
      <c r="Z52">
        <v>2.4328599999999998E-3</v>
      </c>
      <c r="AA52">
        <v>2.7223500000000001E-3</v>
      </c>
      <c r="AB52">
        <v>3.01133E-3</v>
      </c>
      <c r="AC52">
        <v>3.3380800000000002E-3</v>
      </c>
      <c r="AD52">
        <v>3.6909500000000001E-3</v>
      </c>
      <c r="AE52">
        <v>4.0730000000000002E-3</v>
      </c>
      <c r="AF52">
        <v>4.46576E-3</v>
      </c>
      <c r="AG52">
        <v>4.8538599999999998E-3</v>
      </c>
    </row>
    <row r="53" spans="1:33" x14ac:dyDescent="0.45">
      <c r="A53" t="s">
        <v>48</v>
      </c>
      <c r="B53">
        <v>5.8579599999999997E-3</v>
      </c>
      <c r="C53">
        <v>8.5454399999999996E-3</v>
      </c>
      <c r="D53">
        <v>1.0567999999999999E-2</v>
      </c>
      <c r="E53">
        <v>7.8869100000000004E-3</v>
      </c>
      <c r="F53">
        <v>1.17255E-2</v>
      </c>
      <c r="G53">
        <v>1.23888E-2</v>
      </c>
      <c r="H53">
        <v>1.40564E-2</v>
      </c>
      <c r="I53">
        <v>1.96326E-2</v>
      </c>
      <c r="J53">
        <v>2.6854900000000001E-2</v>
      </c>
      <c r="K53">
        <v>2.3935100000000001E-2</v>
      </c>
      <c r="L53">
        <v>2.0309299999999999E-2</v>
      </c>
      <c r="M53">
        <v>1.5114000000000001E-2</v>
      </c>
      <c r="N53">
        <v>1.38785E-2</v>
      </c>
      <c r="O53">
        <v>1.2937499999999999E-2</v>
      </c>
      <c r="P53">
        <v>1.2093700000000001E-2</v>
      </c>
      <c r="Q53">
        <v>1.16039E-2</v>
      </c>
      <c r="R53">
        <v>1.1510599999999999E-2</v>
      </c>
      <c r="S53">
        <v>1.15275E-2</v>
      </c>
      <c r="T53">
        <v>1.15035E-2</v>
      </c>
      <c r="U53">
        <v>1.1487300000000001E-2</v>
      </c>
      <c r="V53">
        <v>1.16077E-2</v>
      </c>
      <c r="W53">
        <v>1.1632699999999999E-2</v>
      </c>
      <c r="X53">
        <v>1.1623100000000001E-2</v>
      </c>
      <c r="Y53">
        <v>1.1576299999999999E-2</v>
      </c>
      <c r="Z53">
        <v>1.13732E-2</v>
      </c>
      <c r="AA53">
        <v>1.1262899999999999E-2</v>
      </c>
      <c r="AB53">
        <v>1.1052899999999999E-2</v>
      </c>
      <c r="AC53">
        <v>1.0855699999999999E-2</v>
      </c>
      <c r="AD53">
        <v>1.06439E-2</v>
      </c>
      <c r="AE53">
        <v>1.0408199999999999E-2</v>
      </c>
      <c r="AF53">
        <v>1.0157599999999999E-2</v>
      </c>
      <c r="AG53">
        <v>9.8524000000000007E-3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19.9296875" customWidth="1"/>
  </cols>
  <sheetData>
    <row r="1" spans="1:2" x14ac:dyDescent="0.45">
      <c r="A1" s="2" t="s">
        <v>15</v>
      </c>
      <c r="B1" t="s">
        <v>14</v>
      </c>
    </row>
    <row r="2" spans="1:2" x14ac:dyDescent="0.45">
      <c r="A2" t="s">
        <v>16</v>
      </c>
      <c r="B2">
        <f>Calibration!B20</f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Calibration</vt:lpstr>
      <vt:lpstr>EoTCCwTC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2020-04-24T23:19:07Z</dcterms:created>
  <dcterms:modified xsi:type="dcterms:W3CDTF">2021-02-02T02:00:42Z</dcterms:modified>
</cp:coreProperties>
</file>