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india\InputData\add-outputs\HOIpTP\"/>
    </mc:Choice>
  </mc:AlternateContent>
  <bookViews>
    <workbookView xWindow="12795" yWindow="390" windowWidth="15300" windowHeight="16185"/>
  </bookViews>
  <sheets>
    <sheet name="About" sheetId="1" r:id="rId1"/>
    <sheet name="Mappings" sheetId="70" r:id="rId2"/>
    <sheet name="HOIpTP-transport-NOx" sheetId="73" r:id="rId3"/>
    <sheet name="HOIpTP-transport-PM25" sheetId="71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" l="1"/>
  <c r="B55" i="1"/>
  <c r="B52" i="1"/>
  <c r="B50" i="1" s="1"/>
  <c r="B57" i="1" s="1"/>
  <c r="A27" i="1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78"/>
  <c r="F12" i="86"/>
  <c r="K12" i="85"/>
  <c r="K12" i="83"/>
  <c r="B12" i="71"/>
  <c r="K12" i="71"/>
  <c r="F12" i="85"/>
  <c r="K12" i="78"/>
  <c r="F12" i="79"/>
  <c r="F12" i="84"/>
  <c r="B12" i="74"/>
  <c r="F12" i="75"/>
  <c r="B12" i="85"/>
  <c r="B12" i="84"/>
  <c r="B12" i="86"/>
  <c r="F12" i="71"/>
  <c r="F12" i="78"/>
  <c r="F12" i="77"/>
  <c r="K12" i="79"/>
  <c r="B12" i="83"/>
  <c r="B12" i="82"/>
  <c r="K12" i="84"/>
  <c r="F12" i="74"/>
  <c r="B12" i="81"/>
  <c r="F12" i="83"/>
  <c r="B12" i="73"/>
  <c r="B12" i="77"/>
  <c r="B12" i="75"/>
  <c r="B2" i="73" a="1"/>
  <c r="B12" i="79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2" i="73"/>
  <c r="B3" i="73" a="1"/>
  <c r="B7" i="77" a="1"/>
  <c r="P9" i="73" a="1"/>
  <c r="B8" i="77" a="1"/>
  <c r="F11" i="73" a="1"/>
  <c r="P12" i="75"/>
  <c r="B9" i="81" a="1"/>
  <c r="F8" i="82" a="1"/>
  <c r="K3" i="77" a="1"/>
  <c r="P10" i="86" a="1"/>
  <c r="P7" i="76" a="1"/>
  <c r="B8" i="80" a="1"/>
  <c r="P6" i="86" a="1"/>
  <c r="P11" i="79" a="1"/>
  <c r="F6" i="86" a="1"/>
  <c r="K5" i="76" a="1"/>
  <c r="F3" i="85" a="1"/>
  <c r="K4" i="75" a="1"/>
  <c r="F3" i="80" a="1"/>
  <c r="F9" i="77" a="1"/>
  <c r="P8" i="80" a="1"/>
  <c r="P6" i="77" a="1"/>
  <c r="P11" i="81" a="1"/>
  <c r="F4" i="73" a="1"/>
  <c r="B11" i="86" a="1"/>
  <c r="F4" i="75" a="1"/>
  <c r="B3" i="85" a="1"/>
  <c r="F8" i="71" a="1"/>
  <c r="K8" i="85" a="1"/>
  <c r="P4" i="86" a="1"/>
  <c r="P3" i="74" a="1"/>
  <c r="K8" i="75" a="1"/>
  <c r="B3" i="74" a="1"/>
  <c r="F3" i="82" a="1"/>
  <c r="B9" i="82" a="1"/>
  <c r="B4" i="82" a="1"/>
  <c r="P10" i="81" a="1"/>
  <c r="B6" i="81" a="1"/>
  <c r="F7" i="80" a="1"/>
  <c r="B11" i="82" a="1"/>
  <c r="F4" i="83" a="1"/>
  <c r="F4" i="80" a="1"/>
  <c r="F4" i="85" a="1"/>
  <c r="P11" i="73" a="1"/>
  <c r="B6" i="78" a="1"/>
  <c r="P8" i="79" a="1"/>
  <c r="P10" i="74" a="1"/>
  <c r="K3" i="78" a="1"/>
  <c r="B11" i="71" a="1"/>
  <c r="P5" i="78" a="1"/>
  <c r="K6" i="74" a="1"/>
  <c r="P8" i="73" a="1"/>
  <c r="P9" i="80" a="1"/>
  <c r="B10" i="80" a="1"/>
  <c r="P6" i="78" a="1"/>
  <c r="B10" i="85" a="1"/>
  <c r="F2" i="78" a="1"/>
  <c r="P2" i="74" a="1"/>
  <c r="K2" i="78" a="1"/>
  <c r="P9" i="71" a="1"/>
  <c r="P4" i="77" a="1"/>
  <c r="P10" i="71" a="1"/>
  <c r="P4" i="79" a="1"/>
  <c r="F3" i="74" a="1"/>
  <c r="P5" i="81" a="1"/>
  <c r="B4" i="74" a="1"/>
  <c r="B10" i="79" a="1"/>
  <c r="K9" i="78" a="1"/>
  <c r="K4" i="78" a="1"/>
  <c r="F2" i="71" a="1"/>
  <c r="K9" i="77" a="1"/>
  <c r="P5" i="73" a="1"/>
  <c r="P11" i="77" a="1"/>
  <c r="P12" i="82"/>
  <c r="B9" i="86" a="1"/>
  <c r="P12" i="78"/>
  <c r="B7" i="76" a="1"/>
  <c r="K5" i="79" a="1"/>
  <c r="K7" i="77" a="1"/>
  <c r="K11" i="80" a="1"/>
  <c r="K4" i="86" a="1"/>
  <c r="P3" i="73" a="1"/>
  <c r="P6" i="80" a="1"/>
  <c r="P2" i="82" a="1"/>
  <c r="K4" i="83" a="1"/>
  <c r="P4" i="83" a="1"/>
  <c r="P6" i="81" a="1"/>
  <c r="F11" i="85" a="1"/>
  <c r="K8" i="79" a="1"/>
  <c r="P3" i="81" a="1"/>
  <c r="B7" i="75" a="1"/>
  <c r="B3" i="82" a="1"/>
  <c r="F12" i="73"/>
  <c r="B7" i="85" a="1"/>
  <c r="F10" i="81" a="1"/>
  <c r="F8" i="86" a="1"/>
  <c r="P6" i="71" a="1"/>
  <c r="P11" i="82" a="1"/>
  <c r="F3" i="77" a="1"/>
  <c r="F3" i="71" a="1"/>
  <c r="F6" i="79" a="1"/>
  <c r="K6" i="76" a="1"/>
  <c r="B10" i="75" a="1"/>
  <c r="P7" i="75" a="1"/>
  <c r="K6" i="75" a="1"/>
  <c r="F8" i="75" a="1"/>
  <c r="P5" i="75" a="1"/>
  <c r="K11" i="85" a="1"/>
  <c r="F10" i="74" a="1"/>
  <c r="P6" i="84" a="1"/>
  <c r="P4" i="73" a="1"/>
  <c r="P7" i="71" a="1"/>
  <c r="K9" i="82" a="1"/>
  <c r="P11" i="76" a="1"/>
  <c r="B5" i="75" a="1"/>
  <c r="B4" i="71" a="1"/>
  <c r="B12" i="80"/>
  <c r="B4" i="73" a="1"/>
  <c r="P3" i="85" a="1"/>
  <c r="F9" i="73" a="1"/>
  <c r="F3" i="79" a="1"/>
  <c r="K3" i="85" a="1"/>
  <c r="B7" i="83" a="1"/>
  <c r="F11" i="82" a="1"/>
  <c r="P11" i="84" a="1"/>
  <c r="F4" i="71" a="1"/>
  <c r="K7" i="81" a="1"/>
  <c r="P7" i="86" a="1"/>
  <c r="P12" i="86"/>
  <c r="F5" i="86" a="1"/>
  <c r="F10" i="86" a="1"/>
  <c r="F4" i="86" a="1"/>
  <c r="K6" i="85" a="1"/>
  <c r="P12" i="76"/>
  <c r="B9" i="76" a="1"/>
  <c r="P3" i="86" a="1"/>
  <c r="B4" i="86" a="1"/>
  <c r="K12" i="80"/>
  <c r="B10" i="78" a="1"/>
  <c r="P5" i="83" a="1"/>
  <c r="F12" i="82"/>
  <c r="K3" i="82" a="1"/>
  <c r="F6" i="81" a="1"/>
  <c r="K5" i="82" a="1"/>
  <c r="K2" i="75" a="1"/>
  <c r="P5" i="76" a="1"/>
  <c r="K2" i="81" a="1"/>
  <c r="K7" i="80" a="1"/>
  <c r="K7" i="73" a="1"/>
  <c r="K7" i="86" a="1"/>
  <c r="F5" i="73" a="1"/>
  <c r="F7" i="82" a="1"/>
  <c r="K4" i="81" a="1"/>
  <c r="B8" i="82" a="1"/>
  <c r="F11" i="80" a="1"/>
  <c r="B10" i="82" a="1"/>
  <c r="B7" i="86" a="1"/>
  <c r="F4" i="81" a="1"/>
  <c r="B2" i="78" a="1"/>
  <c r="P7" i="78" a="1"/>
  <c r="K7" i="79" a="1"/>
  <c r="K4" i="76" a="1"/>
  <c r="F2" i="79" a="1"/>
  <c r="F5" i="76" a="1"/>
  <c r="K6" i="78" a="1"/>
  <c r="B2" i="74" a="1"/>
  <c r="B11" i="75" a="1"/>
  <c r="K10" i="83" a="1"/>
  <c r="B7" i="82" a="1"/>
  <c r="P2" i="71" a="1"/>
  <c r="K11" i="81" a="1"/>
  <c r="B4" i="80" a="1"/>
  <c r="F11" i="75" a="1"/>
  <c r="F7" i="71" a="1"/>
  <c r="F9" i="76" a="1"/>
  <c r="K10" i="73" a="1"/>
  <c r="B10" i="76" a="1"/>
  <c r="P4" i="74" a="1"/>
  <c r="P10" i="83" a="1"/>
  <c r="P8" i="81" a="1"/>
  <c r="F5" i="80" a="1"/>
  <c r="F7" i="81" a="1"/>
  <c r="B5" i="74" a="1"/>
  <c r="K8" i="76" a="1"/>
  <c r="B10" i="71" a="1"/>
  <c r="P2" i="76" a="1"/>
  <c r="F3" i="73" a="1"/>
  <c r="K9" i="86" a="1"/>
  <c r="P4" i="80" a="1"/>
  <c r="K12" i="77"/>
  <c r="K12" i="82"/>
  <c r="K7" i="83" a="1"/>
  <c r="B8" i="83" a="1"/>
  <c r="P7" i="84" a="1"/>
  <c r="K5" i="78" a="1"/>
  <c r="B6" i="76" a="1"/>
  <c r="K3" i="86" a="1"/>
  <c r="K2" i="86" a="1"/>
  <c r="K11" i="86" a="1"/>
  <c r="K10" i="86" a="1"/>
  <c r="K8" i="73" a="1"/>
  <c r="B11" i="81" a="1"/>
  <c r="K8" i="71" a="1"/>
  <c r="P3" i="76" a="1"/>
  <c r="P6" i="83" a="1"/>
  <c r="P5" i="82" a="1"/>
  <c r="B6" i="86" a="1"/>
  <c r="P8" i="85" a="1"/>
  <c r="P10" i="78" a="1"/>
  <c r="B2" i="82" a="1"/>
  <c r="K2" i="82" a="1"/>
  <c r="B5" i="82" a="1"/>
  <c r="K8" i="83" a="1"/>
  <c r="B8" i="79" a="1"/>
  <c r="K9" i="80" a="1"/>
  <c r="P4" i="81" a="1"/>
  <c r="F10" i="76" a="1"/>
  <c r="P11" i="86" a="1"/>
  <c r="B9" i="73" a="1"/>
  <c r="B3" i="71" a="1"/>
  <c r="F7" i="83" a="1"/>
  <c r="F8" i="81" a="1"/>
  <c r="B9" i="80" a="1"/>
  <c r="F2" i="81" a="1"/>
  <c r="F3" i="81" a="1"/>
  <c r="F8" i="77" a="1"/>
  <c r="P12" i="77"/>
  <c r="B2" i="79" a="1"/>
  <c r="P8" i="84" a="1"/>
  <c r="P8" i="75" a="1"/>
  <c r="P10" i="77" a="1"/>
  <c r="B5" i="85" a="1"/>
  <c r="K5" i="83" a="1"/>
  <c r="F4" i="84" a="1"/>
  <c r="F3" i="83" a="1"/>
  <c r="F2" i="74" a="1"/>
  <c r="P9" i="83" a="1"/>
  <c r="P6" i="82" a="1"/>
  <c r="P6" i="76" a="1"/>
  <c r="B10" i="83" a="1"/>
  <c r="F5" i="77" a="1"/>
  <c r="B8" i="75" a="1"/>
  <c r="F6" i="77" a="1"/>
  <c r="P7" i="73" a="1"/>
  <c r="P4" i="85" a="1"/>
  <c r="P11" i="85" a="1"/>
  <c r="P10" i="79" a="1"/>
  <c r="F10" i="79" a="1"/>
  <c r="K12" i="81"/>
  <c r="P7" i="81" a="1"/>
  <c r="P10" i="80" a="1"/>
  <c r="B4" i="83" a="1"/>
  <c r="K2" i="84" a="1"/>
  <c r="F5" i="83" a="1"/>
  <c r="B6" i="83" a="1"/>
  <c r="K6" i="82" a="1"/>
  <c r="K4" i="82" a="1"/>
  <c r="P9" i="84" a="1"/>
  <c r="F7" i="75" a="1"/>
  <c r="F6" i="84" a="1"/>
  <c r="B11" i="73" a="1"/>
  <c r="P11" i="78" a="1"/>
  <c r="K3" i="73" a="1"/>
  <c r="K2" i="80" a="1"/>
  <c r="K11" i="75" a="1"/>
  <c r="B5" i="79" a="1"/>
  <c r="K3" i="76" a="1"/>
  <c r="K3" i="79" a="1"/>
  <c r="B7" i="73" a="1"/>
  <c r="P2" i="81" a="1"/>
  <c r="P4" i="82" a="1"/>
  <c r="K7" i="84" a="1"/>
  <c r="F10" i="75" a="1"/>
  <c r="B8" i="81" a="1"/>
  <c r="F8" i="74" a="1"/>
  <c r="B3" i="80" a="1"/>
  <c r="K7" i="76" a="1"/>
  <c r="P3" i="79" a="1"/>
  <c r="B11" i="74" a="1"/>
  <c r="F5" i="79" a="1"/>
  <c r="P4" i="71" a="1"/>
  <c r="K11" i="78" a="1"/>
  <c r="P8" i="82" a="1"/>
  <c r="F2" i="83" a="1"/>
  <c r="B9" i="75" a="1"/>
  <c r="F8" i="73" a="1"/>
  <c r="B4" i="75" a="1"/>
  <c r="P8" i="76" a="1"/>
  <c r="P10" i="76" a="1"/>
  <c r="P5" i="85" a="1"/>
  <c r="B10" i="84" a="1"/>
  <c r="K7" i="74" a="1"/>
  <c r="F2" i="76" a="1"/>
  <c r="F9" i="71" a="1"/>
  <c r="F6" i="71" a="1"/>
  <c r="K2" i="85" a="1"/>
  <c r="F8" i="85" a="1"/>
  <c r="F10" i="84" a="1"/>
  <c r="F9" i="84" a="1"/>
  <c r="F5" i="84" a="1"/>
  <c r="K8" i="86" a="1"/>
  <c r="P6" i="75" a="1"/>
  <c r="P10" i="82" a="1"/>
  <c r="F11" i="79" a="1"/>
  <c r="K7" i="75" a="1"/>
  <c r="F7" i="78" a="1"/>
  <c r="F6" i="82" a="1"/>
  <c r="K6" i="84" a="1"/>
  <c r="B9" i="84" a="1"/>
  <c r="K4" i="84" a="1"/>
  <c r="F6" i="83" a="1"/>
  <c r="B5" i="83" a="1"/>
  <c r="B2" i="80" a="1"/>
  <c r="B11" i="84" a="1"/>
  <c r="K9" i="73" a="1"/>
  <c r="P7" i="85" a="1"/>
  <c r="F11" i="84" a="1"/>
  <c r="K3" i="74" a="1"/>
  <c r="K8" i="84" a="1"/>
  <c r="F7" i="85" a="1"/>
  <c r="F8" i="83" a="1"/>
  <c r="B7" i="84" a="1"/>
  <c r="B3" i="83" a="1"/>
  <c r="P11" i="83" a="1"/>
  <c r="K5" i="86" a="1"/>
  <c r="B2" i="77" a="1"/>
  <c r="K4" i="73" a="1"/>
  <c r="P11" i="74" a="1"/>
  <c r="K12" i="73"/>
  <c r="K2" i="83" a="1"/>
  <c r="B9" i="74" a="1"/>
  <c r="K4" i="80" a="1"/>
  <c r="F9" i="74" a="1"/>
  <c r="P9" i="76" a="1"/>
  <c r="K5" i="75" a="1"/>
  <c r="P7" i="83" a="1"/>
  <c r="K10" i="76" a="1"/>
  <c r="K12" i="86"/>
  <c r="F9" i="86" a="1"/>
  <c r="K6" i="81" a="1"/>
  <c r="F5" i="75" a="1"/>
  <c r="K3" i="80" a="1"/>
  <c r="P5" i="86" a="1"/>
  <c r="F8" i="78" a="1"/>
  <c r="K11" i="74" a="1"/>
  <c r="P12" i="74"/>
  <c r="P9" i="81" a="1"/>
  <c r="B5" i="84" a="1"/>
  <c r="B6" i="73" a="1"/>
  <c r="K9" i="85" a="1"/>
  <c r="P6" i="73" a="1"/>
  <c r="P3" i="83" a="1"/>
  <c r="F2" i="75" a="1"/>
  <c r="P2" i="77" a="1"/>
  <c r="B9" i="71" a="1"/>
  <c r="F7" i="73" a="1"/>
  <c r="K10" i="74" a="1"/>
  <c r="P11" i="75" a="1"/>
  <c r="F10" i="85" a="1"/>
  <c r="B2" i="84" a="1"/>
  <c r="K4" i="74" a="1"/>
  <c r="P2" i="78" a="1"/>
  <c r="P2" i="79" a="1"/>
  <c r="F10" i="78" a="1"/>
  <c r="K8" i="80" a="1"/>
  <c r="B4" i="78" a="1"/>
  <c r="F9" i="80" a="1"/>
  <c r="K8" i="77" a="1"/>
  <c r="B3" i="79" a="1"/>
  <c r="P9" i="75" a="1"/>
  <c r="K8" i="78" a="1"/>
  <c r="P4" i="76" a="1"/>
  <c r="K4" i="77" a="1"/>
  <c r="F11" i="77" a="1"/>
  <c r="K5" i="84" a="1"/>
  <c r="P7" i="79" a="1"/>
  <c r="K5" i="77" a="1"/>
  <c r="F10" i="73" a="1"/>
  <c r="B3" i="75" a="1"/>
  <c r="B2" i="76" a="1"/>
  <c r="F9" i="75" a="1"/>
  <c r="P5" i="79" a="1"/>
  <c r="P11" i="80" a="1"/>
  <c r="F3" i="75" a="1"/>
  <c r="P5" i="84" a="1"/>
  <c r="F4" i="77" a="1"/>
  <c r="F6" i="78" a="1"/>
  <c r="K4" i="85" a="1"/>
  <c r="P10" i="75" a="1"/>
  <c r="B8" i="73" a="1"/>
  <c r="K12" i="75"/>
  <c r="K2" i="74" a="1"/>
  <c r="K9" i="76" a="1"/>
  <c r="P8" i="77" a="1"/>
  <c r="K9" i="79" a="1"/>
  <c r="P6" i="74" a="1"/>
  <c r="K6" i="86" a="1"/>
  <c r="P2" i="85" a="1"/>
  <c r="K8" i="74" a="1"/>
  <c r="P10" i="85" a="1"/>
  <c r="F6" i="73" a="1"/>
  <c r="F3" i="84" a="1"/>
  <c r="K7" i="85" a="1"/>
  <c r="B8" i="86" a="1"/>
  <c r="B6" i="74" a="1"/>
  <c r="B5" i="73" a="1"/>
  <c r="B2" i="83" a="1"/>
  <c r="F12" i="76"/>
  <c r="P3" i="82" a="1"/>
  <c r="B4" i="81" a="1"/>
  <c r="K3" i="81" a="1"/>
  <c r="P3" i="80" a="1"/>
  <c r="K5" i="81" a="1"/>
  <c r="P12" i="79"/>
  <c r="B2" i="81" a="1"/>
  <c r="F9" i="81" a="1"/>
  <c r="B8" i="78" a="1"/>
  <c r="K3" i="83" a="1"/>
  <c r="F6" i="74" a="1"/>
  <c r="K5" i="71" a="1"/>
  <c r="P12" i="81"/>
  <c r="K10" i="78" a="1"/>
  <c r="B7" i="81" a="1"/>
  <c r="F7" i="77" a="1"/>
  <c r="K10" i="80" a="1"/>
  <c r="B7" i="78" a="1"/>
  <c r="B10" i="74" a="1"/>
  <c r="F7" i="86" a="1"/>
  <c r="F9" i="82" a="1"/>
  <c r="B2" i="71" a="1"/>
  <c r="B10" i="81" a="1"/>
  <c r="F11" i="81" a="1"/>
  <c r="K10" i="79" a="1"/>
  <c r="F8" i="80" a="1"/>
  <c r="F4" i="78" a="1"/>
  <c r="P5" i="80" a="1"/>
  <c r="K11" i="77" a="1"/>
  <c r="F9" i="79" a="1"/>
  <c r="K10" i="77" a="1"/>
  <c r="K5" i="74" a="1"/>
  <c r="P8" i="78" a="1"/>
  <c r="B12" i="76"/>
  <c r="P3" i="77" a="1"/>
  <c r="B9" i="78" a="1"/>
  <c r="F7" i="79" a="1"/>
  <c r="F11" i="83" a="1"/>
  <c r="K8" i="81" a="1"/>
  <c r="B3" i="86" a="1"/>
  <c r="P8" i="83" a="1"/>
  <c r="K10" i="82" a="1"/>
  <c r="B9" i="85" a="1"/>
  <c r="P5" i="74" a="1"/>
  <c r="F5" i="81" a="1"/>
  <c r="B3" i="76" a="1"/>
  <c r="F2" i="86" a="1"/>
  <c r="B8" i="76" a="1"/>
  <c r="F3" i="86" a="1"/>
  <c r="B4" i="77" a="1"/>
  <c r="K11" i="73" a="1"/>
  <c r="P8" i="74" a="1"/>
  <c r="F5" i="74" a="1"/>
  <c r="F10" i="83" a="1"/>
  <c r="B6" i="82" a="1"/>
  <c r="K9" i="71" a="1"/>
  <c r="B2" i="75" a="1"/>
  <c r="P10" i="73" a="1"/>
  <c r="F10" i="80" a="1"/>
  <c r="K4" i="79" a="1"/>
  <c r="B5" i="81" a="1"/>
  <c r="F3" i="76" a="1"/>
  <c r="F2" i="84" a="1"/>
  <c r="K2" i="73" a="1"/>
  <c r="F9" i="78" a="1"/>
  <c r="P4" i="84" a="1"/>
  <c r="B11" i="83" a="1"/>
  <c r="K9" i="74" a="1"/>
  <c r="F9" i="83" a="1"/>
  <c r="K11" i="83" a="1"/>
  <c r="P12" i="80"/>
  <c r="F7" i="84" a="1"/>
  <c r="P4" i="75" a="1"/>
  <c r="P12" i="73"/>
  <c r="K9" i="75" a="1"/>
  <c r="F6" i="80" a="1"/>
  <c r="P12" i="85"/>
  <c r="P9" i="82" a="1"/>
  <c r="F8" i="79" a="1"/>
  <c r="F6" i="85" a="1"/>
  <c r="K7" i="78" a="1"/>
  <c r="B5" i="80" a="1"/>
  <c r="B5" i="77" a="1"/>
  <c r="K2" i="71" a="1"/>
  <c r="P9" i="77" a="1"/>
  <c r="K10" i="71" a="1"/>
  <c r="B6" i="75" a="1"/>
  <c r="K6" i="73" a="1"/>
  <c r="B7" i="71" a="1"/>
  <c r="B7" i="74" a="1"/>
  <c r="F2" i="85" a="1"/>
  <c r="K5" i="80" a="1"/>
  <c r="K3" i="71" a="1"/>
  <c r="B2" i="86" a="1"/>
  <c r="B5" i="86" a="1"/>
  <c r="B10" i="86" a="1"/>
  <c r="P9" i="85" a="1"/>
  <c r="B2" i="85" a="1"/>
  <c r="B4" i="85" a="1"/>
  <c r="B5" i="71" a="1"/>
  <c r="P9" i="86" a="1"/>
  <c r="F5" i="85" a="1"/>
  <c r="K3" i="84" a="1"/>
  <c r="F2" i="82" a="1"/>
  <c r="F5" i="78" a="1"/>
  <c r="P8" i="86" a="1"/>
  <c r="B6" i="85" a="1"/>
  <c r="B11" i="85" a="1"/>
  <c r="F9" i="85" a="1"/>
  <c r="P6" i="85" a="1"/>
  <c r="K10" i="85" a="1"/>
  <c r="F4" i="82" a="1"/>
  <c r="K5" i="85" a="1"/>
  <c r="P2" i="83" a="1"/>
  <c r="P2" i="80" a="1"/>
  <c r="P7" i="82" a="1"/>
  <c r="P7" i="80" a="1"/>
  <c r="K7" i="82" a="1"/>
  <c r="P6" i="79" a="1"/>
  <c r="K9" i="81" a="1"/>
  <c r="B8" i="85" a="1"/>
  <c r="F3" i="78" a="1"/>
  <c r="F11" i="76" a="1"/>
  <c r="K6" i="71" a="1"/>
  <c r="F2" i="77" a="1"/>
  <c r="F10" i="82" a="1"/>
  <c r="B11" i="79" a="1"/>
  <c r="B5" i="76" a="1"/>
  <c r="B3" i="78" a="1"/>
  <c r="P9" i="74" a="1"/>
  <c r="F11" i="78" a="1"/>
  <c r="F4" i="74" a="1"/>
  <c r="K4" i="71" a="1"/>
  <c r="B6" i="80" a="1"/>
  <c r="F8" i="76" a="1"/>
  <c r="K11" i="71" a="1"/>
  <c r="K9" i="84" a="1"/>
  <c r="F6" i="75" a="1"/>
  <c r="P4" i="78" a="1"/>
  <c r="P3" i="71" a="1"/>
  <c r="P7" i="77" a="1"/>
  <c r="P11" i="71" a="1"/>
  <c r="B9" i="77" a="1"/>
  <c r="K11" i="84" a="1"/>
  <c r="K10" i="75" a="1"/>
  <c r="B7" i="79" a="1"/>
  <c r="F10" i="77" a="1"/>
  <c r="K11" i="79" a="1"/>
  <c r="P2" i="86" a="1"/>
  <c r="B5" i="78" a="1"/>
  <c r="F10" i="71" a="1"/>
  <c r="P5" i="77" a="1"/>
  <c r="B6" i="71" a="1"/>
  <c r="B11" i="77" a="1"/>
  <c r="P2" i="73" a="1"/>
  <c r="K2" i="76" a="1"/>
  <c r="F11" i="71" a="1"/>
  <c r="P3" i="78" a="1"/>
  <c r="F2" i="73" a="1"/>
  <c r="F7" i="74" a="1"/>
  <c r="K3" i="75" a="1"/>
  <c r="K11" i="82" a="1"/>
  <c r="K6" i="77" a="1"/>
  <c r="K9" i="83" a="1"/>
  <c r="P12" i="83"/>
  <c r="B6" i="77" a="1"/>
  <c r="K8" i="82" a="1"/>
  <c r="K10" i="81" a="1"/>
  <c r="B11" i="78" a="1"/>
  <c r="P10" i="84" a="1"/>
  <c r="K12" i="74"/>
  <c r="B10" i="73" a="1"/>
  <c r="P7" i="74" a="1"/>
  <c r="B11" i="76" a="1"/>
  <c r="F7" i="76" a="1"/>
  <c r="K2" i="79" a="1"/>
  <c r="B4" i="76" a="1"/>
  <c r="B9" i="83" a="1"/>
  <c r="F5" i="71" a="1"/>
  <c r="B11" i="80" a="1"/>
  <c r="K11" i="76" a="1"/>
  <c r="F11" i="74" a="1"/>
  <c r="F6" i="76" a="1"/>
  <c r="K10" i="84" a="1"/>
  <c r="P5" i="71" a="1"/>
  <c r="P12" i="71"/>
  <c r="B3" i="84" a="1"/>
  <c r="B8" i="74" a="1"/>
  <c r="P3" i="84" a="1"/>
  <c r="B9" i="79" a="1"/>
  <c r="P2" i="84" a="1"/>
  <c r="B4" i="79" a="1"/>
  <c r="F4" i="79" a="1"/>
  <c r="F2" i="80" a="1"/>
  <c r="P9" i="79" a="1"/>
  <c r="F11" i="86" a="1"/>
  <c r="K5" i="73" a="1"/>
  <c r="F5" i="82" a="1"/>
  <c r="B10" i="77" a="1"/>
  <c r="K12" i="76"/>
  <c r="B6" i="84" a="1"/>
  <c r="B6" i="79" a="1"/>
  <c r="B3" i="81" a="1"/>
  <c r="K7" i="71" a="1"/>
  <c r="K6" i="79" a="1"/>
  <c r="B3" i="77" a="1"/>
  <c r="P2" i="75" a="1"/>
  <c r="B7" i="80" a="1"/>
  <c r="F8" i="84" a="1"/>
  <c r="P8" i="71" a="1"/>
  <c r="B8" i="84" a="1"/>
  <c r="K6" i="80" a="1"/>
  <c r="F4" i="76" a="1"/>
  <c r="B8" i="71" a="1"/>
  <c r="P12" i="84"/>
  <c r="P9" i="78" a="1"/>
  <c r="B4" i="84" a="1"/>
  <c r="F12" i="81"/>
  <c r="K6" i="83" a="1"/>
  <c r="F12" i="80"/>
  <c r="K2" i="77" a="1"/>
  <c r="P3" i="75" a="1"/>
  <c r="B3" i="73" l="1"/>
  <c r="F6" i="86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G12" i="75" l="1" a="1"/>
  <c r="AG12" i="75" s="1"/>
  <c r="AD12" i="81" a="1"/>
  <c r="AD12" i="81" s="1"/>
  <c r="AG12" i="82" a="1"/>
  <c r="AG12" i="82" s="1"/>
  <c r="AG12" i="83" a="1"/>
  <c r="AG12" i="83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<sst xmlns="http://schemas.openxmlformats.org/spreadsheetml/2006/main" count="1830" uniqueCount="182">
  <si>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</si>
  <si>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</si>
  <si>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</si>
  <si>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</si>
  <si>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</si>
  <si>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</si>
  <si>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</si>
  <si>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</si>
  <si>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</si>
  <si>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</si>
  <si>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</si>
  <si>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</si>
  <si>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</si>
  <si>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</si>
  <si>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</si>
  <si>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</si>
  <si>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</si>
  <si>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</si>
  <si>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</si>
  <si>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</si>
  <si>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</si>
  <si>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</si>
  <si>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</si>
  <si>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</si>
  <si>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</si>
  <si>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</si>
  <si>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</si>
  <si>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</si>
  <si>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</si>
  <si>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</si>
  <si>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</si>
  <si>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</si>
  <si>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</si>
  <si>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</si>
  <si>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</si>
  <si>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</si>
  <si>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</si>
  <si>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</si>
  <si>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</si>
  <si>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</si>
  <si>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</si>
  <si>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</si>
  <si>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</si>
  <si>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</si>
  <si>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</si>
  <si>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</si>
  <si>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</si>
  <si>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</si>
  <si>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</si>
  <si>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</si>
  <si>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</si>
  <si>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</si>
  <si>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</si>
  <si>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</si>
  <si>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</si>
  <si>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</si>
  <si>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</si>
  <si>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</si>
  <si>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</si>
  <si>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</si>
  <si>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</si>
  <si>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</si>
  <si>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</si>
  <si>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</si>
  <si>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</si>
  <si>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</si>
  <si>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</si>
  <si>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</si>
  <si>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</si>
  <si>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</si>
  <si>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</si>
  <si>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</si>
  <si>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</si>
  <si>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</si>
  <si>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</si>
  <si>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</si>
  <si>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</si>
  <si>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</si>
  <si>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</si>
  <si>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</si>
  <si>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</si>
  <si>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</si>
  <si>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</si>
  <si>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</si>
  <si>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</si>
  <si>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</si>
  <si>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</si>
  <si>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</si>
  <si>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</si>
  <si>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</si>
  <si>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</si>
  <si>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</si>
  <si>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</si>
  <si>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</si>
  <si>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</si>
  <si>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</si>
  <si>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</si>
  <si>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</si>
  <si>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</si>
  <si>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</si>
  <si>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</si>
  <si>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</si>
  <si>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</si>
  <si>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</si>
  <si>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</si>
  <si>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</si>
  <si>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</si>
  <si>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</si>
  <si>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</si>
  <si>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</si>
  <si>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</si>
  <si>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</si>
  <si>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</si>
  <si>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</si>
  <si>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</si>
  <si>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</si>
  <si>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</si>
  <si>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</si>
  <si>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</si>
  <si>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</si>
  <si>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</si>
  <si>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</si>
  <si>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</si>
  <si>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</si>
  <si>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</si>
  <si>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</si>
  <si>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</si>
  <si>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</si>
  <si>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</si>
  <si>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</si>
  <si>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</si>
  <si>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</si>
  <si>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</si>
  <si>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</si>
  <si>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</si>
  <si>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</si>
  <si>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</si>
  <si>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</si>
  <si>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</si>
  <si>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</si>
  <si>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</si>
  <si>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</si>
  <si>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</si>
  <si>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</si>
  <si>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</si>
  <si>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</si>
  <si>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</si>
  <si>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</si>
  <si>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</si>
  <si>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</si>
  <si>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</si>
  <si>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</si>
  <si>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</si>
  <si>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</si>
  <si>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</si>
  <si>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</si>
  <si>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</si>
  <si>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</si>
  <si>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</si>
  <si>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</si>
  <si>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</si>
  <si>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</si>
  <si>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</si>
  <si>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</si>
  <si>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</si>
  <si>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India Population Scaling</t>
  </si>
  <si>
    <t>billion people (2018)</t>
  </si>
  <si>
    <t>million mi2</t>
  </si>
  <si>
    <t>Ratio of India density to US density</t>
  </si>
  <si>
    <t>Population density of USA (person/sqmi)</t>
  </si>
  <si>
    <t>Population of USA</t>
  </si>
  <si>
    <t>Urban Land of USA</t>
  </si>
  <si>
    <t>Population density of India (person/sqmi)</t>
  </si>
  <si>
    <t>Population of India</t>
  </si>
  <si>
    <t>Urban Land Area of India (sq km)</t>
  </si>
  <si>
    <t>Urban Land Area of India (sq mi)</t>
  </si>
  <si>
    <t>U.S. Census Bureau</t>
  </si>
  <si>
    <t>Population, Population Change, and Estimated Components of Population Change: April 1, 2010 to July 1, 2019 (NST-EST2019-alldata)</t>
  </si>
  <si>
    <t>State Area Measurements and Internal Point Coordinates</t>
  </si>
  <si>
    <t>https://www.census.gov/data/tables/time-series/demo/popest/2010s-state-total.html#par_textimage</t>
  </si>
  <si>
    <t>https://www.census.gov/geographies/reference-files/2010/geo/state-area.html</t>
  </si>
  <si>
    <t>https://www.indexmundi.com/facts/india/land-area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</si>
</sst>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43" fontId="1" fillId="9" borderId="11" xfId="0" applyNumberFormat="1" applyFont="1" applyFill="1" applyBorder="1"/>
    <xf numFmtId="43" fontId="1" fillId="3" borderId="11" xfId="0" applyNumberFormat="1" applyFont="1" applyFill="1" applyBorder="1"/>
    <xf numFmtId="0" fontId="1" fillId="0" borderId="0" xfId="0" applyFont="1" applyAlignment="1">
      <alignment wrapText="1"/>
    </xf>
    <xf numFmtId="0" fontId="1" fillId="5" borderId="0" xfId="0" applyFont="1" applyFill="1"/>
    <xf numFmtId="0" fontId="0" fillId="5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C56" sqref="C56"/>
    </sheetView>
  </sheetViews>
  <sheetFormatPr defaultRowHeight="14.25" x14ac:dyDescent="0.45"/>
  <cols>
    <col min="1" max="1" width="32.9296875" customWidth="1"/>
    <col min="2" max="2" width="10.73046875" bestFit="1" customWidth="1"/>
  </cols>
  <sheetData>
    <row r="1" spans="1:14" x14ac:dyDescent="0.45">
      <c r="A1" s="1" t="s">
        <v>0</v>
      </c>
    </row>
    <row r="3" spans="1:14" x14ac:dyDescent="0.45">
      <c r="A3" s="1" t="s">
        <v>1</v>
      </c>
      <c r="B3" t="s">
        <v>2</v>
      </c>
      <c r="L3" s="2" t="s">
        <v>176</v>
      </c>
      <c r="N3" s="2" t="s">
        <v>176</v>
      </c>
    </row>
    <row r="4" spans="1:14" x14ac:dyDescent="0.45">
      <c r="B4" s="2">
        <v>2018</v>
      </c>
      <c r="L4" s="2">
        <v>2019</v>
      </c>
      <c r="N4" s="2">
        <v>2019</v>
      </c>
    </row>
    <row r="5" spans="1:14" x14ac:dyDescent="0.45">
      <c r="B5" t="s">
        <v>5</v>
      </c>
      <c r="L5" s="2" t="s">
        <v>177</v>
      </c>
      <c r="N5" s="2" t="s">
        <v>178</v>
      </c>
    </row>
    <row r="6" spans="1:14" x14ac:dyDescent="0.45">
      <c r="B6" s="3" t="s">
        <v>3</v>
      </c>
      <c r="L6" s="2" t="s">
        <v>179</v>
      </c>
      <c r="N6" s="2" t="s">
        <v>180</v>
      </c>
    </row>
    <row r="7" spans="1:14" x14ac:dyDescent="0.45">
      <c r="B7" t="s">
        <v>4</v>
      </c>
    </row>
    <row r="9" spans="1:14" x14ac:dyDescent="0.45">
      <c r="A9" s="1" t="s">
        <v>131</v>
      </c>
    </row>
    <row r="10" spans="1:14" x14ac:dyDescent="0.45">
      <c r="A10" t="s">
        <v>136</v>
      </c>
    </row>
    <row r="11" spans="1:14" x14ac:dyDescent="0.45">
      <c r="A11" t="s">
        <v>137</v>
      </c>
    </row>
    <row r="12" spans="1:14" x14ac:dyDescent="0.45">
      <c r="A12" t="s">
        <v>138</v>
      </c>
    </row>
    <row r="13" spans="1:14" x14ac:dyDescent="0.45">
      <c r="A13" t="s">
        <v>139</v>
      </c>
    </row>
    <row r="15" spans="1:14" x14ac:dyDescent="0.45">
      <c r="A15" s="41" t="s">
        <v>149</v>
      </c>
      <c r="B15" s="42"/>
      <c r="C15" s="42"/>
      <c r="D15" s="42"/>
    </row>
    <row r="16" spans="1:14" x14ac:dyDescent="0.45">
      <c r="A16" t="s">
        <v>150</v>
      </c>
    </row>
    <row r="17" spans="1:2" x14ac:dyDescent="0.45">
      <c r="A17" t="s">
        <v>152</v>
      </c>
    </row>
    <row r="18" spans="1:2" x14ac:dyDescent="0.45">
      <c r="A18" t="s">
        <v>151</v>
      </c>
    </row>
    <row r="19" spans="1:2" x14ac:dyDescent="0.45">
      <c r="A19" t="s">
        <v>153</v>
      </c>
    </row>
    <row r="20" spans="1:2" x14ac:dyDescent="0.45">
      <c r="A20" t="s">
        <v>154</v>
      </c>
    </row>
    <row r="21" spans="1:2" x14ac:dyDescent="0.45">
      <c r="A21" t="s">
        <v>157</v>
      </c>
    </row>
    <row r="22" spans="1:2" x14ac:dyDescent="0.45">
      <c r="A22" t="s">
        <v>158</v>
      </c>
    </row>
    <row r="23" spans="1:2" x14ac:dyDescent="0.45">
      <c r="A23" t="s">
        <v>160</v>
      </c>
    </row>
    <row r="24" spans="1:2" x14ac:dyDescent="0.45">
      <c r="A24" t="s">
        <v>161</v>
      </c>
    </row>
    <row r="25" spans="1:2" x14ac:dyDescent="0.45">
      <c r="A25" t="s">
        <v>162</v>
      </c>
    </row>
    <row r="26" spans="1:2" ht="14.65" thickBot="1" x14ac:dyDescent="0.5">
      <c r="A26" t="s">
        <v>155</v>
      </c>
    </row>
    <row r="27" spans="1:2" ht="14.65" thickBot="1" x14ac:dyDescent="0.5">
      <c r="A27" s="46">
        <f>B57</f>
        <v>3.3652506569972562</v>
      </c>
      <c r="B27" t="s">
        <v>156</v>
      </c>
    </row>
    <row r="29" spans="1:2" x14ac:dyDescent="0.45">
      <c r="A29" s="43" t="s">
        <v>159</v>
      </c>
      <c r="B29" s="44"/>
    </row>
    <row r="30" spans="1:2" x14ac:dyDescent="0.45">
      <c r="A30" t="s">
        <v>132</v>
      </c>
    </row>
    <row r="31" spans="1:2" x14ac:dyDescent="0.45">
      <c r="A31" t="s">
        <v>145</v>
      </c>
    </row>
    <row r="32" spans="1:2" x14ac:dyDescent="0.45">
      <c r="A32" t="s">
        <v>133</v>
      </c>
    </row>
    <row r="33" spans="1:3" x14ac:dyDescent="0.45">
      <c r="A33" s="1" t="s">
        <v>134</v>
      </c>
    </row>
    <row r="34" spans="1:3" x14ac:dyDescent="0.45">
      <c r="A34" s="1" t="s">
        <v>135</v>
      </c>
    </row>
    <row r="36" spans="1:3" x14ac:dyDescent="0.45">
      <c r="A36" t="s">
        <v>140</v>
      </c>
    </row>
    <row r="37" spans="1:3" x14ac:dyDescent="0.45">
      <c r="A37" t="s">
        <v>141</v>
      </c>
    </row>
    <row r="38" spans="1:3" x14ac:dyDescent="0.45">
      <c r="A38" t="s">
        <v>142</v>
      </c>
    </row>
    <row r="39" spans="1:3" x14ac:dyDescent="0.45">
      <c r="A39" t="s">
        <v>143</v>
      </c>
    </row>
    <row r="40" spans="1:3" x14ac:dyDescent="0.45">
      <c r="A40" t="s">
        <v>144</v>
      </c>
    </row>
    <row r="42" spans="1:3" x14ac:dyDescent="0.45">
      <c r="A42" s="1" t="s">
        <v>146</v>
      </c>
    </row>
    <row r="43" spans="1:3" x14ac:dyDescent="0.45">
      <c r="A43" t="s">
        <v>147</v>
      </c>
    </row>
    <row r="45" spans="1:3" x14ac:dyDescent="0.45">
      <c r="A45" s="48" t="s">
        <v>165</v>
      </c>
      <c r="B45" s="49"/>
      <c r="C45" s="49"/>
    </row>
    <row r="46" spans="1:3" x14ac:dyDescent="0.45">
      <c r="A46">
        <v>1.353</v>
      </c>
      <c r="B46" t="s">
        <v>166</v>
      </c>
    </row>
    <row r="47" spans="1:3" x14ac:dyDescent="0.45">
      <c r="A47">
        <v>1.2689999999999999</v>
      </c>
      <c r="B47" t="s">
        <v>167</v>
      </c>
    </row>
    <row r="49" spans="1:3" x14ac:dyDescent="0.45">
      <c r="A49" t="s">
        <v>169</v>
      </c>
      <c r="B49">
        <f>B51/B53</f>
        <v>4676.075479884883</v>
      </c>
    </row>
    <row r="50" spans="1:3" x14ac:dyDescent="0.45">
      <c r="A50" t="s">
        <v>172</v>
      </c>
      <c r="B50">
        <f>B52/B55</f>
        <v>15736.166080851362</v>
      </c>
    </row>
    <row r="51" spans="1:3" x14ac:dyDescent="0.45">
      <c r="A51" t="s">
        <v>170</v>
      </c>
      <c r="B51">
        <v>326687501</v>
      </c>
    </row>
    <row r="52" spans="1:3" x14ac:dyDescent="0.45">
      <c r="A52" t="s">
        <v>173</v>
      </c>
      <c r="B52">
        <f>A46*1000000000</f>
        <v>1353000000</v>
      </c>
    </row>
    <row r="53" spans="1:3" x14ac:dyDescent="0.45">
      <c r="A53" t="s">
        <v>171</v>
      </c>
      <c r="B53">
        <v>69863.607293191613</v>
      </c>
    </row>
    <row r="54" spans="1:3" x14ac:dyDescent="0.45">
      <c r="A54" t="s">
        <v>174</v>
      </c>
      <c r="B54">
        <v>222688</v>
      </c>
      <c r="C54" t="s">
        <v>181</v>
      </c>
    </row>
    <row r="55" spans="1:3" x14ac:dyDescent="0.45">
      <c r="A55" t="s">
        <v>175</v>
      </c>
      <c r="B55">
        <f>B54*0.386102</f>
        <v>85980.282175999993</v>
      </c>
    </row>
    <row r="56" spans="1:3" ht="14.65" thickBot="1" x14ac:dyDescent="0.5"/>
    <row r="57" spans="1:3" ht="14.65" thickBot="1" x14ac:dyDescent="0.5">
      <c r="A57" s="47" t="s">
        <v>168</v>
      </c>
      <c r="B57" s="45">
        <f>B50/B49</f>
        <v>3.3652506569972562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1"/>
  <sheetViews>
    <sheetView workbookViewId="0"/>
  </sheetViews>
  <sheetFormatPr defaultRowHeight="14.25" x14ac:dyDescent="0.45"/>
  <cols>
    <col min="1" max="1" width="39.86328125" customWidth="1"/>
  </cols>
  <sheetData>
    <row r="1" spans="1:5" x14ac:dyDescent="0.45">
      <c r="A1" s="22" t="s">
        <v>93</v>
      </c>
      <c r="B1" s="23"/>
      <c r="C1" s="23"/>
      <c r="D1" s="23"/>
      <c r="E1" s="23"/>
    </row>
    <row r="2" spans="1:5" x14ac:dyDescent="0.4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4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4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4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4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4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4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4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4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4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4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4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4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4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4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4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4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4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45">
      <c r="A21" s="22" t="s">
        <v>117</v>
      </c>
      <c r="B21" s="23"/>
      <c r="C21" s="23"/>
      <c r="D21" s="23"/>
    </row>
    <row r="22" spans="1:5" x14ac:dyDescent="0.45">
      <c r="A22" t="s">
        <v>118</v>
      </c>
      <c r="B22" t="str">
        <f>A17</f>
        <v>on-road mobile sources</v>
      </c>
    </row>
    <row r="23" spans="1:5" x14ac:dyDescent="0.45">
      <c r="A23" t="s">
        <v>119</v>
      </c>
      <c r="B23" t="str">
        <f>A18</f>
        <v>electricity generating units</v>
      </c>
    </row>
    <row r="24" spans="1:5" x14ac:dyDescent="0.45">
      <c r="A24" t="s">
        <v>148</v>
      </c>
      <c r="B24" t="str">
        <f>A13</f>
        <v>area sources</v>
      </c>
    </row>
    <row r="25" spans="1:5" x14ac:dyDescent="0.45">
      <c r="A25" t="s">
        <v>120</v>
      </c>
      <c r="B25" t="str">
        <f>A14</f>
        <v>industrial point sources</v>
      </c>
    </row>
    <row r="26" spans="1:5" x14ac:dyDescent="0.45">
      <c r="A26" t="s">
        <v>121</v>
      </c>
      <c r="B26" t="str">
        <f>A17</f>
        <v>on-road mobile sources</v>
      </c>
    </row>
    <row r="28" spans="1:5" x14ac:dyDescent="0.45">
      <c r="A28" s="22" t="s">
        <v>123</v>
      </c>
      <c r="B28" s="22"/>
    </row>
    <row r="29" spans="1:5" x14ac:dyDescent="0.45">
      <c r="A29" t="s">
        <v>9</v>
      </c>
      <c r="B29" t="s">
        <v>127</v>
      </c>
    </row>
    <row r="30" spans="1:5" x14ac:dyDescent="0.45">
      <c r="A30" t="s">
        <v>164</v>
      </c>
      <c r="B30" t="s">
        <v>126</v>
      </c>
    </row>
    <row r="31" spans="1:5" x14ac:dyDescent="0.4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2.9950730847275579E-3</v>
      </c>
      <c r="C2" s="38">
        <f ca="1">$B2+($F2-$B2)*(C$1-$B$1)/($F$1-$B$1)</f>
        <v>3.0203124646550374E-3</v>
      </c>
      <c r="D2" s="38">
        <f t="shared" ref="D2:E12" ca="1" si="0">$B2+($F2-$B2)*(D$1-$B$1)/($F$1-$B$1)</f>
        <v>3.0455518445825168E-3</v>
      </c>
      <c r="E2" s="38">
        <f t="shared" ca="1" si="0"/>
        <v>3.0707912245099963E-3</v>
      </c>
      <c r="F2" s="37" cm="1">
        <f t="array" aca="1" ref="F2" ca="1">INDIRECT(CONCATENATE("'",HLOOKUP(F$1,$B$21:$E$23,3,FALSE),"'!",$B$25,ROW($A2)+3))*About!$A$27</f>
        <v>3.0960306044374758E-3</v>
      </c>
      <c r="G2" s="38">
        <f ca="1">$F2+($K2-$F2)*(G$1-$F$1)/($K$1-$F$1)</f>
        <v>3.1364136123214429E-3</v>
      </c>
      <c r="H2" s="38">
        <f t="shared" ref="H2:J12" ca="1" si="1">$F2+($K2-$F2)*(H$1-$F$1)/($K$1-$F$1)</f>
        <v>3.17679662020541E-3</v>
      </c>
      <c r="I2" s="38">
        <f t="shared" ca="1" si="1"/>
        <v>3.2171796280893766E-3</v>
      </c>
      <c r="J2" s="38">
        <f t="shared" ca="1" si="1"/>
        <v>3.2575626359733437E-3</v>
      </c>
      <c r="K2" s="37" cm="1">
        <f t="array" aca="1" ref="K2" ca="1">INDIRECT(CONCATENATE("'",HLOOKUP(K$1,$B$21:$E$23,3,FALSE),"'!",$B$25,ROW($A2)+3))*About!$A$27</f>
        <v>3.2979456438573108E-3</v>
      </c>
      <c r="L2" s="38">
        <f ca="1">$K2+($P2-$K2)*(L$1-$K$1)/($P$1-$K$1)</f>
        <v>3.3114066464853E-3</v>
      </c>
      <c r="M2" s="38">
        <f t="shared" ref="M2:O12" ca="1" si="2">$K2+($P2-$K2)*(M$1-$K$1)/($P$1-$K$1)</f>
        <v>3.3248676491132892E-3</v>
      </c>
      <c r="N2" s="38">
        <f t="shared" ca="1" si="2"/>
        <v>3.3383286517412779E-3</v>
      </c>
      <c r="O2" s="38">
        <f t="shared" ca="1" si="2"/>
        <v>3.3517896543692671E-3</v>
      </c>
      <c r="P2" s="37" cm="1">
        <f t="array" aca="1" ref="P2" ca="1">INDIRECT(CONCATENATE("'",HLOOKUP(P$1,$B$21:$E$23,3,FALSE),"'!",$B$25,ROW($A2)+3))*About!$A$27</f>
        <v>3.3652506569972563E-3</v>
      </c>
      <c r="Q2" s="38" cm="1">
        <f t="array" aca="1" ref="Q2" ca="1">TREND($K2:$P2,$K$1:$P$1,Q$1)</f>
        <v>3.3787116596252463E-3</v>
      </c>
      <c r="R2" s="38" cm="1">
        <f t="array" aca="1" ref="R2" ca="1">TREND($K2:$P2,$K$1:$P$1,R$1)</f>
        <v>3.3921726622532337E-3</v>
      </c>
      <c r="S2" s="38" cm="1">
        <f t="array" aca="1" ref="S2" ca="1">TREND($K2:$P2,$K$1:$P$1,S$1)</f>
        <v>3.4056336648812247E-3</v>
      </c>
      <c r="T2" s="38" cm="1">
        <f t="array" aca="1" ref="T2" ca="1">TREND($K2:$P2,$K$1:$P$1,T$1)</f>
        <v>3.4190946675092121E-3</v>
      </c>
      <c r="U2" s="38" cm="1">
        <f t="array" aca="1" ref="U2" ca="1">TREND($K2:$P2,$K$1:$P$1,U$1)</f>
        <v>3.432555670137203E-3</v>
      </c>
      <c r="V2" s="38" cm="1">
        <f t="array" aca="1" ref="V2" ca="1">TREND($K2:$P2,$K$1:$P$1,V$1)</f>
        <v>3.4460166727651904E-3</v>
      </c>
      <c r="W2" s="38" cm="1">
        <f t="array" aca="1" ref="W2" ca="1">TREND($K2:$P2,$K$1:$P$1,W$1)</f>
        <v>3.4594776753931814E-3</v>
      </c>
      <c r="X2" s="38" cm="1">
        <f t="array" aca="1" ref="X2" ca="1">TREND($K2:$P2,$K$1:$P$1,X$1)</f>
        <v>3.4729386780211688E-3</v>
      </c>
      <c r="Y2" s="38" cm="1">
        <f t="array" aca="1" ref="Y2" ca="1">TREND($K2:$P2,$K$1:$P$1,Y$1)</f>
        <v>3.4863996806491597E-3</v>
      </c>
      <c r="Z2" s="38" cm="1">
        <f t="array" aca="1" ref="Z2" ca="1">TREND($K2:$P2,$K$1:$P$1,Z$1)</f>
        <v>3.4998606832771471E-3</v>
      </c>
      <c r="AA2" s="38" cm="1">
        <f t="array" aca="1" ref="AA2" ca="1">TREND($K2:$P2,$K$1:$P$1,AA$1)</f>
        <v>3.513321685905138E-3</v>
      </c>
      <c r="AB2" s="38" cm="1">
        <f t="array" aca="1" ref="AB2" ca="1">TREND($K2:$P2,$K$1:$P$1,AB$1)</f>
        <v>3.5267826885331255E-3</v>
      </c>
      <c r="AC2" s="38" cm="1">
        <f t="array" aca="1" ref="AC2" ca="1">TREND($K2:$P2,$K$1:$P$1,AC$1)</f>
        <v>3.5402436911611164E-3</v>
      </c>
      <c r="AD2" s="38" cm="1">
        <f t="array" aca="1" ref="AD2" ca="1">TREND($K2:$P2,$K$1:$P$1,AD$1)</f>
        <v>3.5537046937891038E-3</v>
      </c>
      <c r="AE2" s="38" cm="1">
        <f t="array" aca="1" ref="AE2" ca="1">TREND($K2:$P2,$K$1:$P$1,AE$1)</f>
        <v>3.5671656964170947E-3</v>
      </c>
      <c r="AF2" s="38" cm="1">
        <f t="array" aca="1" ref="AF2" ca="1">TREND($K2:$P2,$K$1:$P$1,AF$1)</f>
        <v>3.5806266990450822E-3</v>
      </c>
      <c r="AG2" s="38" cm="1">
        <f t="array" aca="1" ref="AG2" ca="1">TREND($K2:$P2,$K$1:$P$1,AG$1)</f>
        <v>3.5940877016730731E-3</v>
      </c>
      <c r="AH2" s="38" cm="1">
        <f t="array" aca="1" ref="AH2" ca="1">TREND($K2:$P2,$K$1:$P$1,AH$1)</f>
        <v>3.6075487043010605E-3</v>
      </c>
      <c r="AI2" s="38" cm="1">
        <f t="array" aca="1" ref="AI2" ca="1">TREND($K2:$P2,$K$1:$P$1,AI$1)</f>
        <v>3.621009706929048E-3</v>
      </c>
      <c r="AJ2" s="38" cm="1">
        <f t="array" aca="1" ref="AJ2" ca="1">TREND($K2:$P2,$K$1:$P$1,AJ$1)</f>
        <v>3.6344707095570389E-3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1.6489728219286554E-3</v>
      </c>
      <c r="C3" s="38">
        <f t="shared" ref="C3:C12" ca="1" si="3">$B3+($F3-$B3)*(C$1-$B$1)/($F$1-$B$1)</f>
        <v>1.6573859485711486E-3</v>
      </c>
      <c r="D3" s="38">
        <f t="shared" ca="1" si="0"/>
        <v>1.6657990752136417E-3</v>
      </c>
      <c r="E3" s="38">
        <f t="shared" ca="1" si="0"/>
        <v>1.6742122018561349E-3</v>
      </c>
      <c r="F3" s="39" cm="1">
        <f t="array" aca="1" ref="F3" ca="1">INDIRECT(CONCATENATE("'",HLOOKUP(F$1,$B$21:$E$23,3,FALSE),"'!",$B$25,ROW($A3)+5))*About!$A$27</f>
        <v>1.6826253284986281E-3</v>
      </c>
      <c r="G3" s="38">
        <f t="shared" ref="G3:G12" ca="1" si="4">$F3+($K3-$F3)*(G$1-$F$1)/($K$1-$F$1)</f>
        <v>1.6960863311266171E-3</v>
      </c>
      <c r="H3" s="38">
        <f t="shared" ca="1" si="1"/>
        <v>1.709547333754606E-3</v>
      </c>
      <c r="I3" s="38">
        <f t="shared" ca="1" si="1"/>
        <v>1.7230083363825952E-3</v>
      </c>
      <c r="J3" s="38">
        <f t="shared" ca="1" si="1"/>
        <v>1.7364693390105842E-3</v>
      </c>
      <c r="K3" s="39" cm="1">
        <f t="array" aca="1" ref="K3" ca="1">INDIRECT(CONCATENATE("'",HLOOKUP(K$1,$B$21:$E$23,3,FALSE),"'!",$B$25,ROW($A3)+5))*About!$A$27</f>
        <v>1.7499303416385731E-3</v>
      </c>
      <c r="L3" s="38">
        <f t="shared" ref="L3:L12" ca="1" si="5">$K3+($P3-$K3)*(L$1-$K$1)/($P$1-$K$1)</f>
        <v>1.7566608429525677E-3</v>
      </c>
      <c r="M3" s="38">
        <f t="shared" ca="1" si="2"/>
        <v>1.7633913442665621E-3</v>
      </c>
      <c r="N3" s="38">
        <f t="shared" ca="1" si="2"/>
        <v>1.7701218455805567E-3</v>
      </c>
      <c r="O3" s="38">
        <f t="shared" ca="1" si="2"/>
        <v>1.7768523468945511E-3</v>
      </c>
      <c r="P3" s="39" cm="1">
        <f t="array" aca="1" ref="P3" ca="1">INDIRECT(CONCATENATE("'",HLOOKUP(P$1,$B$21:$E$23,3,FALSE),"'!",$B$25,ROW($A3)+5))*About!$A$27</f>
        <v>1.7835828482085456E-3</v>
      </c>
      <c r="Q3" s="38" cm="1">
        <f t="array" aca="1" ref="Q3" ca="1">TREND($K3:$P3,$K$1:$P$1,Q$1)</f>
        <v>1.7903133495225394E-3</v>
      </c>
      <c r="R3" s="38" cm="1">
        <f t="array" aca="1" ref="R3" ca="1">TREND($K3:$P3,$K$1:$P$1,R$1)</f>
        <v>1.7970438508365348E-3</v>
      </c>
      <c r="S3" s="38" cm="1">
        <f t="array" aca="1" ref="S3" ca="1">TREND($K3:$P3,$K$1:$P$1,S$1)</f>
        <v>1.8037743521505285E-3</v>
      </c>
      <c r="T3" s="38" cm="1">
        <f t="array" aca="1" ref="T3" ca="1">TREND($K3:$P3,$K$1:$P$1,T$1)</f>
        <v>1.810504853464524E-3</v>
      </c>
      <c r="U3" s="38" cm="1">
        <f t="array" aca="1" ref="U3" ca="1">TREND($K3:$P3,$K$1:$P$1,U$1)</f>
        <v>1.8172353547785177E-3</v>
      </c>
      <c r="V3" s="38" cm="1">
        <f t="array" aca="1" ref="V3" ca="1">TREND($K3:$P3,$K$1:$P$1,V$1)</f>
        <v>1.8239658560925132E-3</v>
      </c>
      <c r="W3" s="38" cm="1">
        <f t="array" aca="1" ref="W3" ca="1">TREND($K3:$P3,$K$1:$P$1,W$1)</f>
        <v>1.8306963574065069E-3</v>
      </c>
      <c r="X3" s="38" cm="1">
        <f t="array" aca="1" ref="X3" ca="1">TREND($K3:$P3,$K$1:$P$1,X$1)</f>
        <v>1.8374268587205023E-3</v>
      </c>
      <c r="Y3" s="38" cm="1">
        <f t="array" aca="1" ref="Y3" ca="1">TREND($K3:$P3,$K$1:$P$1,Y$1)</f>
        <v>1.8441573600344961E-3</v>
      </c>
      <c r="Z3" s="38" cm="1">
        <f t="array" aca="1" ref="Z3" ca="1">TREND($K3:$P3,$K$1:$P$1,Z$1)</f>
        <v>1.8508878613484898E-3</v>
      </c>
      <c r="AA3" s="38" cm="1">
        <f t="array" aca="1" ref="AA3" ca="1">TREND($K3:$P3,$K$1:$P$1,AA$1)</f>
        <v>1.8576183626624852E-3</v>
      </c>
      <c r="AB3" s="38" cm="1">
        <f t="array" aca="1" ref="AB3" ca="1">TREND($K3:$P3,$K$1:$P$1,AB$1)</f>
        <v>1.8643488639764789E-3</v>
      </c>
      <c r="AC3" s="38" cm="1">
        <f t="array" aca="1" ref="AC3" ca="1">TREND($K3:$P3,$K$1:$P$1,AC$1)</f>
        <v>1.8710793652904744E-3</v>
      </c>
      <c r="AD3" s="38" cm="1">
        <f t="array" aca="1" ref="AD3" ca="1">TREND($K3:$P3,$K$1:$P$1,AD$1)</f>
        <v>1.8778098666044681E-3</v>
      </c>
      <c r="AE3" s="38" cm="1">
        <f t="array" aca="1" ref="AE3" ca="1">TREND($K3:$P3,$K$1:$P$1,AE$1)</f>
        <v>1.8845403679184636E-3</v>
      </c>
      <c r="AF3" s="38" cm="1">
        <f t="array" aca="1" ref="AF3" ca="1">TREND($K3:$P3,$K$1:$P$1,AF$1)</f>
        <v>1.8912708692324573E-3</v>
      </c>
      <c r="AG3" s="38" cm="1">
        <f t="array" aca="1" ref="AG3" ca="1">TREND($K3:$P3,$K$1:$P$1,AG$1)</f>
        <v>1.8980013705464528E-3</v>
      </c>
      <c r="AH3" s="38" cm="1">
        <f t="array" aca="1" ref="AH3" ca="1">TREND($K3:$P3,$K$1:$P$1,AH$1)</f>
        <v>1.9047318718604465E-3</v>
      </c>
      <c r="AI3" s="38" cm="1">
        <f t="array" aca="1" ref="AI3" ca="1">TREND($K3:$P3,$K$1:$P$1,AI$1)</f>
        <v>1.9114623731744402E-3</v>
      </c>
      <c r="AJ3" s="38" cm="1">
        <f t="array" aca="1" ref="AJ3" ca="1">TREND($K3:$P3,$K$1:$P$1,AJ$1)</f>
        <v>1.9181928744884356E-3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4.3748258540964331E-3</v>
      </c>
      <c r="C4" s="38">
        <f t="shared" ca="1" si="3"/>
        <v>4.3748258540964331E-3</v>
      </c>
      <c r="D4" s="38">
        <f t="shared" ca="1" si="0"/>
        <v>4.3748258540964331E-3</v>
      </c>
      <c r="E4" s="38">
        <f t="shared" ca="1" si="0"/>
        <v>4.3748258540964331E-3</v>
      </c>
      <c r="F4" s="39" cm="1">
        <f t="array" aca="1" ref="F4" ca="1">INDIRECT(CONCATENATE("'",HLOOKUP(F$1,$B$21:$E$23,3,FALSE),"'!",$B$25,ROW($A4)+5))*About!$A$27</f>
        <v>4.3748258540964331E-3</v>
      </c>
      <c r="G4" s="38">
        <f t="shared" ca="1" si="4"/>
        <v>4.3748258540964331E-3</v>
      </c>
      <c r="H4" s="38">
        <f t="shared" ca="1" si="1"/>
        <v>4.3748258540964331E-3</v>
      </c>
      <c r="I4" s="38">
        <f t="shared" ca="1" si="1"/>
        <v>4.3748258540964331E-3</v>
      </c>
      <c r="J4" s="38">
        <f t="shared" ca="1" si="1"/>
        <v>4.3748258540964331E-3</v>
      </c>
      <c r="K4" s="39" cm="1">
        <f t="array" aca="1" ref="K4" ca="1">INDIRECT(CONCATENATE("'",HLOOKUP(K$1,$B$21:$E$23,3,FALSE),"'!",$B$25,ROW($A4)+5))*About!$A$27</f>
        <v>4.3748258540964331E-3</v>
      </c>
      <c r="L4" s="38">
        <f t="shared" ca="1" si="5"/>
        <v>4.4421308672363781E-3</v>
      </c>
      <c r="M4" s="38">
        <f t="shared" ca="1" si="2"/>
        <v>4.5094358803763231E-3</v>
      </c>
      <c r="N4" s="38">
        <f t="shared" ca="1" si="2"/>
        <v>4.5767408935162689E-3</v>
      </c>
      <c r="O4" s="38">
        <f t="shared" ca="1" si="2"/>
        <v>4.6440459066562139E-3</v>
      </c>
      <c r="P4" s="39" cm="1">
        <f t="array" aca="1" ref="P4" ca="1">INDIRECT(CONCATENATE("'",HLOOKUP(P$1,$B$21:$E$23,3,FALSE),"'!",$B$25,ROW($A4)+5))*About!$A$27</f>
        <v>4.7113509197961589E-3</v>
      </c>
      <c r="Q4" s="38" cm="1">
        <f t="array" aca="1" ref="Q4" ca="1">TREND($K4:$P4,$K$1:$P$1,Q$1)</f>
        <v>4.7786559329361378E-3</v>
      </c>
      <c r="R4" s="38" cm="1">
        <f t="array" aca="1" ref="R4" ca="1">TREND($K4:$P4,$K$1:$P$1,R$1)</f>
        <v>4.8459609460760611E-3</v>
      </c>
      <c r="S4" s="38" cm="1">
        <f t="array" aca="1" ref="S4" ca="1">TREND($K4:$P4,$K$1:$P$1,S$1)</f>
        <v>4.9132659592160122E-3</v>
      </c>
      <c r="T4" s="38" cm="1">
        <f t="array" aca="1" ref="T4" ca="1">TREND($K4:$P4,$K$1:$P$1,T$1)</f>
        <v>4.9805709723559632E-3</v>
      </c>
      <c r="U4" s="38" cm="1">
        <f t="array" aca="1" ref="U4" ca="1">TREND($K4:$P4,$K$1:$P$1,U$1)</f>
        <v>5.0478759854959143E-3</v>
      </c>
      <c r="V4" s="38" cm="1">
        <f t="array" aca="1" ref="V4" ca="1">TREND($K4:$P4,$K$1:$P$1,V$1)</f>
        <v>5.1151809986358654E-3</v>
      </c>
      <c r="W4" s="38" cm="1">
        <f t="array" aca="1" ref="W4" ca="1">TREND($K4:$P4,$K$1:$P$1,W$1)</f>
        <v>5.1824860117757887E-3</v>
      </c>
      <c r="X4" s="38" cm="1">
        <f t="array" aca="1" ref="X4" ca="1">TREND($K4:$P4,$K$1:$P$1,X$1)</f>
        <v>5.2497910249157398E-3</v>
      </c>
      <c r="Y4" s="38" cm="1">
        <f t="array" aca="1" ref="Y4" ca="1">TREND($K4:$P4,$K$1:$P$1,Y$1)</f>
        <v>5.3170960380556909E-3</v>
      </c>
      <c r="Z4" s="38" cm="1">
        <f t="array" aca="1" ref="Z4" ca="1">TREND($K4:$P4,$K$1:$P$1,Z$1)</f>
        <v>5.3844010511956419E-3</v>
      </c>
      <c r="AA4" s="38" cm="1">
        <f t="array" aca="1" ref="AA4" ca="1">TREND($K4:$P4,$K$1:$P$1,AA$1)</f>
        <v>5.4517060643355653E-3</v>
      </c>
      <c r="AB4" s="38" cm="1">
        <f t="array" aca="1" ref="AB4" ca="1">TREND($K4:$P4,$K$1:$P$1,AB$1)</f>
        <v>5.5190110774755163E-3</v>
      </c>
      <c r="AC4" s="38" cm="1">
        <f t="array" aca="1" ref="AC4" ca="1">TREND($K4:$P4,$K$1:$P$1,AC$1)</f>
        <v>5.5863160906154674E-3</v>
      </c>
      <c r="AD4" s="38" cm="1">
        <f t="array" aca="1" ref="AD4" ca="1">TREND($K4:$P4,$K$1:$P$1,AD$1)</f>
        <v>5.6536211037554185E-3</v>
      </c>
      <c r="AE4" s="38" cm="1">
        <f t="array" aca="1" ref="AE4" ca="1">TREND($K4:$P4,$K$1:$P$1,AE$1)</f>
        <v>5.7209261168953696E-3</v>
      </c>
      <c r="AF4" s="38" cm="1">
        <f t="array" aca="1" ref="AF4" ca="1">TREND($K4:$P4,$K$1:$P$1,AF$1)</f>
        <v>5.7882311300352929E-3</v>
      </c>
      <c r="AG4" s="38" cm="1">
        <f t="array" aca="1" ref="AG4" ca="1">TREND($K4:$P4,$K$1:$P$1,AG$1)</f>
        <v>5.855536143175244E-3</v>
      </c>
      <c r="AH4" s="38" cm="1">
        <f t="array" aca="1" ref="AH4" ca="1">TREND($K4:$P4,$K$1:$P$1,AH$1)</f>
        <v>5.922841156315195E-3</v>
      </c>
      <c r="AI4" s="38" cm="1">
        <f t="array" aca="1" ref="AI4" ca="1">TREND($K4:$P4,$K$1:$P$1,AI$1)</f>
        <v>5.9901461694551461E-3</v>
      </c>
      <c r="AJ4" s="38" cm="1">
        <f t="array" aca="1" ref="AJ4" ca="1">TREND($K4:$P4,$K$1:$P$1,AJ$1)</f>
        <v>6.0574511825950972E-3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5.38440105119561E-2</v>
      </c>
      <c r="C5" s="38">
        <f t="shared" ca="1" si="3"/>
        <v>5.38440105119561E-2</v>
      </c>
      <c r="D5" s="38">
        <f t="shared" ca="1" si="0"/>
        <v>5.38440105119561E-2</v>
      </c>
      <c r="E5" s="38">
        <f t="shared" ca="1" si="0"/>
        <v>5.38440105119561E-2</v>
      </c>
      <c r="F5" s="39" cm="1">
        <f t="array" aca="1" ref="F5" ca="1">INDIRECT(CONCATENATE("'",HLOOKUP(F$1,$B$21:$E$23,3,FALSE),"'!",$B$25,ROW($A5)+5))*About!$A$27</f>
        <v>5.38440105119561E-2</v>
      </c>
      <c r="G5" s="38">
        <f t="shared" ca="1" si="4"/>
        <v>5.4517060643355555E-2</v>
      </c>
      <c r="H5" s="38">
        <f t="shared" ca="1" si="1"/>
        <v>5.5190110774755004E-2</v>
      </c>
      <c r="I5" s="38">
        <f t="shared" ca="1" si="1"/>
        <v>5.5863160906154459E-2</v>
      </c>
      <c r="J5" s="38">
        <f t="shared" ca="1" si="1"/>
        <v>5.6536211037553907E-2</v>
      </c>
      <c r="K5" s="39" cm="1">
        <f t="array" aca="1" ref="K5" ca="1">INDIRECT(CONCATENATE("'",HLOOKUP(K$1,$B$21:$E$23,3,FALSE),"'!",$B$25,ROW($A5)+5))*About!$A$27</f>
        <v>5.7209261168953363E-2</v>
      </c>
      <c r="L5" s="38">
        <f t="shared" ca="1" si="5"/>
        <v>5.7882311300352811E-2</v>
      </c>
      <c r="M5" s="38">
        <f t="shared" ca="1" si="2"/>
        <v>5.8555361431752259E-2</v>
      </c>
      <c r="N5" s="38">
        <f t="shared" ca="1" si="2"/>
        <v>5.9228411563151714E-2</v>
      </c>
      <c r="O5" s="38">
        <f t="shared" ca="1" si="2"/>
        <v>5.9901461694551163E-2</v>
      </c>
      <c r="P5" s="39" cm="1">
        <f t="array" aca="1" ref="P5" ca="1">INDIRECT(CONCATENATE("'",HLOOKUP(P$1,$B$21:$E$23,3,FALSE),"'!",$B$25,ROW($A5)+5))*About!$A$27</f>
        <v>6.0574511825950611E-2</v>
      </c>
      <c r="Q5" s="38" cm="1">
        <f t="array" aca="1" ref="Q5" ca="1">TREND($K5:$P5,$K$1:$P$1,Q$1)</f>
        <v>6.1247561957350038E-2</v>
      </c>
      <c r="R5" s="38" cm="1">
        <f t="array" aca="1" ref="R5" ca="1">TREND($K5:$P5,$K$1:$P$1,R$1)</f>
        <v>6.1920612088749438E-2</v>
      </c>
      <c r="S5" s="38" cm="1">
        <f t="array" aca="1" ref="S5" ca="1">TREND($K5:$P5,$K$1:$P$1,S$1)</f>
        <v>6.259366222014906E-2</v>
      </c>
      <c r="T5" s="38" cm="1">
        <f t="array" aca="1" ref="T5" ca="1">TREND($K5:$P5,$K$1:$P$1,T$1)</f>
        <v>6.326671235154846E-2</v>
      </c>
      <c r="U5" s="38" cm="1">
        <f t="array" aca="1" ref="U5" ca="1">TREND($K5:$P5,$K$1:$P$1,U$1)</f>
        <v>6.3939762482947859E-2</v>
      </c>
      <c r="V5" s="38" cm="1">
        <f t="array" aca="1" ref="V5" ca="1">TREND($K5:$P5,$K$1:$P$1,V$1)</f>
        <v>6.4612812614347259E-2</v>
      </c>
      <c r="W5" s="38" cm="1">
        <f t="array" aca="1" ref="W5" ca="1">TREND($K5:$P5,$K$1:$P$1,W$1)</f>
        <v>6.5285862745746881E-2</v>
      </c>
      <c r="X5" s="38" cm="1">
        <f t="array" aca="1" ref="X5" ca="1">TREND($K5:$P5,$K$1:$P$1,X$1)</f>
        <v>6.5958912877146281E-2</v>
      </c>
      <c r="Y5" s="38" cm="1">
        <f t="array" aca="1" ref="Y5" ca="1">TREND($K5:$P5,$K$1:$P$1,Y$1)</f>
        <v>6.663196300854568E-2</v>
      </c>
      <c r="Z5" s="38" cm="1">
        <f t="array" aca="1" ref="Z5" ca="1">TREND($K5:$P5,$K$1:$P$1,Z$1)</f>
        <v>6.730501313994508E-2</v>
      </c>
      <c r="AA5" s="38" cm="1">
        <f t="array" aca="1" ref="AA5" ca="1">TREND($K5:$P5,$K$1:$P$1,AA$1)</f>
        <v>6.797806327134448E-2</v>
      </c>
      <c r="AB5" s="38" cm="1">
        <f t="array" aca="1" ref="AB5" ca="1">TREND($K5:$P5,$K$1:$P$1,AB$1)</f>
        <v>6.8651113402744102E-2</v>
      </c>
      <c r="AC5" s="38" cm="1">
        <f t="array" aca="1" ref="AC5" ca="1">TREND($K5:$P5,$K$1:$P$1,AC$1)</f>
        <v>6.9324163534143501E-2</v>
      </c>
      <c r="AD5" s="38" cm="1">
        <f t="array" aca="1" ref="AD5" ca="1">TREND($K5:$P5,$K$1:$P$1,AD$1)</f>
        <v>6.9997213665542901E-2</v>
      </c>
      <c r="AE5" s="38" cm="1">
        <f t="array" aca="1" ref="AE5" ca="1">TREND($K5:$P5,$K$1:$P$1,AE$1)</f>
        <v>7.0670263796942301E-2</v>
      </c>
      <c r="AF5" s="38" cm="1">
        <f t="array" aca="1" ref="AF5" ca="1">TREND($K5:$P5,$K$1:$P$1,AF$1)</f>
        <v>7.1343313928341923E-2</v>
      </c>
      <c r="AG5" s="38" cm="1">
        <f t="array" aca="1" ref="AG5" ca="1">TREND($K5:$P5,$K$1:$P$1,AG$1)</f>
        <v>7.2016364059741322E-2</v>
      </c>
      <c r="AH5" s="38" cm="1">
        <f t="array" aca="1" ref="AH5" ca="1">TREND($K5:$P5,$K$1:$P$1,AH$1)</f>
        <v>7.2689414191140722E-2</v>
      </c>
      <c r="AI5" s="38" cm="1">
        <f t="array" aca="1" ref="AI5" ca="1">TREND($K5:$P5,$K$1:$P$1,AI$1)</f>
        <v>7.3362464322540122E-2</v>
      </c>
      <c r="AJ5" s="38" cm="1">
        <f t="array" aca="1" ref="AJ5" ca="1">TREND($K5:$P5,$K$1:$P$1,AJ$1)</f>
        <v>7.4035514453939522E-2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8.0766015767934157E-2</v>
      </c>
      <c r="C6" s="38">
        <f t="shared" ca="1" si="3"/>
        <v>8.0766015767934157E-2</v>
      </c>
      <c r="D6" s="38">
        <f t="shared" ca="1" si="0"/>
        <v>8.0766015767934157E-2</v>
      </c>
      <c r="E6" s="38">
        <f t="shared" ca="1" si="0"/>
        <v>8.0766015767934157E-2</v>
      </c>
      <c r="F6" s="39" cm="1">
        <f t="array" aca="1" ref="F6" ca="1">INDIRECT(CONCATENATE("'",HLOOKUP(F$1,$B$21:$E$23,3,FALSE),"'!",$B$25,ROW($A6)+5))*About!$A$27</f>
        <v>8.0766015767934157E-2</v>
      </c>
      <c r="G6" s="38">
        <f t="shared" ca="1" si="4"/>
        <v>8.1439065899333613E-2</v>
      </c>
      <c r="H6" s="38">
        <f t="shared" ca="1" si="1"/>
        <v>8.2112116030733054E-2</v>
      </c>
      <c r="I6" s="38">
        <f t="shared" ca="1" si="1"/>
        <v>8.2785166162132509E-2</v>
      </c>
      <c r="J6" s="38">
        <f t="shared" ca="1" si="1"/>
        <v>8.345821629353195E-2</v>
      </c>
      <c r="K6" s="39" cm="1">
        <f t="array" aca="1" ref="K6" ca="1">INDIRECT(CONCATENATE("'",HLOOKUP(K$1,$B$21:$E$23,3,FALSE),"'!",$B$25,ROW($A6)+5))*About!$A$27</f>
        <v>8.4131266424931406E-2</v>
      </c>
      <c r="L6" s="38">
        <f t="shared" ca="1" si="5"/>
        <v>8.4804316556330861E-2</v>
      </c>
      <c r="M6" s="38">
        <f t="shared" ca="1" si="2"/>
        <v>8.5477366687730302E-2</v>
      </c>
      <c r="N6" s="38">
        <f t="shared" ca="1" si="2"/>
        <v>8.6150416819129758E-2</v>
      </c>
      <c r="O6" s="38">
        <f t="shared" ca="1" si="2"/>
        <v>8.6823466950529199E-2</v>
      </c>
      <c r="P6" s="39" cm="1">
        <f t="array" aca="1" ref="P6" ca="1">INDIRECT(CONCATENATE("'",HLOOKUP(P$1,$B$21:$E$23,3,FALSE),"'!",$B$25,ROW($A6)+5))*About!$A$27</f>
        <v>8.7496517081928654E-2</v>
      </c>
      <c r="Q6" s="38" cm="1">
        <f t="array" aca="1" ref="Q6" ca="1">TREND($K6:$P6,$K$1:$P$1,Q$1)</f>
        <v>8.8169567213328248E-2</v>
      </c>
      <c r="R6" s="38" cm="1">
        <f t="array" aca="1" ref="R6" ca="1">TREND($K6:$P6,$K$1:$P$1,R$1)</f>
        <v>8.8842617344727648E-2</v>
      </c>
      <c r="S6" s="38" cm="1">
        <f t="array" aca="1" ref="S6" ca="1">TREND($K6:$P6,$K$1:$P$1,S$1)</f>
        <v>8.951566747612727E-2</v>
      </c>
      <c r="T6" s="38" cm="1">
        <f t="array" aca="1" ref="T6" ca="1">TREND($K6:$P6,$K$1:$P$1,T$1)</f>
        <v>9.0188717607526669E-2</v>
      </c>
      <c r="U6" s="38" cm="1">
        <f t="array" aca="1" ref="U6" ca="1">TREND($K6:$P6,$K$1:$P$1,U$1)</f>
        <v>9.0861767738926069E-2</v>
      </c>
      <c r="V6" s="38" cm="1">
        <f t="array" aca="1" ref="V6" ca="1">TREND($K6:$P6,$K$1:$P$1,V$1)</f>
        <v>9.1534817870325469E-2</v>
      </c>
      <c r="W6" s="38" cm="1">
        <f t="array" aca="1" ref="W6" ca="1">TREND($K6:$P6,$K$1:$P$1,W$1)</f>
        <v>9.2207868001725091E-2</v>
      </c>
      <c r="X6" s="38" cm="1">
        <f t="array" aca="1" ref="X6" ca="1">TREND($K6:$P6,$K$1:$P$1,X$1)</f>
        <v>9.288091813312449E-2</v>
      </c>
      <c r="Y6" s="38" cm="1">
        <f t="array" aca="1" ref="Y6" ca="1">TREND($K6:$P6,$K$1:$P$1,Y$1)</f>
        <v>9.355396826452389E-2</v>
      </c>
      <c r="Z6" s="38" cm="1">
        <f t="array" aca="1" ref="Z6" ca="1">TREND($K6:$P6,$K$1:$P$1,Z$1)</f>
        <v>9.422701839592329E-2</v>
      </c>
      <c r="AA6" s="38" cm="1">
        <f t="array" aca="1" ref="AA6" ca="1">TREND($K6:$P6,$K$1:$P$1,AA$1)</f>
        <v>9.490006852732269E-2</v>
      </c>
      <c r="AB6" s="38" cm="1">
        <f t="array" aca="1" ref="AB6" ca="1">TREND($K6:$P6,$K$1:$P$1,AB$1)</f>
        <v>9.5573118658722311E-2</v>
      </c>
      <c r="AC6" s="38" cm="1">
        <f t="array" aca="1" ref="AC6" ca="1">TREND($K6:$P6,$K$1:$P$1,AC$1)</f>
        <v>9.6246168790121711E-2</v>
      </c>
      <c r="AD6" s="38" cm="1">
        <f t="array" aca="1" ref="AD6" ca="1">TREND($K6:$P6,$K$1:$P$1,AD$1)</f>
        <v>9.6919218921521111E-2</v>
      </c>
      <c r="AE6" s="38" cm="1">
        <f t="array" aca="1" ref="AE6" ca="1">TREND($K6:$P6,$K$1:$P$1,AE$1)</f>
        <v>9.7592269052920511E-2</v>
      </c>
      <c r="AF6" s="38" cm="1">
        <f t="array" aca="1" ref="AF6" ca="1">TREND($K6:$P6,$K$1:$P$1,AF$1)</f>
        <v>9.8265319184320132E-2</v>
      </c>
      <c r="AG6" s="38" cm="1">
        <f t="array" aca="1" ref="AG6" ca="1">TREND($K6:$P6,$K$1:$P$1,AG$1)</f>
        <v>9.8938369315719532E-2</v>
      </c>
      <c r="AH6" s="38" cm="1">
        <f t="array" aca="1" ref="AH6" ca="1">TREND($K6:$P6,$K$1:$P$1,AH$1)</f>
        <v>9.9611419447118932E-2</v>
      </c>
      <c r="AI6" s="38" cm="1">
        <f t="array" aca="1" ref="AI6" ca="1">TREND($K6:$P6,$K$1:$P$1,AI$1)</f>
        <v>0.10028446957851833</v>
      </c>
      <c r="AJ6" s="38" cm="1">
        <f t="array" aca="1" ref="AJ6" ca="1">TREND($K6:$P6,$K$1:$P$1,AJ$1)</f>
        <v>0.10095751970991773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2.3220229533281067</v>
      </c>
      <c r="C7" s="38">
        <f t="shared" ca="1" si="3"/>
        <v>2.3304360799705996</v>
      </c>
      <c r="D7" s="38">
        <f t="shared" ca="1" si="0"/>
        <v>2.338849206613093</v>
      </c>
      <c r="E7" s="38">
        <f t="shared" ca="1" si="0"/>
        <v>2.3472623332555864</v>
      </c>
      <c r="F7" s="39" cm="1">
        <f t="array" aca="1" ref="F7" ca="1">INDIRECT(CONCATENATE("'",HLOOKUP(F$1,$B$21:$E$23,3,FALSE),"'!",$B$25,ROW($A7)+5))*About!$A$27</f>
        <v>2.3556754598980794</v>
      </c>
      <c r="G7" s="38">
        <f t="shared" ca="1" si="4"/>
        <v>2.3556754598980794</v>
      </c>
      <c r="H7" s="38">
        <f t="shared" ca="1" si="1"/>
        <v>2.3556754598980794</v>
      </c>
      <c r="I7" s="38">
        <f t="shared" ca="1" si="1"/>
        <v>2.3556754598980794</v>
      </c>
      <c r="J7" s="38">
        <f t="shared" ca="1" si="1"/>
        <v>2.3556754598980794</v>
      </c>
      <c r="K7" s="39" cm="1">
        <f t="array" aca="1" ref="K7" ca="1">INDIRECT(CONCATENATE("'",HLOOKUP(K$1,$B$21:$E$23,3,FALSE),"'!",$B$25,ROW($A7)+5))*About!$A$27</f>
        <v>2.3556754598980794</v>
      </c>
      <c r="L7" s="38">
        <f t="shared" ca="1" si="5"/>
        <v>2.3624059612120738</v>
      </c>
      <c r="M7" s="38">
        <f t="shared" ca="1" si="2"/>
        <v>2.3691364625260682</v>
      </c>
      <c r="N7" s="38">
        <f t="shared" ca="1" si="2"/>
        <v>2.3758669638400631</v>
      </c>
      <c r="O7" s="38">
        <f t="shared" ca="1" si="2"/>
        <v>2.3825974651540576</v>
      </c>
      <c r="P7" s="39" cm="1">
        <f t="array" aca="1" ref="P7" ca="1">INDIRECT(CONCATENATE("'",HLOOKUP(P$1,$B$21:$E$23,3,FALSE),"'!",$B$25,ROW($A7)+5))*About!$A$27</f>
        <v>2.389327966468052</v>
      </c>
      <c r="Q7" s="38" cm="1">
        <f t="array" aca="1" ref="Q7" ca="1">TREND($K7:$P7,$K$1:$P$1,Q$1)</f>
        <v>2.3960584677820478</v>
      </c>
      <c r="R7" s="38" cm="1">
        <f t="array" aca="1" ref="R7" ca="1">TREND($K7:$P7,$K$1:$P$1,R$1)</f>
        <v>2.4027889690960418</v>
      </c>
      <c r="S7" s="38" cm="1">
        <f t="array" aca="1" ref="S7" ca="1">TREND($K7:$P7,$K$1:$P$1,S$1)</f>
        <v>2.4095194704100358</v>
      </c>
      <c r="T7" s="38" cm="1">
        <f t="array" aca="1" ref="T7" ca="1">TREND($K7:$P7,$K$1:$P$1,T$1)</f>
        <v>2.4162499717240316</v>
      </c>
      <c r="U7" s="38" cm="1">
        <f t="array" aca="1" ref="U7" ca="1">TREND($K7:$P7,$K$1:$P$1,U$1)</f>
        <v>2.4229804730380256</v>
      </c>
      <c r="V7" s="38" cm="1">
        <f t="array" aca="1" ref="V7" ca="1">TREND($K7:$P7,$K$1:$P$1,V$1)</f>
        <v>2.4297109743520195</v>
      </c>
      <c r="W7" s="38" cm="1">
        <f t="array" aca="1" ref="W7" ca="1">TREND($K7:$P7,$K$1:$P$1,W$1)</f>
        <v>2.4364414756660153</v>
      </c>
      <c r="X7" s="38" cm="1">
        <f t="array" aca="1" ref="X7" ca="1">TREND($K7:$P7,$K$1:$P$1,X$1)</f>
        <v>2.4431719769800093</v>
      </c>
      <c r="Y7" s="38" cm="1">
        <f t="array" aca="1" ref="Y7" ca="1">TREND($K7:$P7,$K$1:$P$1,Y$1)</f>
        <v>2.4499024782940033</v>
      </c>
      <c r="Z7" s="38" cm="1">
        <f t="array" aca="1" ref="Z7" ca="1">TREND($K7:$P7,$K$1:$P$1,Z$1)</f>
        <v>2.4566329796079973</v>
      </c>
      <c r="AA7" s="38" cm="1">
        <f t="array" aca="1" ref="AA7" ca="1">TREND($K7:$P7,$K$1:$P$1,AA$1)</f>
        <v>2.4633634809219931</v>
      </c>
      <c r="AB7" s="38" cm="1">
        <f t="array" aca="1" ref="AB7" ca="1">TREND($K7:$P7,$K$1:$P$1,AB$1)</f>
        <v>2.4700939822359871</v>
      </c>
      <c r="AC7" s="38" cm="1">
        <f t="array" aca="1" ref="AC7" ca="1">TREND($K7:$P7,$K$1:$P$1,AC$1)</f>
        <v>2.4768244835499811</v>
      </c>
      <c r="AD7" s="38" cm="1">
        <f t="array" aca="1" ref="AD7" ca="1">TREND($K7:$P7,$K$1:$P$1,AD$1)</f>
        <v>2.4835549848639769</v>
      </c>
      <c r="AE7" s="38" cm="1">
        <f t="array" aca="1" ref="AE7" ca="1">TREND($K7:$P7,$K$1:$P$1,AE$1)</f>
        <v>2.4902854861779709</v>
      </c>
      <c r="AF7" s="38" cm="1">
        <f t="array" aca="1" ref="AF7" ca="1">TREND($K7:$P7,$K$1:$P$1,AF$1)</f>
        <v>2.4970159874919649</v>
      </c>
      <c r="AG7" s="38" cm="1">
        <f t="array" aca="1" ref="AG7" ca="1">TREND($K7:$P7,$K$1:$P$1,AG$1)</f>
        <v>2.5037464888059606</v>
      </c>
      <c r="AH7" s="38" cm="1">
        <f t="array" aca="1" ref="AH7" ca="1">TREND($K7:$P7,$K$1:$P$1,AH$1)</f>
        <v>2.5104769901199546</v>
      </c>
      <c r="AI7" s="38" cm="1">
        <f t="array" aca="1" ref="AI7" ca="1">TREND($K7:$P7,$K$1:$P$1,AI$1)</f>
        <v>2.5172074914339486</v>
      </c>
      <c r="AJ7" s="38" cm="1">
        <f t="array" aca="1" ref="AJ7" ca="1">TREND($K7:$P7,$K$1:$P$1,AJ$1)</f>
        <v>2.5239379927479444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0.40383007883967076</v>
      </c>
      <c r="C8" s="38">
        <f t="shared" ca="1" si="3"/>
        <v>0.40383007883967076</v>
      </c>
      <c r="D8" s="38">
        <f t="shared" ca="1" si="0"/>
        <v>0.40383007883967076</v>
      </c>
      <c r="E8" s="38">
        <f t="shared" ca="1" si="0"/>
        <v>0.40383007883967076</v>
      </c>
      <c r="F8" s="39" cm="1">
        <f t="array" aca="1" ref="F8" ca="1">INDIRECT(CONCATENATE("'",HLOOKUP(F$1,$B$21:$E$23,3,FALSE),"'!",$B$25,ROW($A8)+5))*About!$A$27</f>
        <v>0.40383007883967076</v>
      </c>
      <c r="G8" s="38">
        <f t="shared" ca="1" si="4"/>
        <v>0.40383007883967076</v>
      </c>
      <c r="H8" s="38">
        <f t="shared" ca="1" si="1"/>
        <v>0.40383007883967076</v>
      </c>
      <c r="I8" s="38">
        <f t="shared" ca="1" si="1"/>
        <v>0.40383007883967076</v>
      </c>
      <c r="J8" s="38">
        <f t="shared" ca="1" si="1"/>
        <v>0.40383007883967076</v>
      </c>
      <c r="K8" s="39" cm="1">
        <f t="array" aca="1" ref="K8" ca="1">INDIRECT(CONCATENATE("'",HLOOKUP(K$1,$B$21:$E$23,3,FALSE),"'!",$B$25,ROW($A8)+5))*About!$A$27</f>
        <v>0.40383007883967076</v>
      </c>
      <c r="L8" s="38">
        <f t="shared" ca="1" si="5"/>
        <v>0.40383007883967076</v>
      </c>
      <c r="M8" s="38">
        <f t="shared" ca="1" si="2"/>
        <v>0.40383007883967076</v>
      </c>
      <c r="N8" s="38">
        <f t="shared" ca="1" si="2"/>
        <v>0.40383007883967076</v>
      </c>
      <c r="O8" s="38">
        <f t="shared" ca="1" si="2"/>
        <v>0.40383007883967076</v>
      </c>
      <c r="P8" s="39" cm="1">
        <f t="array" aca="1" ref="P8" ca="1">INDIRECT(CONCATENATE("'",HLOOKUP(P$1,$B$21:$E$23,3,FALSE),"'!",$B$25,ROW($A8)+5))*About!$A$27</f>
        <v>0.40383007883967076</v>
      </c>
      <c r="Q8" s="38" cm="1">
        <f t="array" aca="1" ref="Q8" ca="1">TREND($K8:$P8,$K$1:$P$1,Q$1)</f>
        <v>0.40383007883967076</v>
      </c>
      <c r="R8" s="38" cm="1">
        <f t="array" aca="1" ref="R8" ca="1">TREND($K8:$P8,$K$1:$P$1,R$1)</f>
        <v>0.40383007883967076</v>
      </c>
      <c r="S8" s="38" cm="1">
        <f t="array" aca="1" ref="S8" ca="1">TREND($K8:$P8,$K$1:$P$1,S$1)</f>
        <v>0.40383007883967076</v>
      </c>
      <c r="T8" s="38" cm="1">
        <f t="array" aca="1" ref="T8" ca="1">TREND($K8:$P8,$K$1:$P$1,T$1)</f>
        <v>0.40383007883967076</v>
      </c>
      <c r="U8" s="38" cm="1">
        <f t="array" aca="1" ref="U8" ca="1">TREND($K8:$P8,$K$1:$P$1,U$1)</f>
        <v>0.40383007883967076</v>
      </c>
      <c r="V8" s="38" cm="1">
        <f t="array" aca="1" ref="V8" ca="1">TREND($K8:$P8,$K$1:$P$1,V$1)</f>
        <v>0.40383007883967076</v>
      </c>
      <c r="W8" s="38" cm="1">
        <f t="array" aca="1" ref="W8" ca="1">TREND($K8:$P8,$K$1:$P$1,W$1)</f>
        <v>0.40383007883967076</v>
      </c>
      <c r="X8" s="38" cm="1">
        <f t="array" aca="1" ref="X8" ca="1">TREND($K8:$P8,$K$1:$P$1,X$1)</f>
        <v>0.40383007883967076</v>
      </c>
      <c r="Y8" s="38" cm="1">
        <f t="array" aca="1" ref="Y8" ca="1">TREND($K8:$P8,$K$1:$P$1,Y$1)</f>
        <v>0.40383007883967076</v>
      </c>
      <c r="Z8" s="38" cm="1">
        <f t="array" aca="1" ref="Z8" ca="1">TREND($K8:$P8,$K$1:$P$1,Z$1)</f>
        <v>0.40383007883967076</v>
      </c>
      <c r="AA8" s="38" cm="1">
        <f t="array" aca="1" ref="AA8" ca="1">TREND($K8:$P8,$K$1:$P$1,AA$1)</f>
        <v>0.40383007883967076</v>
      </c>
      <c r="AB8" s="38" cm="1">
        <f t="array" aca="1" ref="AB8" ca="1">TREND($K8:$P8,$K$1:$P$1,AB$1)</f>
        <v>0.40383007883967076</v>
      </c>
      <c r="AC8" s="38" cm="1">
        <f t="array" aca="1" ref="AC8" ca="1">TREND($K8:$P8,$K$1:$P$1,AC$1)</f>
        <v>0.40383007883967076</v>
      </c>
      <c r="AD8" s="38" cm="1">
        <f t="array" aca="1" ref="AD8" ca="1">TREND($K8:$P8,$K$1:$P$1,AD$1)</f>
        <v>0.40383007883967076</v>
      </c>
      <c r="AE8" s="38" cm="1">
        <f t="array" aca="1" ref="AE8" ca="1">TREND($K8:$P8,$K$1:$P$1,AE$1)</f>
        <v>0.40383007883967076</v>
      </c>
      <c r="AF8" s="38" cm="1">
        <f t="array" aca="1" ref="AF8" ca="1">TREND($K8:$P8,$K$1:$P$1,AF$1)</f>
        <v>0.40383007883967076</v>
      </c>
      <c r="AG8" s="38" cm="1">
        <f t="array" aca="1" ref="AG8" ca="1">TREND($K8:$P8,$K$1:$P$1,AG$1)</f>
        <v>0.40383007883967076</v>
      </c>
      <c r="AH8" s="38" cm="1">
        <f t="array" aca="1" ref="AH8" ca="1">TREND($K8:$P8,$K$1:$P$1,AH$1)</f>
        <v>0.40383007883967076</v>
      </c>
      <c r="AI8" s="38" cm="1">
        <f t="array" aca="1" ref="AI8" ca="1">TREND($K8:$P8,$K$1:$P$1,AI$1)</f>
        <v>0.40383007883967076</v>
      </c>
      <c r="AJ8" s="38" cm="1">
        <f t="array" aca="1" ref="AJ8" ca="1">TREND($K8:$P8,$K$1:$P$1,AJ$1)</f>
        <v>0.40383007883967076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9.4227018395923179E-2</v>
      </c>
      <c r="C9" s="38">
        <f t="shared" ca="1" si="3"/>
        <v>9.4227018395923179E-2</v>
      </c>
      <c r="D9" s="38">
        <f t="shared" ca="1" si="0"/>
        <v>9.4227018395923179E-2</v>
      </c>
      <c r="E9" s="38">
        <f t="shared" ca="1" si="0"/>
        <v>9.4227018395923179E-2</v>
      </c>
      <c r="F9" s="39" cm="1">
        <f t="array" aca="1" ref="F9" ca="1">INDIRECT(CONCATENATE("'",HLOOKUP(F$1,$B$21:$E$23,3,FALSE),"'!",$B$25,ROW($A9)+5))*About!$A$27</f>
        <v>9.4227018395923179E-2</v>
      </c>
      <c r="G9" s="38">
        <f t="shared" ca="1" si="4"/>
        <v>9.4900068527322634E-2</v>
      </c>
      <c r="H9" s="38">
        <f t="shared" ca="1" si="1"/>
        <v>9.5573118658722089E-2</v>
      </c>
      <c r="I9" s="38">
        <f t="shared" ca="1" si="1"/>
        <v>9.6246168790121531E-2</v>
      </c>
      <c r="J9" s="38">
        <f t="shared" ca="1" si="1"/>
        <v>9.6919218921520986E-2</v>
      </c>
      <c r="K9" s="39" cm="1">
        <f t="array" aca="1" ref="K9" ca="1">INDIRECT(CONCATENATE("'",HLOOKUP(K$1,$B$21:$E$23,3,FALSE),"'!",$B$25,ROW($A9)+5))*About!$A$27</f>
        <v>9.7592269052920441E-2</v>
      </c>
      <c r="L9" s="38">
        <f t="shared" ca="1" si="5"/>
        <v>9.8938369315719338E-2</v>
      </c>
      <c r="M9" s="38">
        <f t="shared" ca="1" si="2"/>
        <v>0.10028446957851823</v>
      </c>
      <c r="N9" s="38">
        <f t="shared" ca="1" si="2"/>
        <v>0.10163056984131714</v>
      </c>
      <c r="O9" s="38">
        <f t="shared" ca="1" si="2"/>
        <v>0.10297667010411604</v>
      </c>
      <c r="P9" s="39" cm="1">
        <f t="array" aca="1" ref="P9" ca="1">INDIRECT(CONCATENATE("'",HLOOKUP(P$1,$B$21:$E$23,3,FALSE),"'!",$B$25,ROW($A9)+5))*About!$A$27</f>
        <v>0.10432277036691494</v>
      </c>
      <c r="Q9" s="38" cm="1">
        <f t="array" aca="1" ref="Q9" ca="1">TREND($K9:$P9,$K$1:$P$1,Q$1)</f>
        <v>0.10566887062971375</v>
      </c>
      <c r="R9" s="38" cm="1">
        <f t="array" aca="1" ref="R9" ca="1">TREND($K9:$P9,$K$1:$P$1,R$1)</f>
        <v>0.10701497089251255</v>
      </c>
      <c r="S9" s="38" cm="1">
        <f t="array" aca="1" ref="S9" ca="1">TREND($K9:$P9,$K$1:$P$1,S$1)</f>
        <v>0.10836107115531179</v>
      </c>
      <c r="T9" s="38" cm="1">
        <f t="array" aca="1" ref="T9" ca="1">TREND($K9:$P9,$K$1:$P$1,T$1)</f>
        <v>0.10970717141811059</v>
      </c>
      <c r="U9" s="38" cm="1">
        <f t="array" aca="1" ref="U9" ca="1">TREND($K9:$P9,$K$1:$P$1,U$1)</f>
        <v>0.11105327168090939</v>
      </c>
      <c r="V9" s="38" cm="1">
        <f t="array" aca="1" ref="V9" ca="1">TREND($K9:$P9,$K$1:$P$1,V$1)</f>
        <v>0.11239937194370819</v>
      </c>
      <c r="W9" s="38" cm="1">
        <f t="array" aca="1" ref="W9" ca="1">TREND($K9:$P9,$K$1:$P$1,W$1)</f>
        <v>0.11374547220650744</v>
      </c>
      <c r="X9" s="38" cm="1">
        <f t="array" aca="1" ref="X9" ca="1">TREND($K9:$P9,$K$1:$P$1,X$1)</f>
        <v>0.11509157246930624</v>
      </c>
      <c r="Y9" s="38" cm="1">
        <f t="array" aca="1" ref="Y9" ca="1">TREND($K9:$P9,$K$1:$P$1,Y$1)</f>
        <v>0.11643767273210504</v>
      </c>
      <c r="Z9" s="38" cm="1">
        <f t="array" aca="1" ref="Z9" ca="1">TREND($K9:$P9,$K$1:$P$1,Z$1)</f>
        <v>0.11778377299490383</v>
      </c>
      <c r="AA9" s="38" cm="1">
        <f t="array" aca="1" ref="AA9" ca="1">TREND($K9:$P9,$K$1:$P$1,AA$1)</f>
        <v>0.11912987325770263</v>
      </c>
      <c r="AB9" s="38" cm="1">
        <f t="array" aca="1" ref="AB9" ca="1">TREND($K9:$P9,$K$1:$P$1,AB$1)</f>
        <v>0.12047597352050188</v>
      </c>
      <c r="AC9" s="38" cm="1">
        <f t="array" aca="1" ref="AC9" ca="1">TREND($K9:$P9,$K$1:$P$1,AC$1)</f>
        <v>0.12182207378330068</v>
      </c>
      <c r="AD9" s="38" cm="1">
        <f t="array" aca="1" ref="AD9" ca="1">TREND($K9:$P9,$K$1:$P$1,AD$1)</f>
        <v>0.12316817404609948</v>
      </c>
      <c r="AE9" s="38" cm="1">
        <f t="array" aca="1" ref="AE9" ca="1">TREND($K9:$P9,$K$1:$P$1,AE$1)</f>
        <v>0.12451427430889828</v>
      </c>
      <c r="AF9" s="38" cm="1">
        <f t="array" aca="1" ref="AF9" ca="1">TREND($K9:$P9,$K$1:$P$1,AF$1)</f>
        <v>0.12586037457169752</v>
      </c>
      <c r="AG9" s="38" cm="1">
        <f t="array" aca="1" ref="AG9" ca="1">TREND($K9:$P9,$K$1:$P$1,AG$1)</f>
        <v>0.12720647483449632</v>
      </c>
      <c r="AH9" s="38" cm="1">
        <f t="array" aca="1" ref="AH9" ca="1">TREND($K9:$P9,$K$1:$P$1,AH$1)</f>
        <v>0.12855257509729512</v>
      </c>
      <c r="AI9" s="38" cm="1">
        <f t="array" aca="1" ref="AI9" ca="1">TREND($K9:$P9,$K$1:$P$1,AI$1)</f>
        <v>0.12989867536009392</v>
      </c>
      <c r="AJ9" s="38" cm="1">
        <f t="array" aca="1" ref="AJ9" ca="1">TREND($K9:$P9,$K$1:$P$1,AJ$1)</f>
        <v>0.13124477562289272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7.0670263796942384E-4</v>
      </c>
      <c r="C10" s="38">
        <f t="shared" ca="1" si="3"/>
        <v>7.1511576461191697E-4</v>
      </c>
      <c r="D10" s="38">
        <f t="shared" ca="1" si="0"/>
        <v>7.2352889125441009E-4</v>
      </c>
      <c r="E10" s="38">
        <f t="shared" ca="1" si="0"/>
        <v>7.3194201789690322E-4</v>
      </c>
      <c r="F10" s="39" cm="1">
        <f t="array" aca="1" ref="F10" ca="1">INDIRECT(CONCATENATE("'",HLOOKUP(F$1,$B$21:$E$23,3,FALSE),"'!",$B$25,ROW($A10)+5))*About!$A$27</f>
        <v>7.4035514453939634E-4</v>
      </c>
      <c r="G10" s="38">
        <f t="shared" ca="1" si="4"/>
        <v>7.6054664848137989E-4</v>
      </c>
      <c r="H10" s="38">
        <f t="shared" ca="1" si="1"/>
        <v>7.8073815242336343E-4</v>
      </c>
      <c r="I10" s="38">
        <f t="shared" ca="1" si="1"/>
        <v>8.0092965636534698E-4</v>
      </c>
      <c r="J10" s="38">
        <f t="shared" ca="1" si="1"/>
        <v>8.2112116030733052E-4</v>
      </c>
      <c r="K10" s="39" cm="1">
        <f t="array" aca="1" ref="K10" ca="1">INDIRECT(CONCATENATE("'",HLOOKUP(K$1,$B$21:$E$23,3,FALSE),"'!",$B$25,ROW($A10)+5))*About!$A$27</f>
        <v>8.4131266424931407E-4</v>
      </c>
      <c r="L10" s="38">
        <f t="shared" ca="1" si="5"/>
        <v>8.5477366687730313E-4</v>
      </c>
      <c r="M10" s="38">
        <f t="shared" ca="1" si="2"/>
        <v>8.6823466950529209E-4</v>
      </c>
      <c r="N10" s="38">
        <f t="shared" ca="1" si="2"/>
        <v>8.8169567213328115E-4</v>
      </c>
      <c r="O10" s="38">
        <f t="shared" ca="1" si="2"/>
        <v>8.9515667476127011E-4</v>
      </c>
      <c r="P10" s="39" cm="1">
        <f t="array" aca="1" ref="P10" ca="1">INDIRECT(CONCATENATE("'",HLOOKUP(P$1,$B$21:$E$23,3,FALSE),"'!",$B$25,ROW($A10)+5))*About!$A$27</f>
        <v>9.0861767738925918E-4</v>
      </c>
      <c r="Q10" s="38" cm="1">
        <f t="array" aca="1" ref="Q10" ca="1">TREND($K10:$P10,$K$1:$P$1,Q$1)</f>
        <v>9.2207868001724716E-4</v>
      </c>
      <c r="R10" s="38" cm="1">
        <f t="array" aca="1" ref="R10" ca="1">TREND($K10:$P10,$K$1:$P$1,R$1)</f>
        <v>9.3553968264523807E-4</v>
      </c>
      <c r="S10" s="38" cm="1">
        <f t="array" aca="1" ref="S10" ca="1">TREND($K10:$P10,$K$1:$P$1,S$1)</f>
        <v>9.4900068527322551E-4</v>
      </c>
      <c r="T10" s="38" cm="1">
        <f t="array" aca="1" ref="T10" ca="1">TREND($K10:$P10,$K$1:$P$1,T$1)</f>
        <v>9.6246168790121642E-4</v>
      </c>
      <c r="U10" s="38" cm="1">
        <f t="array" aca="1" ref="U10" ca="1">TREND($K10:$P10,$K$1:$P$1,U$1)</f>
        <v>9.7592269052920386E-4</v>
      </c>
      <c r="V10" s="38" cm="1">
        <f t="array" aca="1" ref="V10" ca="1">TREND($K10:$P10,$K$1:$P$1,V$1)</f>
        <v>9.8938369315719477E-4</v>
      </c>
      <c r="W10" s="38" cm="1">
        <f t="array" aca="1" ref="W10" ca="1">TREND($K10:$P10,$K$1:$P$1,W$1)</f>
        <v>1.0028446957851822E-3</v>
      </c>
      <c r="X10" s="38" cm="1">
        <f t="array" aca="1" ref="X10" ca="1">TREND($K10:$P10,$K$1:$P$1,X$1)</f>
        <v>1.0163056984131696E-3</v>
      </c>
      <c r="Y10" s="38" cm="1">
        <f t="array" aca="1" ref="Y10" ca="1">TREND($K10:$P10,$K$1:$P$1,Y$1)</f>
        <v>1.0297667010411606E-3</v>
      </c>
      <c r="Z10" s="38" cm="1">
        <f t="array" aca="1" ref="Z10" ca="1">TREND($K10:$P10,$K$1:$P$1,Z$1)</f>
        <v>1.043227703669148E-3</v>
      </c>
      <c r="AA10" s="38" cm="1">
        <f t="array" aca="1" ref="AA10" ca="1">TREND($K10:$P10,$K$1:$P$1,AA$1)</f>
        <v>1.0566887062971389E-3</v>
      </c>
      <c r="AB10" s="38" cm="1">
        <f t="array" aca="1" ref="AB10" ca="1">TREND($K10:$P10,$K$1:$P$1,AB$1)</f>
        <v>1.0701497089251263E-3</v>
      </c>
      <c r="AC10" s="38" cm="1">
        <f t="array" aca="1" ref="AC10" ca="1">TREND($K10:$P10,$K$1:$P$1,AC$1)</f>
        <v>1.0836107115531173E-3</v>
      </c>
      <c r="AD10" s="38" cm="1">
        <f t="array" aca="1" ref="AD10" ca="1">TREND($K10:$P10,$K$1:$P$1,AD$1)</f>
        <v>1.0970717141811047E-3</v>
      </c>
      <c r="AE10" s="38" cm="1">
        <f t="array" aca="1" ref="AE10" ca="1">TREND($K10:$P10,$K$1:$P$1,AE$1)</f>
        <v>1.1105327168090956E-3</v>
      </c>
      <c r="AF10" s="38" cm="1">
        <f t="array" aca="1" ref="AF10" ca="1">TREND($K10:$P10,$K$1:$P$1,AF$1)</f>
        <v>1.123993719437083E-3</v>
      </c>
      <c r="AG10" s="38" cm="1">
        <f t="array" aca="1" ref="AG10" ca="1">TREND($K10:$P10,$K$1:$P$1,AG$1)</f>
        <v>1.1374547220650739E-3</v>
      </c>
      <c r="AH10" s="38" cm="1">
        <f t="array" aca="1" ref="AH10" ca="1">TREND($K10:$P10,$K$1:$P$1,AH$1)</f>
        <v>1.1509157246930614E-3</v>
      </c>
      <c r="AI10" s="38" cm="1">
        <f t="array" aca="1" ref="AI10" ca="1">TREND($K10:$P10,$K$1:$P$1,AI$1)</f>
        <v>1.1643767273210488E-3</v>
      </c>
      <c r="AJ10" s="38" cm="1">
        <f t="array" aca="1" ref="AJ10" ca="1">TREND($K10:$P10,$K$1:$P$1,AJ$1)</f>
        <v>1.1778377299490397E-3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6.7305013139945123E-4</v>
      </c>
      <c r="C11" s="38">
        <f t="shared" ca="1" si="3"/>
        <v>6.8146325804194436E-4</v>
      </c>
      <c r="D11" s="38">
        <f t="shared" ca="1" si="0"/>
        <v>6.8987638468443759E-4</v>
      </c>
      <c r="E11" s="38">
        <f t="shared" ca="1" si="0"/>
        <v>6.9828951132693072E-4</v>
      </c>
      <c r="F11" s="39" cm="1">
        <f t="array" aca="1" ref="F11" ca="1">INDIRECT(CONCATENATE("'",HLOOKUP(F$1,$B$21:$E$23,3,FALSE),"'!",$B$25,ROW($A11)+5))*About!$A$27</f>
        <v>7.0670263796942384E-4</v>
      </c>
      <c r="G11" s="38">
        <f t="shared" ca="1" si="4"/>
        <v>7.2689414191140739E-4</v>
      </c>
      <c r="H11" s="38">
        <f t="shared" ca="1" si="1"/>
        <v>7.4708564585339093E-4</v>
      </c>
      <c r="I11" s="38">
        <f t="shared" ca="1" si="1"/>
        <v>7.6727714979537447E-4</v>
      </c>
      <c r="J11" s="38">
        <f t="shared" ca="1" si="1"/>
        <v>7.8746865373735802E-4</v>
      </c>
      <c r="K11" s="39" cm="1">
        <f t="array" aca="1" ref="K11" ca="1">INDIRECT(CONCATENATE("'",HLOOKUP(K$1,$B$21:$E$23,3,FALSE),"'!",$B$25,ROW($A11)+5))*About!$A$27</f>
        <v>8.0766015767934156E-4</v>
      </c>
      <c r="L11" s="38">
        <f t="shared" ca="1" si="5"/>
        <v>8.2112116030733052E-4</v>
      </c>
      <c r="M11" s="38">
        <f t="shared" ca="1" si="2"/>
        <v>8.3458216293531959E-4</v>
      </c>
      <c r="N11" s="38">
        <f t="shared" ca="1" si="2"/>
        <v>8.4804316556330854E-4</v>
      </c>
      <c r="O11" s="38">
        <f t="shared" ca="1" si="2"/>
        <v>8.6150416819129761E-4</v>
      </c>
      <c r="P11" s="39" cm="1">
        <f t="array" aca="1" ref="P11" ca="1">INDIRECT(CONCATENATE("'",HLOOKUP(P$1,$B$21:$E$23,3,FALSE),"'!",$B$25,ROW($A11)+5))*About!$A$27</f>
        <v>8.7496517081928657E-4</v>
      </c>
      <c r="Q11" s="38" cm="1">
        <f t="array" aca="1" ref="Q11" ca="1">TREND($K11:$P11,$K$1:$P$1,Q$1)</f>
        <v>8.8842617344727509E-4</v>
      </c>
      <c r="R11" s="38" cm="1">
        <f t="array" aca="1" ref="R11" ca="1">TREND($K11:$P11,$K$1:$P$1,R$1)</f>
        <v>9.01887176075266E-4</v>
      </c>
      <c r="S11" s="38" cm="1">
        <f t="array" aca="1" ref="S11" ca="1">TREND($K11:$P11,$K$1:$P$1,S$1)</f>
        <v>9.1534817870325344E-4</v>
      </c>
      <c r="T11" s="38" cm="1">
        <f t="array" aca="1" ref="T11" ca="1">TREND($K11:$P11,$K$1:$P$1,T$1)</f>
        <v>9.2880918133124435E-4</v>
      </c>
      <c r="U11" s="38" cm="1">
        <f t="array" aca="1" ref="U11" ca="1">TREND($K11:$P11,$K$1:$P$1,U$1)</f>
        <v>9.4227018395923179E-4</v>
      </c>
      <c r="V11" s="38" cm="1">
        <f t="array" aca="1" ref="V11" ca="1">TREND($K11:$P11,$K$1:$P$1,V$1)</f>
        <v>9.557311865872227E-4</v>
      </c>
      <c r="W11" s="38" cm="1">
        <f t="array" aca="1" ref="W11" ca="1">TREND($K11:$P11,$K$1:$P$1,W$1)</f>
        <v>9.6919218921521014E-4</v>
      </c>
      <c r="X11" s="38" cm="1">
        <f t="array" aca="1" ref="X11" ca="1">TREND($K11:$P11,$K$1:$P$1,X$1)</f>
        <v>9.8265319184319758E-4</v>
      </c>
      <c r="Y11" s="38" cm="1">
        <f t="array" aca="1" ref="Y11" ca="1">TREND($K11:$P11,$K$1:$P$1,Y$1)</f>
        <v>9.9611419447118849E-4</v>
      </c>
      <c r="Z11" s="38" cm="1">
        <f t="array" aca="1" ref="Z11" ca="1">TREND($K11:$P11,$K$1:$P$1,Z$1)</f>
        <v>1.0095751970991759E-3</v>
      </c>
      <c r="AA11" s="38" cm="1">
        <f t="array" aca="1" ref="AA11" ca="1">TREND($K11:$P11,$K$1:$P$1,AA$1)</f>
        <v>1.0230361997271668E-3</v>
      </c>
      <c r="AB11" s="38" cm="1">
        <f t="array" aca="1" ref="AB11" ca="1">TREND($K11:$P11,$K$1:$P$1,AB$1)</f>
        <v>1.0364972023551543E-3</v>
      </c>
      <c r="AC11" s="38" cm="1">
        <f t="array" aca="1" ref="AC11" ca="1">TREND($K11:$P11,$K$1:$P$1,AC$1)</f>
        <v>1.0499582049831452E-3</v>
      </c>
      <c r="AD11" s="38" cm="1">
        <f t="array" aca="1" ref="AD11" ca="1">TREND($K11:$P11,$K$1:$P$1,AD$1)</f>
        <v>1.0634192076111326E-3</v>
      </c>
      <c r="AE11" s="38" cm="1">
        <f t="array" aca="1" ref="AE11" ca="1">TREND($K11:$P11,$K$1:$P$1,AE$1)</f>
        <v>1.0768802102391235E-3</v>
      </c>
      <c r="AF11" s="38" cm="1">
        <f t="array" aca="1" ref="AF11" ca="1">TREND($K11:$P11,$K$1:$P$1,AF$1)</f>
        <v>1.090341212867111E-3</v>
      </c>
      <c r="AG11" s="38" cm="1">
        <f t="array" aca="1" ref="AG11" ca="1">TREND($K11:$P11,$K$1:$P$1,AG$1)</f>
        <v>1.1038022154951019E-3</v>
      </c>
      <c r="AH11" s="38" cm="1">
        <f t="array" aca="1" ref="AH11" ca="1">TREND($K11:$P11,$K$1:$P$1,AH$1)</f>
        <v>1.1172632181230893E-3</v>
      </c>
      <c r="AI11" s="38" cm="1">
        <f t="array" aca="1" ref="AI11" ca="1">TREND($K11:$P11,$K$1:$P$1,AI$1)</f>
        <v>1.1307242207510768E-3</v>
      </c>
      <c r="AJ11" s="38" cm="1">
        <f t="array" aca="1" ref="AJ11" ca="1">TREND($K11:$P11,$K$1:$P$1,AJ$1)</f>
        <v>1.1441852233790677E-3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3.1330483616644456E-3</v>
      </c>
      <c r="C12" s="38">
        <f t="shared" ca="1" si="3"/>
        <v>3.1885749975049003E-3</v>
      </c>
      <c r="D12" s="38">
        <f t="shared" ca="1" si="0"/>
        <v>3.2441016333453554E-3</v>
      </c>
      <c r="E12" s="38">
        <f t="shared" ca="1" si="0"/>
        <v>3.2996282691858101E-3</v>
      </c>
      <c r="F12" s="40">
        <f ca="1">SUM(INDIRECT(CONCATENATE("'",HLOOKUP(F$1,$B$21:$E$23,3,FALSE),"'!",$B$25,ROW($A12)+5,":",$B$25,ROW($A12)+6)))*About!$A$27</f>
        <v>3.3551549050262648E-3</v>
      </c>
      <c r="G12" s="38">
        <f t="shared" ca="1" si="4"/>
        <v>3.4177485672464139E-3</v>
      </c>
      <c r="H12" s="38">
        <f t="shared" ca="1" si="1"/>
        <v>3.4803422294665625E-3</v>
      </c>
      <c r="I12" s="38">
        <f t="shared" ca="1" si="1"/>
        <v>3.5429358916867115E-3</v>
      </c>
      <c r="J12" s="38">
        <f t="shared" ca="1" si="1"/>
        <v>3.6055295539068602E-3</v>
      </c>
      <c r="K12" s="40">
        <f ca="1">SUM(INDIRECT(CONCATENATE("'",HLOOKUP(K$1,$B$21:$E$23,3,FALSE),"'!",$B$25,ROW($A12)+5,":",$B$25,ROW($A12)+6)))*About!$A$27</f>
        <v>3.6681232161270092E-3</v>
      </c>
      <c r="L12" s="38">
        <f t="shared" ca="1" si="5"/>
        <v>3.7488892318949434E-3</v>
      </c>
      <c r="M12" s="38">
        <f t="shared" ca="1" si="2"/>
        <v>3.8296552476628776E-3</v>
      </c>
      <c r="N12" s="38">
        <f t="shared" ca="1" si="2"/>
        <v>3.9104212634308117E-3</v>
      </c>
      <c r="O12" s="38">
        <f t="shared" ca="1" si="2"/>
        <v>3.9911872791987459E-3</v>
      </c>
      <c r="P12" s="40">
        <f ca="1">SUM(INDIRECT(CONCATENATE("'",HLOOKUP(P$1,$B$21:$E$23,3,FALSE),"'!",$B$25,ROW($A12)+5,":",$B$25,ROW($A12)+6)))*About!$A$27</f>
        <v>4.0719532949666801E-3</v>
      </c>
      <c r="Q12" s="38" cm="1">
        <f t="array" aca="1" ref="Q12" ca="1">TREND($K12:$P12,$K$1:$P$1,Q$1)</f>
        <v>4.1527193107346316E-3</v>
      </c>
      <c r="R12" s="38" cm="1">
        <f t="array" aca="1" ref="R12" ca="1">TREND($K12:$P12,$K$1:$P$1,R$1)</f>
        <v>4.2334853265025563E-3</v>
      </c>
      <c r="S12" s="38" cm="1">
        <f t="array" aca="1" ref="S12" ca="1">TREND($K12:$P12,$K$1:$P$1,S$1)</f>
        <v>4.3142513422705087E-3</v>
      </c>
      <c r="T12" s="38" cm="1">
        <f t="array" aca="1" ref="T12" ca="1">TREND($K12:$P12,$K$1:$P$1,T$1)</f>
        <v>4.3950173580384333E-3</v>
      </c>
      <c r="U12" s="38" cm="1">
        <f t="array" aca="1" ref="U12" ca="1">TREND($K12:$P12,$K$1:$P$1,U$1)</f>
        <v>4.4757833738063857E-3</v>
      </c>
      <c r="V12" s="38" cm="1">
        <f t="array" aca="1" ref="V12" ca="1">TREND($K12:$P12,$K$1:$P$1,V$1)</f>
        <v>4.5565493895743103E-3</v>
      </c>
      <c r="W12" s="38" cm="1">
        <f t="array" aca="1" ref="W12" ca="1">TREND($K12:$P12,$K$1:$P$1,W$1)</f>
        <v>4.637315405342235E-3</v>
      </c>
      <c r="X12" s="38" cm="1">
        <f t="array" aca="1" ref="X12" ca="1">TREND($K12:$P12,$K$1:$P$1,X$1)</f>
        <v>4.7180814211101874E-3</v>
      </c>
      <c r="Y12" s="38" cm="1">
        <f t="array" aca="1" ref="Y12" ca="1">TREND($K12:$P12,$K$1:$P$1,Y$1)</f>
        <v>4.798847436878112E-3</v>
      </c>
      <c r="Z12" s="38" cm="1">
        <f t="array" aca="1" ref="Z12" ca="1">TREND($K12:$P12,$K$1:$P$1,Z$1)</f>
        <v>4.8796134526460366E-3</v>
      </c>
      <c r="AA12" s="38" cm="1">
        <f t="array" aca="1" ref="AA12" ca="1">TREND($K12:$P12,$K$1:$P$1,AA$1)</f>
        <v>4.960379468413989E-3</v>
      </c>
      <c r="AB12" s="38" cm="1">
        <f t="array" aca="1" ref="AB12" ca="1">TREND($K12:$P12,$K$1:$P$1,AB$1)</f>
        <v>5.0411454841819137E-3</v>
      </c>
      <c r="AC12" s="38" cm="1">
        <f t="array" aca="1" ref="AC12" ca="1">TREND($K12:$P12,$K$1:$P$1,AC$1)</f>
        <v>5.1219114999498383E-3</v>
      </c>
      <c r="AD12" s="38" cm="1">
        <f t="array" aca="1" ref="AD12" ca="1">TREND($K12:$P12,$K$1:$P$1,AD$1)</f>
        <v>5.2026775157177907E-3</v>
      </c>
      <c r="AE12" s="38" cm="1">
        <f t="array" aca="1" ref="AE12" ca="1">TREND($K12:$P12,$K$1:$P$1,AE$1)</f>
        <v>5.2834435314857153E-3</v>
      </c>
      <c r="AF12" s="38" cm="1">
        <f t="array" aca="1" ref="AF12" ca="1">TREND($K12:$P12,$K$1:$P$1,AF$1)</f>
        <v>5.36420954725364E-3</v>
      </c>
      <c r="AG12" s="38" cm="1">
        <f t="array" aca="1" ref="AG12" ca="1">TREND($K12:$P12,$K$1:$P$1,AG$1)</f>
        <v>5.4449755630215924E-3</v>
      </c>
      <c r="AH12" s="38" cm="1">
        <f t="array" aca="1" ref="AH12" ca="1">TREND($K12:$P12,$K$1:$P$1,AH$1)</f>
        <v>5.525741578789517E-3</v>
      </c>
      <c r="AI12" s="38" cm="1">
        <f t="array" aca="1" ref="AI12" ca="1">TREND($K12:$P12,$K$1:$P$1,AI$1)</f>
        <v>5.6065075945574416E-3</v>
      </c>
      <c r="AJ12" s="38" cm="1">
        <f t="array" aca="1" ref="AJ12" ca="1">TREND($K12:$P12,$K$1:$P$1,AJ$1)</f>
        <v>5.687273610325394E-3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45">
      <c r="A18" t="s">
        <v>114</v>
      </c>
      <c r="B18" t="str">
        <f ca="1">RIGHT(B17,LEN(B17)-7)</f>
        <v>transport-NOx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0.14470577825088202</v>
      </c>
      <c r="C2" s="38">
        <f ca="1">$B2+($F2-$B2)*(C$1-$B$1)/($F$1-$B$1)</f>
        <v>0.14554709091513132</v>
      </c>
      <c r="D2" s="38">
        <f t="shared" ref="D2:E12" ca="1" si="0">$B2+($F2-$B2)*(D$1-$B$1)/($F$1-$B$1)</f>
        <v>0.14638840357938065</v>
      </c>
      <c r="E2" s="38">
        <f t="shared" ca="1" si="0"/>
        <v>0.14722971624362996</v>
      </c>
      <c r="F2" s="37" cm="1">
        <f t="array" aca="1" ref="F2" ca="1">INDIRECT(CONCATENATE("'",HLOOKUP(F$1,$B$21:$E$23,3,FALSE),"'!",$B$25,ROW($A2)+3))*About!$A$27</f>
        <v>0.14807102890787927</v>
      </c>
      <c r="G2" s="38">
        <f ca="1">$F2+($K2-$F2)*(G$1-$F$1)/($K$1-$F$1)</f>
        <v>0.15076322943347709</v>
      </c>
      <c r="H2" s="38">
        <f t="shared" ref="H2:J12" ca="1" si="1">$F2+($K2-$F2)*(H$1-$F$1)/($K$1-$F$1)</f>
        <v>0.15345542995907488</v>
      </c>
      <c r="I2" s="38">
        <f t="shared" ca="1" si="1"/>
        <v>0.1561476304846727</v>
      </c>
      <c r="J2" s="38">
        <f t="shared" ca="1" si="1"/>
        <v>0.15883983101027049</v>
      </c>
      <c r="K2" s="37" cm="1">
        <f t="array" aca="1" ref="K2" ca="1">INDIRECT(CONCATENATE("'",HLOOKUP(K$1,$B$21:$E$23,3,FALSE),"'!",$B$25,ROW($A2)+3))*About!$A$27</f>
        <v>0.16153203153586831</v>
      </c>
      <c r="L2" s="38">
        <f ca="1">$K2+($P2-$K2)*(L$1-$K$1)/($P$1-$K$1)</f>
        <v>0.16355118193006665</v>
      </c>
      <c r="M2" s="38">
        <f t="shared" ref="M2:O12" ca="1" si="2">$K2+($P2-$K2)*(M$1-$K$1)/($P$1-$K$1)</f>
        <v>0.16557033232426502</v>
      </c>
      <c r="N2" s="38">
        <f t="shared" ca="1" si="2"/>
        <v>0.16758948271846336</v>
      </c>
      <c r="O2" s="38">
        <f t="shared" ca="1" si="2"/>
        <v>0.16960863311266172</v>
      </c>
      <c r="P2" s="37" cm="1">
        <f t="array" aca="1" ref="P2" ca="1">INDIRECT(CONCATENATE("'",HLOOKUP(P$1,$B$21:$E$23,3,FALSE),"'!",$B$25,ROW($A2)+3))*About!$A$27</f>
        <v>0.17162778350686006</v>
      </c>
      <c r="Q2" s="38" cm="1">
        <f t="array" aca="1" ref="Q2" ca="1">TREND($K2:$P2,$K$1:$P$1,Q$1)</f>
        <v>0.17364693390105845</v>
      </c>
      <c r="R2" s="38" cm="1">
        <f t="array" aca="1" ref="R2" ca="1">TREND($K2:$P2,$K$1:$P$1,R$1)</f>
        <v>0.17566608429525665</v>
      </c>
      <c r="S2" s="38" cm="1">
        <f t="array" aca="1" ref="S2" ca="1">TREND($K2:$P2,$K$1:$P$1,S$1)</f>
        <v>0.17768523468945485</v>
      </c>
      <c r="T2" s="38" cm="1">
        <f t="array" aca="1" ref="T2" ca="1">TREND($K2:$P2,$K$1:$P$1,T$1)</f>
        <v>0.17970438508365394</v>
      </c>
      <c r="U2" s="38" cm="1">
        <f t="array" aca="1" ref="U2" ca="1">TREND($K2:$P2,$K$1:$P$1,U$1)</f>
        <v>0.18172353547785214</v>
      </c>
      <c r="V2" s="38" cm="1">
        <f t="array" aca="1" ref="V2" ca="1">TREND($K2:$P2,$K$1:$P$1,V$1)</f>
        <v>0.18374268587205034</v>
      </c>
      <c r="W2" s="38" cm="1">
        <f t="array" aca="1" ref="W2" ca="1">TREND($K2:$P2,$K$1:$P$1,W$1)</f>
        <v>0.18576183626624854</v>
      </c>
      <c r="X2" s="38" cm="1">
        <f t="array" aca="1" ref="X2" ca="1">TREND($K2:$P2,$K$1:$P$1,X$1)</f>
        <v>0.18778098666044674</v>
      </c>
      <c r="Y2" s="38" cm="1">
        <f t="array" aca="1" ref="Y2" ca="1">TREND($K2:$P2,$K$1:$P$1,Y$1)</f>
        <v>0.18980013705464494</v>
      </c>
      <c r="Z2" s="38" cm="1">
        <f t="array" aca="1" ref="Z2" ca="1">TREND($K2:$P2,$K$1:$P$1,Z$1)</f>
        <v>0.19181928744884402</v>
      </c>
      <c r="AA2" s="38" cm="1">
        <f t="array" aca="1" ref="AA2" ca="1">TREND($K2:$P2,$K$1:$P$1,AA$1)</f>
        <v>0.19383843784304222</v>
      </c>
      <c r="AB2" s="38" cm="1">
        <f t="array" aca="1" ref="AB2" ca="1">TREND($K2:$P2,$K$1:$P$1,AB$1)</f>
        <v>0.19585758823724042</v>
      </c>
      <c r="AC2" s="38" cm="1">
        <f t="array" aca="1" ref="AC2" ca="1">TREND($K2:$P2,$K$1:$P$1,AC$1)</f>
        <v>0.19787673863143862</v>
      </c>
      <c r="AD2" s="38" cm="1">
        <f t="array" aca="1" ref="AD2" ca="1">TREND($K2:$P2,$K$1:$P$1,AD$1)</f>
        <v>0.19989588902563682</v>
      </c>
      <c r="AE2" s="38" cm="1">
        <f t="array" aca="1" ref="AE2" ca="1">TREND($K2:$P2,$K$1:$P$1,AE$1)</f>
        <v>0.20191503941983502</v>
      </c>
      <c r="AF2" s="38" cm="1">
        <f t="array" aca="1" ref="AF2" ca="1">TREND($K2:$P2,$K$1:$P$1,AF$1)</f>
        <v>0.20393418981403411</v>
      </c>
      <c r="AG2" s="38" cm="1">
        <f t="array" aca="1" ref="AG2" ca="1">TREND($K2:$P2,$K$1:$P$1,AG$1)</f>
        <v>0.20595334020823231</v>
      </c>
      <c r="AH2" s="38" cm="1">
        <f t="array" aca="1" ref="AH2" ca="1">TREND($K2:$P2,$K$1:$P$1,AH$1)</f>
        <v>0.2079724906024305</v>
      </c>
      <c r="AI2" s="38" cm="1">
        <f t="array" aca="1" ref="AI2" ca="1">TREND($K2:$P2,$K$1:$P$1,AI$1)</f>
        <v>0.2099916409966287</v>
      </c>
      <c r="AJ2" s="38" cm="1">
        <f t="array" aca="1" ref="AJ2" ca="1">TREND($K2:$P2,$K$1:$P$1,AJ$1)</f>
        <v>0.2120107913908269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8.4131266424931406E-2</v>
      </c>
      <c r="C3" s="38">
        <f t="shared" ref="C3:C12" ca="1" si="3">$B3+($F3-$B3)*(C$1-$B$1)/($F$1-$B$1)</f>
        <v>8.4972579089180711E-2</v>
      </c>
      <c r="D3" s="38">
        <f t="shared" ca="1" si="0"/>
        <v>8.581389175343003E-2</v>
      </c>
      <c r="E3" s="38">
        <f t="shared" ca="1" si="0"/>
        <v>8.6655204417679349E-2</v>
      </c>
      <c r="F3" s="39" cm="1">
        <f t="array" aca="1" ref="F3" ca="1">INDIRECT(CONCATENATE("'",HLOOKUP(F$1,$B$21:$E$23,3,FALSE),"'!",$B$25,ROW($A3)+5))*About!$A$27</f>
        <v>8.7496517081928654E-2</v>
      </c>
      <c r="G3" s="38">
        <f t="shared" ref="G3:G12" ca="1" si="4">$F3+($K3-$F3)*(G$1-$F$1)/($K$1-$F$1)</f>
        <v>8.8169567213328109E-2</v>
      </c>
      <c r="H3" s="38">
        <f t="shared" ca="1" si="1"/>
        <v>8.8842617344727565E-2</v>
      </c>
      <c r="I3" s="38">
        <f t="shared" ca="1" si="1"/>
        <v>8.9515667476127006E-2</v>
      </c>
      <c r="J3" s="38">
        <f t="shared" ca="1" si="1"/>
        <v>9.0188717607526461E-2</v>
      </c>
      <c r="K3" s="39" cm="1">
        <f t="array" aca="1" ref="K3" ca="1">INDIRECT(CONCATENATE("'",HLOOKUP(K$1,$B$21:$E$23,3,FALSE),"'!",$B$25,ROW($A3)+5))*About!$A$27</f>
        <v>9.0861767738925917E-2</v>
      </c>
      <c r="L3" s="38">
        <f t="shared" ref="L3:L12" ca="1" si="5">$K3+($P3-$K3)*(L$1-$K$1)/($P$1-$K$1)</f>
        <v>9.1534817870325372E-2</v>
      </c>
      <c r="M3" s="38">
        <f t="shared" ca="1" si="2"/>
        <v>9.2207868001724827E-2</v>
      </c>
      <c r="N3" s="38">
        <f t="shared" ca="1" si="2"/>
        <v>9.2880918133124268E-2</v>
      </c>
      <c r="O3" s="38">
        <f t="shared" ca="1" si="2"/>
        <v>9.3553968264523724E-2</v>
      </c>
      <c r="P3" s="39" cm="1">
        <f t="array" aca="1" ref="P3" ca="1">INDIRECT(CONCATENATE("'",HLOOKUP(P$1,$B$21:$E$23,3,FALSE),"'!",$B$25,ROW($A3)+5))*About!$A$27</f>
        <v>9.4227018395923179E-2</v>
      </c>
      <c r="Q3" s="38" cm="1">
        <f t="array" aca="1" ref="Q3" ca="1">TREND($K3:$P3,$K$1:$P$1,Q$1)</f>
        <v>9.490006852732269E-2</v>
      </c>
      <c r="R3" s="38" cm="1">
        <f t="array" aca="1" ref="R3" ca="1">TREND($K3:$P3,$K$1:$P$1,R$1)</f>
        <v>9.5573118658722089E-2</v>
      </c>
      <c r="S3" s="38" cm="1">
        <f t="array" aca="1" ref="S3" ca="1">TREND($K3:$P3,$K$1:$P$1,S$1)</f>
        <v>9.6246168790121489E-2</v>
      </c>
      <c r="T3" s="38" cm="1">
        <f t="array" aca="1" ref="T3" ca="1">TREND($K3:$P3,$K$1:$P$1,T$1)</f>
        <v>9.6919218921521111E-2</v>
      </c>
      <c r="U3" s="38" cm="1">
        <f t="array" aca="1" ref="U3" ca="1">TREND($K3:$P3,$K$1:$P$1,U$1)</f>
        <v>9.7592269052920511E-2</v>
      </c>
      <c r="V3" s="38" cm="1">
        <f t="array" aca="1" ref="V3" ca="1">TREND($K3:$P3,$K$1:$P$1,V$1)</f>
        <v>9.826531918431991E-2</v>
      </c>
      <c r="W3" s="38" cm="1">
        <f t="array" aca="1" ref="W3" ca="1">TREND($K3:$P3,$K$1:$P$1,W$1)</f>
        <v>9.893836931571931E-2</v>
      </c>
      <c r="X3" s="38" cm="1">
        <f t="array" aca="1" ref="X3" ca="1">TREND($K3:$P3,$K$1:$P$1,X$1)</f>
        <v>9.9611419447118932E-2</v>
      </c>
      <c r="Y3" s="38" cm="1">
        <f t="array" aca="1" ref="Y3" ca="1">TREND($K3:$P3,$K$1:$P$1,Y$1)</f>
        <v>0.10028446957851833</v>
      </c>
      <c r="Z3" s="38" cm="1">
        <f t="array" aca="1" ref="Z3" ca="1">TREND($K3:$P3,$K$1:$P$1,Z$1)</f>
        <v>0.10095751970991773</v>
      </c>
      <c r="AA3" s="38" cm="1">
        <f t="array" aca="1" ref="AA3" ca="1">TREND($K3:$P3,$K$1:$P$1,AA$1)</f>
        <v>0.10163056984131713</v>
      </c>
      <c r="AB3" s="38" cm="1">
        <f t="array" aca="1" ref="AB3" ca="1">TREND($K3:$P3,$K$1:$P$1,AB$1)</f>
        <v>0.10230361997271675</v>
      </c>
      <c r="AC3" s="38" cm="1">
        <f t="array" aca="1" ref="AC3" ca="1">TREND($K3:$P3,$K$1:$P$1,AC$1)</f>
        <v>0.10297667010411615</v>
      </c>
      <c r="AD3" s="38" cm="1">
        <f t="array" aca="1" ref="AD3" ca="1">TREND($K3:$P3,$K$1:$P$1,AD$1)</f>
        <v>0.10364972023551555</v>
      </c>
      <c r="AE3" s="38" cm="1">
        <f t="array" aca="1" ref="AE3" ca="1">TREND($K3:$P3,$K$1:$P$1,AE$1)</f>
        <v>0.10432277036691495</v>
      </c>
      <c r="AF3" s="38" cm="1">
        <f t="array" aca="1" ref="AF3" ca="1">TREND($K3:$P3,$K$1:$P$1,AF$1)</f>
        <v>0.10499582049831457</v>
      </c>
      <c r="AG3" s="38" cm="1">
        <f t="array" aca="1" ref="AG3" ca="1">TREND($K3:$P3,$K$1:$P$1,AG$1)</f>
        <v>0.10566887062971397</v>
      </c>
      <c r="AH3" s="38" cm="1">
        <f t="array" aca="1" ref="AH3" ca="1">TREND($K3:$P3,$K$1:$P$1,AH$1)</f>
        <v>0.10634192076111337</v>
      </c>
      <c r="AI3" s="38" cm="1">
        <f t="array" aca="1" ref="AI3" ca="1">TREND($K3:$P3,$K$1:$P$1,AI$1)</f>
        <v>0.10701497089251277</v>
      </c>
      <c r="AJ3" s="38" cm="1">
        <f t="array" aca="1" ref="AJ3" ca="1">TREND($K3:$P3,$K$1:$P$1,AJ$1)</f>
        <v>0.10768802102391217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0.2153760420478244</v>
      </c>
      <c r="C4" s="38">
        <f t="shared" ca="1" si="3"/>
        <v>0.2153760420478244</v>
      </c>
      <c r="D4" s="38">
        <f t="shared" ca="1" si="0"/>
        <v>0.2153760420478244</v>
      </c>
      <c r="E4" s="38">
        <f t="shared" ca="1" si="0"/>
        <v>0.2153760420478244</v>
      </c>
      <c r="F4" s="39" cm="1">
        <f t="array" aca="1" ref="F4" ca="1">INDIRECT(CONCATENATE("'",HLOOKUP(F$1,$B$21:$E$23,3,FALSE),"'!",$B$25,ROW($A4)+5))*About!$A$27</f>
        <v>0.2153760420478244</v>
      </c>
      <c r="G4" s="38">
        <f t="shared" ca="1" si="4"/>
        <v>0.21739519244202277</v>
      </c>
      <c r="H4" s="38">
        <f t="shared" ca="1" si="1"/>
        <v>0.2194143428362211</v>
      </c>
      <c r="I4" s="38">
        <f t="shared" ca="1" si="1"/>
        <v>0.22143349323041947</v>
      </c>
      <c r="J4" s="38">
        <f t="shared" ca="1" si="1"/>
        <v>0.22345264362461781</v>
      </c>
      <c r="K4" s="39" cm="1">
        <f t="array" aca="1" ref="K4" ca="1">INDIRECT(CONCATENATE("'",HLOOKUP(K$1,$B$21:$E$23,3,FALSE),"'!",$B$25,ROW($A4)+5))*About!$A$27</f>
        <v>0.22547179401881617</v>
      </c>
      <c r="L4" s="38">
        <f t="shared" ca="1" si="5"/>
        <v>0.22951009480721288</v>
      </c>
      <c r="M4" s="38">
        <f t="shared" ca="1" si="2"/>
        <v>0.23354839559560958</v>
      </c>
      <c r="N4" s="38">
        <f t="shared" ca="1" si="2"/>
        <v>0.23758669638400629</v>
      </c>
      <c r="O4" s="38">
        <f t="shared" ca="1" si="2"/>
        <v>0.24162499717240299</v>
      </c>
      <c r="P4" s="39" cm="1">
        <f t="array" aca="1" ref="P4" ca="1">INDIRECT(CONCATENATE("'",HLOOKUP(P$1,$B$21:$E$23,3,FALSE),"'!",$B$25,ROW($A4)+5))*About!$A$27</f>
        <v>0.24566329796079969</v>
      </c>
      <c r="Q4" s="38" cm="1">
        <f t="array" aca="1" ref="Q4" ca="1">TREND($K4:$P4,$K$1:$P$1,Q$1)</f>
        <v>0.24970159874919595</v>
      </c>
      <c r="R4" s="38" cm="1">
        <f t="array" aca="1" ref="R4" ca="1">TREND($K4:$P4,$K$1:$P$1,R$1)</f>
        <v>0.25373989953759235</v>
      </c>
      <c r="S4" s="38" cm="1">
        <f t="array" aca="1" ref="S4" ca="1">TREND($K4:$P4,$K$1:$P$1,S$1)</f>
        <v>0.25777820032598875</v>
      </c>
      <c r="T4" s="38" cm="1">
        <f t="array" aca="1" ref="T4" ca="1">TREND($K4:$P4,$K$1:$P$1,T$1)</f>
        <v>0.26181650111438692</v>
      </c>
      <c r="U4" s="38" cm="1">
        <f t="array" aca="1" ref="U4" ca="1">TREND($K4:$P4,$K$1:$P$1,U$1)</f>
        <v>0.26585480190278332</v>
      </c>
      <c r="V4" s="38" cm="1">
        <f t="array" aca="1" ref="V4" ca="1">TREND($K4:$P4,$K$1:$P$1,V$1)</f>
        <v>0.26989310269117972</v>
      </c>
      <c r="W4" s="38" cm="1">
        <f t="array" aca="1" ref="W4" ca="1">TREND($K4:$P4,$K$1:$P$1,W$1)</f>
        <v>0.27393140347957612</v>
      </c>
      <c r="X4" s="38" cm="1">
        <f t="array" aca="1" ref="X4" ca="1">TREND($K4:$P4,$K$1:$P$1,X$1)</f>
        <v>0.27796970426797252</v>
      </c>
      <c r="Y4" s="38" cm="1">
        <f t="array" aca="1" ref="Y4" ca="1">TREND($K4:$P4,$K$1:$P$1,Y$1)</f>
        <v>0.28200800505636892</v>
      </c>
      <c r="Z4" s="38" cm="1">
        <f t="array" aca="1" ref="Z4" ca="1">TREND($K4:$P4,$K$1:$P$1,Z$1)</f>
        <v>0.28604630584476709</v>
      </c>
      <c r="AA4" s="38" cm="1">
        <f t="array" aca="1" ref="AA4" ca="1">TREND($K4:$P4,$K$1:$P$1,AA$1)</f>
        <v>0.29008460663316349</v>
      </c>
      <c r="AB4" s="38" cm="1">
        <f t="array" aca="1" ref="AB4" ca="1">TREND($K4:$P4,$K$1:$P$1,AB$1)</f>
        <v>0.29412290742155989</v>
      </c>
      <c r="AC4" s="38" cm="1">
        <f t="array" aca="1" ref="AC4" ca="1">TREND($K4:$P4,$K$1:$P$1,AC$1)</f>
        <v>0.29816120820995629</v>
      </c>
      <c r="AD4" s="38" cm="1">
        <f t="array" aca="1" ref="AD4" ca="1">TREND($K4:$P4,$K$1:$P$1,AD$1)</f>
        <v>0.30219950899835268</v>
      </c>
      <c r="AE4" s="38" cm="1">
        <f t="array" aca="1" ref="AE4" ca="1">TREND($K4:$P4,$K$1:$P$1,AE$1)</f>
        <v>0.30623780978674908</v>
      </c>
      <c r="AF4" s="38" cm="1">
        <f t="array" aca="1" ref="AF4" ca="1">TREND($K4:$P4,$K$1:$P$1,AF$1)</f>
        <v>0.31027611057514726</v>
      </c>
      <c r="AG4" s="38" cm="1">
        <f t="array" aca="1" ref="AG4" ca="1">TREND($K4:$P4,$K$1:$P$1,AG$1)</f>
        <v>0.31431441136354366</v>
      </c>
      <c r="AH4" s="38" cm="1">
        <f t="array" aca="1" ref="AH4" ca="1">TREND($K4:$P4,$K$1:$P$1,AH$1)</f>
        <v>0.31835271215194005</v>
      </c>
      <c r="AI4" s="38" cm="1">
        <f t="array" aca="1" ref="AI4" ca="1">TREND($K4:$P4,$K$1:$P$1,AI$1)</f>
        <v>0.32239101294033645</v>
      </c>
      <c r="AJ4" s="38" cm="1">
        <f t="array" aca="1" ref="AJ4" ca="1">TREND($K4:$P4,$K$1:$P$1,AJ$1)</f>
        <v>0.32642931372873285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2.7258530321677776</v>
      </c>
      <c r="C5" s="38">
        <f t="shared" ca="1" si="3"/>
        <v>2.7342661588102706</v>
      </c>
      <c r="D5" s="38">
        <f t="shared" ca="1" si="0"/>
        <v>2.7426792854527635</v>
      </c>
      <c r="E5" s="38">
        <f t="shared" ca="1" si="0"/>
        <v>2.7510924120952569</v>
      </c>
      <c r="F5" s="39" cm="1">
        <f t="array" aca="1" ref="F5" ca="1">INDIRECT(CONCATENATE("'",HLOOKUP(F$1,$B$21:$E$23,3,FALSE),"'!",$B$25,ROW($A5)+5))*About!$A$27</f>
        <v>2.7595055387377498</v>
      </c>
      <c r="G5" s="38">
        <f t="shared" ca="1" si="4"/>
        <v>2.7864275439937281</v>
      </c>
      <c r="H5" s="38">
        <f t="shared" ca="1" si="1"/>
        <v>2.8133495492497063</v>
      </c>
      <c r="I5" s="38">
        <f t="shared" ca="1" si="1"/>
        <v>2.840271554505684</v>
      </c>
      <c r="J5" s="38">
        <f t="shared" ca="1" si="1"/>
        <v>2.8671935597616622</v>
      </c>
      <c r="K5" s="39" cm="1">
        <f t="array" aca="1" ref="K5" ca="1">INDIRECT(CONCATENATE("'",HLOOKUP(K$1,$B$21:$E$23,3,FALSE),"'!",$B$25,ROW($A5)+5))*About!$A$27</f>
        <v>2.8941155650176404</v>
      </c>
      <c r="L5" s="38">
        <f t="shared" ca="1" si="5"/>
        <v>2.941229074215602</v>
      </c>
      <c r="M5" s="38">
        <f t="shared" ca="1" si="2"/>
        <v>2.9883425834135635</v>
      </c>
      <c r="N5" s="38">
        <f t="shared" ca="1" si="2"/>
        <v>3.0354560926115255</v>
      </c>
      <c r="O5" s="38">
        <f t="shared" ca="1" si="2"/>
        <v>3.082569601809487</v>
      </c>
      <c r="P5" s="39" cm="1">
        <f t="array" aca="1" ref="P5" ca="1">INDIRECT(CONCATENATE("'",HLOOKUP(P$1,$B$21:$E$23,3,FALSE),"'!",$B$25,ROW($A5)+5))*About!$A$27</f>
        <v>3.1296831110074486</v>
      </c>
      <c r="Q5" s="38" cm="1">
        <f t="array" aca="1" ref="Q5" ca="1">TREND($K5:$P5,$K$1:$P$1,Q$1)</f>
        <v>3.1767966202053941</v>
      </c>
      <c r="R5" s="38" cm="1">
        <f t="array" aca="1" ref="R5" ca="1">TREND($K5:$P5,$K$1:$P$1,R$1)</f>
        <v>3.2239101294033645</v>
      </c>
      <c r="S5" s="38" cm="1">
        <f t="array" aca="1" ref="S5" ca="1">TREND($K5:$P5,$K$1:$P$1,S$1)</f>
        <v>3.2710236386013207</v>
      </c>
      <c r="T5" s="38" cm="1">
        <f t="array" aca="1" ref="T5" ca="1">TREND($K5:$P5,$K$1:$P$1,T$1)</f>
        <v>3.3181371477992911</v>
      </c>
      <c r="U5" s="38" cm="1">
        <f t="array" aca="1" ref="U5" ca="1">TREND($K5:$P5,$K$1:$P$1,U$1)</f>
        <v>3.3652506569972473</v>
      </c>
      <c r="V5" s="38" cm="1">
        <f t="array" aca="1" ref="V5" ca="1">TREND($K5:$P5,$K$1:$P$1,V$1)</f>
        <v>3.4123641661952036</v>
      </c>
      <c r="W5" s="38" cm="1">
        <f t="array" aca="1" ref="W5" ca="1">TREND($K5:$P5,$K$1:$P$1,W$1)</f>
        <v>3.459477675393174</v>
      </c>
      <c r="X5" s="38" cm="1">
        <f t="array" aca="1" ref="X5" ca="1">TREND($K5:$P5,$K$1:$P$1,X$1)</f>
        <v>3.5065911845911302</v>
      </c>
      <c r="Y5" s="38" cm="1">
        <f t="array" aca="1" ref="Y5" ca="1">TREND($K5:$P5,$K$1:$P$1,Y$1)</f>
        <v>3.5537046937891006</v>
      </c>
      <c r="Z5" s="38" cm="1">
        <f t="array" aca="1" ref="Z5" ca="1">TREND($K5:$P5,$K$1:$P$1,Z$1)</f>
        <v>3.6008182029870568</v>
      </c>
      <c r="AA5" s="38" cm="1">
        <f t="array" aca="1" ref="AA5" ca="1">TREND($K5:$P5,$K$1:$P$1,AA$1)</f>
        <v>3.647931712185013</v>
      </c>
      <c r="AB5" s="38" cm="1">
        <f t="array" aca="1" ref="AB5" ca="1">TREND($K5:$P5,$K$1:$P$1,AB$1)</f>
        <v>3.6950452213829834</v>
      </c>
      <c r="AC5" s="38" cm="1">
        <f t="array" aca="1" ref="AC5" ca="1">TREND($K5:$P5,$K$1:$P$1,AC$1)</f>
        <v>3.7421587305809396</v>
      </c>
      <c r="AD5" s="38" cm="1">
        <f t="array" aca="1" ref="AD5" ca="1">TREND($K5:$P5,$K$1:$P$1,AD$1)</f>
        <v>3.7892722397788958</v>
      </c>
      <c r="AE5" s="38" cm="1">
        <f t="array" aca="1" ref="AE5" ca="1">TREND($K5:$P5,$K$1:$P$1,AE$1)</f>
        <v>3.8363857489768662</v>
      </c>
      <c r="AF5" s="38" cm="1">
        <f t="array" aca="1" ref="AF5" ca="1">TREND($K5:$P5,$K$1:$P$1,AF$1)</f>
        <v>3.8834992581748224</v>
      </c>
      <c r="AG5" s="38" cm="1">
        <f t="array" aca="1" ref="AG5" ca="1">TREND($K5:$P5,$K$1:$P$1,AG$1)</f>
        <v>3.9306127673727929</v>
      </c>
      <c r="AH5" s="38" cm="1">
        <f t="array" aca="1" ref="AH5" ca="1">TREND($K5:$P5,$K$1:$P$1,AH$1)</f>
        <v>3.9777262765707491</v>
      </c>
      <c r="AI5" s="38" cm="1">
        <f t="array" aca="1" ref="AI5" ca="1">TREND($K5:$P5,$K$1:$P$1,AI$1)</f>
        <v>4.0248397857687053</v>
      </c>
      <c r="AJ5" s="38" cm="1">
        <f t="array" aca="1" ref="AJ5" ca="1">TREND($K5:$P5,$K$1:$P$1,AJ$1)</f>
        <v>4.0719532949666757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4.0383007883967075</v>
      </c>
      <c r="C6" s="38">
        <f t="shared" ca="1" si="3"/>
        <v>4.0383007883967075</v>
      </c>
      <c r="D6" s="38">
        <f t="shared" ca="1" si="0"/>
        <v>4.0383007883967075</v>
      </c>
      <c r="E6" s="38">
        <f t="shared" ca="1" si="0"/>
        <v>4.0383007883967075</v>
      </c>
      <c r="F6" s="39" cm="1">
        <f t="array" aca="1" ref="F6" ca="1">INDIRECT(CONCATENATE("'",HLOOKUP(F$1,$B$21:$E$23,3,FALSE),"'!",$B$25,ROW($A6)+5))*About!$A$27</f>
        <v>4.0383007883967075</v>
      </c>
      <c r="G6" s="38">
        <f t="shared" ca="1" si="4"/>
        <v>4.0383007883967075</v>
      </c>
      <c r="H6" s="38">
        <f t="shared" ca="1" si="1"/>
        <v>4.0383007883967075</v>
      </c>
      <c r="I6" s="38">
        <f t="shared" ca="1" si="1"/>
        <v>4.0383007883967075</v>
      </c>
      <c r="J6" s="38">
        <f t="shared" ca="1" si="1"/>
        <v>4.0383007883967075</v>
      </c>
      <c r="K6" s="39" cm="1">
        <f t="array" aca="1" ref="K6" ca="1">INDIRECT(CONCATENATE("'",HLOOKUP(K$1,$B$21:$E$23,3,FALSE),"'!",$B$25,ROW($A6)+5))*About!$A$27</f>
        <v>4.0383007883967075</v>
      </c>
      <c r="L6" s="38">
        <f t="shared" ca="1" si="5"/>
        <v>4.1056058015366528</v>
      </c>
      <c r="M6" s="38">
        <f t="shared" ca="1" si="2"/>
        <v>4.1729108146765981</v>
      </c>
      <c r="N6" s="38">
        <f t="shared" ca="1" si="2"/>
        <v>4.2402158278165425</v>
      </c>
      <c r="O6" s="38">
        <f t="shared" ca="1" si="2"/>
        <v>4.3075208409564878</v>
      </c>
      <c r="P6" s="39" cm="1">
        <f t="array" aca="1" ref="P6" ca="1">INDIRECT(CONCATENATE("'",HLOOKUP(P$1,$B$21:$E$23,3,FALSE),"'!",$B$25,ROW($A6)+5))*About!$A$27</f>
        <v>4.3748258540964331</v>
      </c>
      <c r="Q6" s="38" cm="1">
        <f t="array" aca="1" ref="Q6" ca="1">TREND($K6:$P6,$K$1:$P$1,Q$1)</f>
        <v>4.4421308672363864</v>
      </c>
      <c r="R6" s="38" cm="1">
        <f t="array" aca="1" ref="R6" ca="1">TREND($K6:$P6,$K$1:$P$1,R$1)</f>
        <v>4.5094358803763157</v>
      </c>
      <c r="S6" s="38" cm="1">
        <f t="array" aca="1" ref="S6" ca="1">TREND($K6:$P6,$K$1:$P$1,S$1)</f>
        <v>4.5767408935162734</v>
      </c>
      <c r="T6" s="38" cm="1">
        <f t="array" aca="1" ref="T6" ca="1">TREND($K6:$P6,$K$1:$P$1,T$1)</f>
        <v>4.6440459066562028</v>
      </c>
      <c r="U6" s="38" cm="1">
        <f t="array" aca="1" ref="U6" ca="1">TREND($K6:$P6,$K$1:$P$1,U$1)</f>
        <v>4.7113509197961605</v>
      </c>
      <c r="V6" s="38" cm="1">
        <f t="array" aca="1" ref="V6" ca="1">TREND($K6:$P6,$K$1:$P$1,V$1)</f>
        <v>4.7786559329360898</v>
      </c>
      <c r="W6" s="38" cm="1">
        <f t="array" aca="1" ref="W6" ca="1">TREND($K6:$P6,$K$1:$P$1,W$1)</f>
        <v>4.8459609460760475</v>
      </c>
      <c r="X6" s="38" cm="1">
        <f t="array" aca="1" ref="X6" ca="1">TREND($K6:$P6,$K$1:$P$1,X$1)</f>
        <v>4.9132659592159769</v>
      </c>
      <c r="Y6" s="38" cm="1">
        <f t="array" aca="1" ref="Y6" ca="1">TREND($K6:$P6,$K$1:$P$1,Y$1)</f>
        <v>4.9805709723559346</v>
      </c>
      <c r="Z6" s="38" cm="1">
        <f t="array" aca="1" ref="Z6" ca="1">TREND($K6:$P6,$K$1:$P$1,Z$1)</f>
        <v>5.0478759854958923</v>
      </c>
      <c r="AA6" s="38" cm="1">
        <f t="array" aca="1" ref="AA6" ca="1">TREND($K6:$P6,$K$1:$P$1,AA$1)</f>
        <v>5.1151809986358217</v>
      </c>
      <c r="AB6" s="38" cm="1">
        <f t="array" aca="1" ref="AB6" ca="1">TREND($K6:$P6,$K$1:$P$1,AB$1)</f>
        <v>5.1824860117757794</v>
      </c>
      <c r="AC6" s="38" cm="1">
        <f t="array" aca="1" ref="AC6" ca="1">TREND($K6:$P6,$K$1:$P$1,AC$1)</f>
        <v>5.2497910249157087</v>
      </c>
      <c r="AD6" s="38" cm="1">
        <f t="array" aca="1" ref="AD6" ca="1">TREND($K6:$P6,$K$1:$P$1,AD$1)</f>
        <v>5.3170960380556664</v>
      </c>
      <c r="AE6" s="38" cm="1">
        <f t="array" aca="1" ref="AE6" ca="1">TREND($K6:$P6,$K$1:$P$1,AE$1)</f>
        <v>5.3844010511955958</v>
      </c>
      <c r="AF6" s="38" cm="1">
        <f t="array" aca="1" ref="AF6" ca="1">TREND($K6:$P6,$K$1:$P$1,AF$1)</f>
        <v>5.4517060643355535</v>
      </c>
      <c r="AG6" s="38" cm="1">
        <f t="array" aca="1" ref="AG6" ca="1">TREND($K6:$P6,$K$1:$P$1,AG$1)</f>
        <v>5.5190110774754828</v>
      </c>
      <c r="AH6" s="38" cm="1">
        <f t="array" aca="1" ref="AH6" ca="1">TREND($K6:$P6,$K$1:$P$1,AH$1)</f>
        <v>5.5863160906154405</v>
      </c>
      <c r="AI6" s="38" cm="1">
        <f t="array" aca="1" ref="AI6" ca="1">TREND($K6:$P6,$K$1:$P$1,AI$1)</f>
        <v>5.6536211037553983</v>
      </c>
      <c r="AJ6" s="38" cm="1">
        <f t="array" aca="1" ref="AJ6" ca="1">TREND($K6:$P6,$K$1:$P$1,AJ$1)</f>
        <v>5.7209261168953276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117.78377299490397</v>
      </c>
      <c r="C7" s="38">
        <f t="shared" ca="1" si="3"/>
        <v>118.62508565915329</v>
      </c>
      <c r="D7" s="38">
        <f t="shared" ca="1" si="0"/>
        <v>119.46639832340259</v>
      </c>
      <c r="E7" s="38">
        <f t="shared" ca="1" si="0"/>
        <v>120.3077109876519</v>
      </c>
      <c r="F7" s="39" cm="1">
        <f t="array" aca="1" ref="F7" ca="1">INDIRECT(CONCATENATE("'",HLOOKUP(F$1,$B$21:$E$23,3,FALSE),"'!",$B$25,ROW($A7)+5))*About!$A$27</f>
        <v>121.14902365190122</v>
      </c>
      <c r="G7" s="38">
        <f t="shared" ca="1" si="4"/>
        <v>121.14902365190122</v>
      </c>
      <c r="H7" s="38">
        <f t="shared" ca="1" si="1"/>
        <v>121.14902365190122</v>
      </c>
      <c r="I7" s="38">
        <f t="shared" ca="1" si="1"/>
        <v>121.14902365190122</v>
      </c>
      <c r="J7" s="38">
        <f t="shared" ca="1" si="1"/>
        <v>121.14902365190122</v>
      </c>
      <c r="K7" s="39" cm="1">
        <f t="array" aca="1" ref="K7" ca="1">INDIRECT(CONCATENATE("'",HLOOKUP(K$1,$B$21:$E$23,3,FALSE),"'!",$B$25,ROW($A7)+5))*About!$A$27</f>
        <v>121.14902365190122</v>
      </c>
      <c r="L7" s="38">
        <f t="shared" ca="1" si="5"/>
        <v>121.82207378330067</v>
      </c>
      <c r="M7" s="38">
        <f t="shared" ca="1" si="2"/>
        <v>122.49512391470012</v>
      </c>
      <c r="N7" s="38">
        <f t="shared" ca="1" si="2"/>
        <v>123.16817404609958</v>
      </c>
      <c r="O7" s="38">
        <f t="shared" ca="1" si="2"/>
        <v>123.84122417749903</v>
      </c>
      <c r="P7" s="39" cm="1">
        <f t="array" aca="1" ref="P7" ca="1">INDIRECT(CONCATENATE("'",HLOOKUP(P$1,$B$21:$E$23,3,FALSE),"'!",$B$25,ROW($A7)+5))*About!$A$27</f>
        <v>124.51427430889848</v>
      </c>
      <c r="Q7" s="38" cm="1">
        <f t="array" aca="1" ref="Q7" ca="1">TREND($K7:$P7,$K$1:$P$1,Q$1)</f>
        <v>125.18732444029797</v>
      </c>
      <c r="R7" s="38" cm="1">
        <f t="array" aca="1" ref="R7" ca="1">TREND($K7:$P7,$K$1:$P$1,R$1)</f>
        <v>125.86037457169755</v>
      </c>
      <c r="S7" s="38" cm="1">
        <f t="array" aca="1" ref="S7" ca="1">TREND($K7:$P7,$K$1:$P$1,S$1)</f>
        <v>126.5334247030969</v>
      </c>
      <c r="T7" s="38" cm="1">
        <f t="array" aca="1" ref="T7" ca="1">TREND($K7:$P7,$K$1:$P$1,T$1)</f>
        <v>127.20647483449648</v>
      </c>
      <c r="U7" s="38" cm="1">
        <f t="array" aca="1" ref="U7" ca="1">TREND($K7:$P7,$K$1:$P$1,U$1)</f>
        <v>127.87952496589583</v>
      </c>
      <c r="V7" s="38" cm="1">
        <f t="array" aca="1" ref="V7" ca="1">TREND($K7:$P7,$K$1:$P$1,V$1)</f>
        <v>128.5525750972954</v>
      </c>
      <c r="W7" s="38" cm="1">
        <f t="array" aca="1" ref="W7" ca="1">TREND($K7:$P7,$K$1:$P$1,W$1)</f>
        <v>129.22562522869475</v>
      </c>
      <c r="X7" s="38" cm="1">
        <f t="array" aca="1" ref="X7" ca="1">TREND($K7:$P7,$K$1:$P$1,X$1)</f>
        <v>129.8986753600941</v>
      </c>
      <c r="Y7" s="38" cm="1">
        <f t="array" aca="1" ref="Y7" ca="1">TREND($K7:$P7,$K$1:$P$1,Y$1)</f>
        <v>130.57172549149368</v>
      </c>
      <c r="Z7" s="38" cm="1">
        <f t="array" aca="1" ref="Z7" ca="1">TREND($K7:$P7,$K$1:$P$1,Z$1)</f>
        <v>131.24477562289303</v>
      </c>
      <c r="AA7" s="38" cm="1">
        <f t="array" aca="1" ref="AA7" ca="1">TREND($K7:$P7,$K$1:$P$1,AA$1)</f>
        <v>131.91782575429261</v>
      </c>
      <c r="AB7" s="38" cm="1">
        <f t="array" aca="1" ref="AB7" ca="1">TREND($K7:$P7,$K$1:$P$1,AB$1)</f>
        <v>132.59087588569196</v>
      </c>
      <c r="AC7" s="38" cm="1">
        <f t="array" aca="1" ref="AC7" ca="1">TREND($K7:$P7,$K$1:$P$1,AC$1)</f>
        <v>133.26392601709153</v>
      </c>
      <c r="AD7" s="38" cm="1">
        <f t="array" aca="1" ref="AD7" ca="1">TREND($K7:$P7,$K$1:$P$1,AD$1)</f>
        <v>133.93697614849088</v>
      </c>
      <c r="AE7" s="38" cm="1">
        <f t="array" aca="1" ref="AE7" ca="1">TREND($K7:$P7,$K$1:$P$1,AE$1)</f>
        <v>134.61002627989046</v>
      </c>
      <c r="AF7" s="38" cm="1">
        <f t="array" aca="1" ref="AF7" ca="1">TREND($K7:$P7,$K$1:$P$1,AF$1)</f>
        <v>135.28307641128981</v>
      </c>
      <c r="AG7" s="38" cm="1">
        <f t="array" aca="1" ref="AG7" ca="1">TREND($K7:$P7,$K$1:$P$1,AG$1)</f>
        <v>135.95612654268939</v>
      </c>
      <c r="AH7" s="38" cm="1">
        <f t="array" aca="1" ref="AH7" ca="1">TREND($K7:$P7,$K$1:$P$1,AH$1)</f>
        <v>136.62917667408874</v>
      </c>
      <c r="AI7" s="38" cm="1">
        <f t="array" aca="1" ref="AI7" ca="1">TREND($K7:$P7,$K$1:$P$1,AI$1)</f>
        <v>137.30222680548809</v>
      </c>
      <c r="AJ7" s="38" cm="1">
        <f t="array" aca="1" ref="AJ7" ca="1">TREND($K7:$P7,$K$1:$P$1,AJ$1)</f>
        <v>137.97527693688767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19.854978876283813</v>
      </c>
      <c r="C8" s="38">
        <f t="shared" ca="1" si="3"/>
        <v>20.023241409133675</v>
      </c>
      <c r="D8" s="38">
        <f t="shared" ca="1" si="0"/>
        <v>20.191503941983537</v>
      </c>
      <c r="E8" s="38">
        <f t="shared" ca="1" si="0"/>
        <v>20.3597664748334</v>
      </c>
      <c r="F8" s="39" cm="1">
        <f t="array" aca="1" ref="F8" ca="1">INDIRECT(CONCATENATE("'",HLOOKUP(F$1,$B$21:$E$23,3,FALSE),"'!",$B$25,ROW($A8)+5))*About!$A$27</f>
        <v>20.528029007683262</v>
      </c>
      <c r="G8" s="38">
        <f t="shared" ca="1" si="4"/>
        <v>20.595334020823209</v>
      </c>
      <c r="H8" s="38">
        <f t="shared" ca="1" si="1"/>
        <v>20.662639033963153</v>
      </c>
      <c r="I8" s="38">
        <f t="shared" ca="1" si="1"/>
        <v>20.7299440471031</v>
      </c>
      <c r="J8" s="38">
        <f t="shared" ca="1" si="1"/>
        <v>20.797249060243043</v>
      </c>
      <c r="K8" s="39" cm="1">
        <f t="array" aca="1" ref="K8" ca="1">INDIRECT(CONCATENATE("'",HLOOKUP(K$1,$B$21:$E$23,3,FALSE),"'!",$B$25,ROW($A8)+5))*About!$A$27</f>
        <v>20.86455407338299</v>
      </c>
      <c r="L8" s="38">
        <f t="shared" ca="1" si="5"/>
        <v>20.931859086522934</v>
      </c>
      <c r="M8" s="38">
        <f t="shared" ca="1" si="2"/>
        <v>20.999164099662881</v>
      </c>
      <c r="N8" s="38">
        <f t="shared" ca="1" si="2"/>
        <v>21.066469112802825</v>
      </c>
      <c r="O8" s="38">
        <f t="shared" ca="1" si="2"/>
        <v>21.133774125942772</v>
      </c>
      <c r="P8" s="39" cm="1">
        <f t="array" aca="1" ref="P8" ca="1">INDIRECT(CONCATENATE("'",HLOOKUP(P$1,$B$21:$E$23,3,FALSE),"'!",$B$25,ROW($A8)+5))*About!$A$27</f>
        <v>21.201079139082715</v>
      </c>
      <c r="Q8" s="38" cm="1">
        <f t="array" aca="1" ref="Q8" ca="1">TREND($K8:$P8,$K$1:$P$1,Q$1)</f>
        <v>21.26838415222268</v>
      </c>
      <c r="R8" s="38" cm="1">
        <f t="array" aca="1" ref="R8" ca="1">TREND($K8:$P8,$K$1:$P$1,R$1)</f>
        <v>21.335689165362609</v>
      </c>
      <c r="S8" s="38" cm="1">
        <f t="array" aca="1" ref="S8" ca="1">TREND($K8:$P8,$K$1:$P$1,S$1)</f>
        <v>21.402994178502567</v>
      </c>
      <c r="T8" s="38" cm="1">
        <f t="array" aca="1" ref="T8" ca="1">TREND($K8:$P8,$K$1:$P$1,T$1)</f>
        <v>21.470299191642496</v>
      </c>
      <c r="U8" s="38" cm="1">
        <f t="array" aca="1" ref="U8" ca="1">TREND($K8:$P8,$K$1:$P$1,U$1)</f>
        <v>21.537604204782454</v>
      </c>
      <c r="V8" s="38" cm="1">
        <f t="array" aca="1" ref="V8" ca="1">TREND($K8:$P8,$K$1:$P$1,V$1)</f>
        <v>21.604909217922383</v>
      </c>
      <c r="W8" s="38" cm="1">
        <f t="array" aca="1" ref="W8" ca="1">TREND($K8:$P8,$K$1:$P$1,W$1)</f>
        <v>21.672214231062341</v>
      </c>
      <c r="X8" s="38" cm="1">
        <f t="array" aca="1" ref="X8" ca="1">TREND($K8:$P8,$K$1:$P$1,X$1)</f>
        <v>21.73951924420227</v>
      </c>
      <c r="Y8" s="38" cm="1">
        <f t="array" aca="1" ref="Y8" ca="1">TREND($K8:$P8,$K$1:$P$1,Y$1)</f>
        <v>21.806824257342228</v>
      </c>
      <c r="Z8" s="38" cm="1">
        <f t="array" aca="1" ref="Z8" ca="1">TREND($K8:$P8,$K$1:$P$1,Z$1)</f>
        <v>21.874129270482186</v>
      </c>
      <c r="AA8" s="38" cm="1">
        <f t="array" aca="1" ref="AA8" ca="1">TREND($K8:$P8,$K$1:$P$1,AA$1)</f>
        <v>21.941434283622115</v>
      </c>
      <c r="AB8" s="38" cm="1">
        <f t="array" aca="1" ref="AB8" ca="1">TREND($K8:$P8,$K$1:$P$1,AB$1)</f>
        <v>22.008739296762073</v>
      </c>
      <c r="AC8" s="38" cm="1">
        <f t="array" aca="1" ref="AC8" ca="1">TREND($K8:$P8,$K$1:$P$1,AC$1)</f>
        <v>22.076044309902002</v>
      </c>
      <c r="AD8" s="38" cm="1">
        <f t="array" aca="1" ref="AD8" ca="1">TREND($K8:$P8,$K$1:$P$1,AD$1)</f>
        <v>22.14334932304196</v>
      </c>
      <c r="AE8" s="38" cm="1">
        <f t="array" aca="1" ref="AE8" ca="1">TREND($K8:$P8,$K$1:$P$1,AE$1)</f>
        <v>22.210654336181889</v>
      </c>
      <c r="AF8" s="38" cm="1">
        <f t="array" aca="1" ref="AF8" ca="1">TREND($K8:$P8,$K$1:$P$1,AF$1)</f>
        <v>22.277959349321847</v>
      </c>
      <c r="AG8" s="38" cm="1">
        <f t="array" aca="1" ref="AG8" ca="1">TREND($K8:$P8,$K$1:$P$1,AG$1)</f>
        <v>22.345264362461776</v>
      </c>
      <c r="AH8" s="38" cm="1">
        <f t="array" aca="1" ref="AH8" ca="1">TREND($K8:$P8,$K$1:$P$1,AH$1)</f>
        <v>22.412569375601734</v>
      </c>
      <c r="AI8" s="38" cm="1">
        <f t="array" aca="1" ref="AI8" ca="1">TREND($K8:$P8,$K$1:$P$1,AI$1)</f>
        <v>22.479874388741692</v>
      </c>
      <c r="AJ8" s="38" cm="1">
        <f t="array" aca="1" ref="AJ8" ca="1">TREND($K8:$P8,$K$1:$P$1,AJ$1)</f>
        <v>22.547179401881621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4.7113509197961587</v>
      </c>
      <c r="C9" s="38">
        <f t="shared" ca="1" si="3"/>
        <v>4.7113509197961587</v>
      </c>
      <c r="D9" s="38">
        <f t="shared" ca="1" si="0"/>
        <v>4.7113509197961587</v>
      </c>
      <c r="E9" s="38">
        <f t="shared" ca="1" si="0"/>
        <v>4.7113509197961587</v>
      </c>
      <c r="F9" s="39" cm="1">
        <f t="array" aca="1" ref="F9" ca="1">INDIRECT(CONCATENATE("'",HLOOKUP(F$1,$B$21:$E$23,3,FALSE),"'!",$B$25,ROW($A9)+5))*About!$A$27</f>
        <v>4.7113509197961587</v>
      </c>
      <c r="G9" s="38">
        <f t="shared" ca="1" si="4"/>
        <v>4.7113509197961587</v>
      </c>
      <c r="H9" s="38">
        <f t="shared" ca="1" si="1"/>
        <v>4.7113509197961587</v>
      </c>
      <c r="I9" s="38">
        <f t="shared" ca="1" si="1"/>
        <v>4.7113509197961587</v>
      </c>
      <c r="J9" s="38">
        <f t="shared" ca="1" si="1"/>
        <v>4.7113509197961587</v>
      </c>
      <c r="K9" s="39" cm="1">
        <f t="array" aca="1" ref="K9" ca="1">INDIRECT(CONCATENATE("'",HLOOKUP(K$1,$B$21:$E$23,3,FALSE),"'!",$B$25,ROW($A9)+5))*About!$A$27</f>
        <v>4.7113509197961587</v>
      </c>
      <c r="L9" s="38">
        <f t="shared" ca="1" si="5"/>
        <v>4.778655932936104</v>
      </c>
      <c r="M9" s="38">
        <f t="shared" ca="1" si="2"/>
        <v>4.8459609460760493</v>
      </c>
      <c r="N9" s="38">
        <f t="shared" ca="1" si="2"/>
        <v>4.9132659592159937</v>
      </c>
      <c r="O9" s="38">
        <f t="shared" ca="1" si="2"/>
        <v>4.980570972355939</v>
      </c>
      <c r="P9" s="39" cm="1">
        <f t="array" aca="1" ref="P9" ca="1">INDIRECT(CONCATENATE("'",HLOOKUP(P$1,$B$21:$E$23,3,FALSE),"'!",$B$25,ROW($A9)+5))*About!$A$27</f>
        <v>5.0478759854958843</v>
      </c>
      <c r="Q9" s="38" cm="1">
        <f t="array" aca="1" ref="Q9" ca="1">TREND($K9:$P9,$K$1:$P$1,Q$1)</f>
        <v>5.1151809986358501</v>
      </c>
      <c r="R9" s="38" cm="1">
        <f t="array" aca="1" ref="R9" ca="1">TREND($K9:$P9,$K$1:$P$1,R$1)</f>
        <v>5.1824860117757794</v>
      </c>
      <c r="S9" s="38" cm="1">
        <f t="array" aca="1" ref="S9" ca="1">TREND($K9:$P9,$K$1:$P$1,S$1)</f>
        <v>5.2497910249157371</v>
      </c>
      <c r="T9" s="38" cm="1">
        <f t="array" aca="1" ref="T9" ca="1">TREND($K9:$P9,$K$1:$P$1,T$1)</f>
        <v>5.3170960380556664</v>
      </c>
      <c r="U9" s="38" cm="1">
        <f t="array" aca="1" ref="U9" ca="1">TREND($K9:$P9,$K$1:$P$1,U$1)</f>
        <v>5.3844010511956242</v>
      </c>
      <c r="V9" s="38" cm="1">
        <f t="array" aca="1" ref="V9" ca="1">TREND($K9:$P9,$K$1:$P$1,V$1)</f>
        <v>5.4517060643355535</v>
      </c>
      <c r="W9" s="38" cm="1">
        <f t="array" aca="1" ref="W9" ca="1">TREND($K9:$P9,$K$1:$P$1,W$1)</f>
        <v>5.5190110774755112</v>
      </c>
      <c r="X9" s="38" cm="1">
        <f t="array" aca="1" ref="X9" ca="1">TREND($K9:$P9,$K$1:$P$1,X$1)</f>
        <v>5.5863160906154405</v>
      </c>
      <c r="Y9" s="38" cm="1">
        <f t="array" aca="1" ref="Y9" ca="1">TREND($K9:$P9,$K$1:$P$1,Y$1)</f>
        <v>5.6536211037553983</v>
      </c>
      <c r="Z9" s="38" cm="1">
        <f t="array" aca="1" ref="Z9" ca="1">TREND($K9:$P9,$K$1:$P$1,Z$1)</f>
        <v>5.720926116895356</v>
      </c>
      <c r="AA9" s="38" cm="1">
        <f t="array" aca="1" ref="AA9" ca="1">TREND($K9:$P9,$K$1:$P$1,AA$1)</f>
        <v>5.7882311300352853</v>
      </c>
      <c r="AB9" s="38" cm="1">
        <f t="array" aca="1" ref="AB9" ca="1">TREND($K9:$P9,$K$1:$P$1,AB$1)</f>
        <v>5.8555361431752431</v>
      </c>
      <c r="AC9" s="38" cm="1">
        <f t="array" aca="1" ref="AC9" ca="1">TREND($K9:$P9,$K$1:$P$1,AC$1)</f>
        <v>5.9228411563151724</v>
      </c>
      <c r="AD9" s="38" cm="1">
        <f t="array" aca="1" ref="AD9" ca="1">TREND($K9:$P9,$K$1:$P$1,AD$1)</f>
        <v>5.9901461694551301</v>
      </c>
      <c r="AE9" s="38" cm="1">
        <f t="array" aca="1" ref="AE9" ca="1">TREND($K9:$P9,$K$1:$P$1,AE$1)</f>
        <v>6.0574511825950594</v>
      </c>
      <c r="AF9" s="38" cm="1">
        <f t="array" aca="1" ref="AF9" ca="1">TREND($K9:$P9,$K$1:$P$1,AF$1)</f>
        <v>6.1247561957350172</v>
      </c>
      <c r="AG9" s="38" cm="1">
        <f t="array" aca="1" ref="AG9" ca="1">TREND($K9:$P9,$K$1:$P$1,AG$1)</f>
        <v>6.1920612088749465</v>
      </c>
      <c r="AH9" s="38" cm="1">
        <f t="array" aca="1" ref="AH9" ca="1">TREND($K9:$P9,$K$1:$P$1,AH$1)</f>
        <v>6.2593662220149042</v>
      </c>
      <c r="AI9" s="38" cm="1">
        <f t="array" aca="1" ref="AI9" ca="1">TREND($K9:$P9,$K$1:$P$1,AI$1)</f>
        <v>6.326671235154862</v>
      </c>
      <c r="AJ9" s="38" cm="1">
        <f t="array" aca="1" ref="AJ9" ca="1">TREND($K9:$P9,$K$1:$P$1,AJ$1)</f>
        <v>6.3939762482947913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3.3652506569972561E-2</v>
      </c>
      <c r="C10" s="38">
        <f t="shared" ca="1" si="3"/>
        <v>3.4493819234221873E-2</v>
      </c>
      <c r="D10" s="38">
        <f t="shared" ca="1" si="0"/>
        <v>3.5335131898471192E-2</v>
      </c>
      <c r="E10" s="38">
        <f t="shared" ca="1" si="0"/>
        <v>3.6176444562720504E-2</v>
      </c>
      <c r="F10" s="39" cm="1">
        <f t="array" aca="1" ref="F10" ca="1">INDIRECT(CONCATENATE("'",HLOOKUP(F$1,$B$21:$E$23,3,FALSE),"'!",$B$25,ROW($A10)+5))*About!$A$27</f>
        <v>3.7017757226969816E-2</v>
      </c>
      <c r="G10" s="38">
        <f t="shared" ca="1" si="4"/>
        <v>3.7690807358369272E-2</v>
      </c>
      <c r="H10" s="38">
        <f t="shared" ca="1" si="1"/>
        <v>3.836385748976872E-2</v>
      </c>
      <c r="I10" s="38">
        <f t="shared" ca="1" si="1"/>
        <v>3.9036907621168175E-2</v>
      </c>
      <c r="J10" s="38">
        <f t="shared" ca="1" si="1"/>
        <v>3.9709957752567623E-2</v>
      </c>
      <c r="K10" s="39" cm="1">
        <f t="array" aca="1" ref="K10" ca="1">INDIRECT(CONCATENATE("'",HLOOKUP(K$1,$B$21:$E$23,3,FALSE),"'!",$B$25,ROW($A10)+5))*About!$A$27</f>
        <v>4.0383007883967079E-2</v>
      </c>
      <c r="L10" s="38">
        <f t="shared" ca="1" si="5"/>
        <v>4.1729108146765982E-2</v>
      </c>
      <c r="M10" s="38">
        <f t="shared" ca="1" si="2"/>
        <v>4.3075208409564886E-2</v>
      </c>
      <c r="N10" s="38">
        <f t="shared" ca="1" si="2"/>
        <v>4.4421308672363782E-2</v>
      </c>
      <c r="O10" s="38">
        <f t="shared" ca="1" si="2"/>
        <v>4.5767408935162686E-2</v>
      </c>
      <c r="P10" s="39" cm="1">
        <f t="array" aca="1" ref="P10" ca="1">INDIRECT(CONCATENATE("'",HLOOKUP(P$1,$B$21:$E$23,3,FALSE),"'!",$B$25,ROW($A10)+5))*About!$A$27</f>
        <v>4.7113509197961589E-2</v>
      </c>
      <c r="Q10" s="38" cm="1">
        <f t="array" aca="1" ref="Q10" ca="1">TREND($K10:$P10,$K$1:$P$1,Q$1)</f>
        <v>4.8459609460760777E-2</v>
      </c>
      <c r="R10" s="38" cm="1">
        <f t="array" aca="1" ref="R10" ca="1">TREND($K10:$P10,$K$1:$P$1,R$1)</f>
        <v>4.9805709723559577E-2</v>
      </c>
      <c r="S10" s="38" cm="1">
        <f t="array" aca="1" ref="S10" ca="1">TREND($K10:$P10,$K$1:$P$1,S$1)</f>
        <v>5.115180998635882E-2</v>
      </c>
      <c r="T10" s="38" cm="1">
        <f t="array" aca="1" ref="T10" ca="1">TREND($K10:$P10,$K$1:$P$1,T$1)</f>
        <v>5.249791024915762E-2</v>
      </c>
      <c r="U10" s="38" cm="1">
        <f t="array" aca="1" ref="U10" ca="1">TREND($K10:$P10,$K$1:$P$1,U$1)</f>
        <v>5.3844010511956419E-2</v>
      </c>
      <c r="V10" s="38" cm="1">
        <f t="array" aca="1" ref="V10" ca="1">TREND($K10:$P10,$K$1:$P$1,V$1)</f>
        <v>5.5190110774755219E-2</v>
      </c>
      <c r="W10" s="38" cm="1">
        <f t="array" aca="1" ref="W10" ca="1">TREND($K10:$P10,$K$1:$P$1,W$1)</f>
        <v>5.6536211037554018E-2</v>
      </c>
      <c r="X10" s="38" cm="1">
        <f t="array" aca="1" ref="X10" ca="1">TREND($K10:$P10,$K$1:$P$1,X$1)</f>
        <v>5.7882311300353262E-2</v>
      </c>
      <c r="Y10" s="38" cm="1">
        <f t="array" aca="1" ref="Y10" ca="1">TREND($K10:$P10,$K$1:$P$1,Y$1)</f>
        <v>5.9228411563152061E-2</v>
      </c>
      <c r="Z10" s="38" cm="1">
        <f t="array" aca="1" ref="Z10" ca="1">TREND($K10:$P10,$K$1:$P$1,Z$1)</f>
        <v>6.0574511825950861E-2</v>
      </c>
      <c r="AA10" s="38" cm="1">
        <f t="array" aca="1" ref="AA10" ca="1">TREND($K10:$P10,$K$1:$P$1,AA$1)</f>
        <v>6.192061208874966E-2</v>
      </c>
      <c r="AB10" s="38" cm="1">
        <f t="array" aca="1" ref="AB10" ca="1">TREND($K10:$P10,$K$1:$P$1,AB$1)</f>
        <v>6.3266712351548904E-2</v>
      </c>
      <c r="AC10" s="38" cm="1">
        <f t="array" aca="1" ref="AC10" ca="1">TREND($K10:$P10,$K$1:$P$1,AC$1)</f>
        <v>6.4612812614347703E-2</v>
      </c>
      <c r="AD10" s="38" cm="1">
        <f t="array" aca="1" ref="AD10" ca="1">TREND($K10:$P10,$K$1:$P$1,AD$1)</f>
        <v>6.5958912877146503E-2</v>
      </c>
      <c r="AE10" s="38" cm="1">
        <f t="array" aca="1" ref="AE10" ca="1">TREND($K10:$P10,$K$1:$P$1,AE$1)</f>
        <v>6.7305013139945302E-2</v>
      </c>
      <c r="AF10" s="38" cm="1">
        <f t="array" aca="1" ref="AF10" ca="1">TREND($K10:$P10,$K$1:$P$1,AF$1)</f>
        <v>6.8651113402744546E-2</v>
      </c>
      <c r="AG10" s="38" cm="1">
        <f t="array" aca="1" ref="AG10" ca="1">TREND($K10:$P10,$K$1:$P$1,AG$1)</f>
        <v>6.9997213665543345E-2</v>
      </c>
      <c r="AH10" s="38" cm="1">
        <f t="array" aca="1" ref="AH10" ca="1">TREND($K10:$P10,$K$1:$P$1,AH$1)</f>
        <v>7.1343313928342145E-2</v>
      </c>
      <c r="AI10" s="38" cm="1">
        <f t="array" aca="1" ref="AI10" ca="1">TREND($K10:$P10,$K$1:$P$1,AI$1)</f>
        <v>7.2689414191140944E-2</v>
      </c>
      <c r="AJ10" s="38" cm="1">
        <f t="array" aca="1" ref="AJ10" ca="1">TREND($K10:$P10,$K$1:$P$1,AJ$1)</f>
        <v>7.4035514453939744E-2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3.2979456438573113E-2</v>
      </c>
      <c r="C11" s="38">
        <f t="shared" ca="1" si="3"/>
        <v>3.3989031635672289E-2</v>
      </c>
      <c r="D11" s="38">
        <f t="shared" ca="1" si="0"/>
        <v>3.4998606832771464E-2</v>
      </c>
      <c r="E11" s="38">
        <f t="shared" ca="1" si="0"/>
        <v>3.600818202987064E-2</v>
      </c>
      <c r="F11" s="39" cm="1">
        <f t="array" aca="1" ref="F11" ca="1">INDIRECT(CONCATENATE("'",HLOOKUP(F$1,$B$21:$E$23,3,FALSE),"'!",$B$25,ROW($A11)+5))*About!$A$27</f>
        <v>3.7017757226969816E-2</v>
      </c>
      <c r="G11" s="38">
        <f t="shared" ca="1" si="4"/>
        <v>3.7690807358369272E-2</v>
      </c>
      <c r="H11" s="38">
        <f t="shared" ca="1" si="1"/>
        <v>3.836385748976872E-2</v>
      </c>
      <c r="I11" s="38">
        <f t="shared" ca="1" si="1"/>
        <v>3.9036907621168175E-2</v>
      </c>
      <c r="J11" s="38">
        <f t="shared" ca="1" si="1"/>
        <v>3.9709957752567623E-2</v>
      </c>
      <c r="K11" s="39" cm="1">
        <f t="array" aca="1" ref="K11" ca="1">INDIRECT(CONCATENATE("'",HLOOKUP(K$1,$B$21:$E$23,3,FALSE),"'!",$B$25,ROW($A11)+5))*About!$A$27</f>
        <v>4.0383007883967079E-2</v>
      </c>
      <c r="L11" s="38">
        <f t="shared" ca="1" si="5"/>
        <v>4.1056058015366527E-2</v>
      </c>
      <c r="M11" s="38">
        <f t="shared" ca="1" si="2"/>
        <v>4.1729108146765975E-2</v>
      </c>
      <c r="N11" s="38">
        <f t="shared" ca="1" si="2"/>
        <v>4.240215827816543E-2</v>
      </c>
      <c r="O11" s="38">
        <f t="shared" ca="1" si="2"/>
        <v>4.3075208409564879E-2</v>
      </c>
      <c r="P11" s="39" cm="1">
        <f t="array" aca="1" ref="P11" ca="1">INDIRECT(CONCATENATE("'",HLOOKUP(P$1,$B$21:$E$23,3,FALSE),"'!",$B$25,ROW($A11)+5))*About!$A$27</f>
        <v>4.3748258540964327E-2</v>
      </c>
      <c r="Q11" s="38" cm="1">
        <f t="array" aca="1" ref="Q11" ca="1">TREND($K11:$P11,$K$1:$P$1,Q$1)</f>
        <v>4.4421308672363713E-2</v>
      </c>
      <c r="R11" s="38" cm="1">
        <f t="array" aca="1" ref="R11" ca="1">TREND($K11:$P11,$K$1:$P$1,R$1)</f>
        <v>4.5094358803763113E-2</v>
      </c>
      <c r="S11" s="38" cm="1">
        <f t="array" aca="1" ref="S11" ca="1">TREND($K11:$P11,$K$1:$P$1,S$1)</f>
        <v>4.5767408935162734E-2</v>
      </c>
      <c r="T11" s="38" cm="1">
        <f t="array" aca="1" ref="T11" ca="1">TREND($K11:$P11,$K$1:$P$1,T$1)</f>
        <v>4.6440459066562134E-2</v>
      </c>
      <c r="U11" s="38" cm="1">
        <f t="array" aca="1" ref="U11" ca="1">TREND($K11:$P11,$K$1:$P$1,U$1)</f>
        <v>4.7113509197961534E-2</v>
      </c>
      <c r="V11" s="38" cm="1">
        <f t="array" aca="1" ref="V11" ca="1">TREND($K11:$P11,$K$1:$P$1,V$1)</f>
        <v>4.7786559329360934E-2</v>
      </c>
      <c r="W11" s="38" cm="1">
        <f t="array" aca="1" ref="W11" ca="1">TREND($K11:$P11,$K$1:$P$1,W$1)</f>
        <v>4.8459609460760555E-2</v>
      </c>
      <c r="X11" s="38" cm="1">
        <f t="array" aca="1" ref="X11" ca="1">TREND($K11:$P11,$K$1:$P$1,X$1)</f>
        <v>4.9132659592159955E-2</v>
      </c>
      <c r="Y11" s="38" cm="1">
        <f t="array" aca="1" ref="Y11" ca="1">TREND($K11:$P11,$K$1:$P$1,Y$1)</f>
        <v>4.9805709723559355E-2</v>
      </c>
      <c r="Z11" s="38" cm="1">
        <f t="array" aca="1" ref="Z11" ca="1">TREND($K11:$P11,$K$1:$P$1,Z$1)</f>
        <v>5.0478759854958755E-2</v>
      </c>
      <c r="AA11" s="38" cm="1">
        <f t="array" aca="1" ref="AA11" ca="1">TREND($K11:$P11,$K$1:$P$1,AA$1)</f>
        <v>5.1151809986358154E-2</v>
      </c>
      <c r="AB11" s="38" cm="1">
        <f t="array" aca="1" ref="AB11" ca="1">TREND($K11:$P11,$K$1:$P$1,AB$1)</f>
        <v>5.1824860117757776E-2</v>
      </c>
      <c r="AC11" s="38" cm="1">
        <f t="array" aca="1" ref="AC11" ca="1">TREND($K11:$P11,$K$1:$P$1,AC$1)</f>
        <v>5.2497910249157176E-2</v>
      </c>
      <c r="AD11" s="38" cm="1">
        <f t="array" aca="1" ref="AD11" ca="1">TREND($K11:$P11,$K$1:$P$1,AD$1)</f>
        <v>5.3170960380556576E-2</v>
      </c>
      <c r="AE11" s="38" cm="1">
        <f t="array" aca="1" ref="AE11" ca="1">TREND($K11:$P11,$K$1:$P$1,AE$1)</f>
        <v>5.3844010511955975E-2</v>
      </c>
      <c r="AF11" s="38" cm="1">
        <f t="array" aca="1" ref="AF11" ca="1">TREND($K11:$P11,$K$1:$P$1,AF$1)</f>
        <v>5.4517060643355597E-2</v>
      </c>
      <c r="AG11" s="38" cm="1">
        <f t="array" aca="1" ref="AG11" ca="1">TREND($K11:$P11,$K$1:$P$1,AG$1)</f>
        <v>5.5190110774754997E-2</v>
      </c>
      <c r="AH11" s="38" cm="1">
        <f t="array" aca="1" ref="AH11" ca="1">TREND($K11:$P11,$K$1:$P$1,AH$1)</f>
        <v>5.5863160906154397E-2</v>
      </c>
      <c r="AI11" s="38" cm="1">
        <f t="array" aca="1" ref="AI11" ca="1">TREND($K11:$P11,$K$1:$P$1,AI$1)</f>
        <v>5.6536211037553796E-2</v>
      </c>
      <c r="AJ11" s="38" cm="1">
        <f t="array" aca="1" ref="AJ11" ca="1">TREND($K11:$P11,$K$1:$P$1,AJ$1)</f>
        <v>5.7209261168953196E-2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0.15311890489337515</v>
      </c>
      <c r="C12" s="38">
        <f t="shared" ca="1" si="3"/>
        <v>0.1567365493496472</v>
      </c>
      <c r="D12" s="38">
        <f t="shared" ca="1" si="0"/>
        <v>0.16035419380591925</v>
      </c>
      <c r="E12" s="38">
        <f t="shared" ca="1" si="0"/>
        <v>0.16397183826219131</v>
      </c>
      <c r="F12" s="40">
        <f ca="1">SUM(INDIRECT(CONCATENATE("'",HLOOKUP(F$1,$B$21:$E$23,3,FALSE),"'!",$B$25,ROW($A12)+5,":",$B$25,ROW($A12)+6)))*About!$A$27</f>
        <v>0.16758948271846336</v>
      </c>
      <c r="G12" s="38">
        <f t="shared" ca="1" si="4"/>
        <v>0.17061820830976088</v>
      </c>
      <c r="H12" s="38">
        <f t="shared" ca="1" si="1"/>
        <v>0.17364693390105843</v>
      </c>
      <c r="I12" s="38">
        <f t="shared" ca="1" si="1"/>
        <v>0.17667565949235595</v>
      </c>
      <c r="J12" s="38">
        <f t="shared" ca="1" si="1"/>
        <v>0.1797043850836535</v>
      </c>
      <c r="K12" s="40">
        <f ca="1">SUM(INDIRECT(CONCATENATE("'",HLOOKUP(K$1,$B$21:$E$23,3,FALSE),"'!",$B$25,ROW($A12)+5,":",$B$25,ROW($A12)+6)))*About!$A$27</f>
        <v>0.18273311067495102</v>
      </c>
      <c r="L12" s="38">
        <f t="shared" ca="1" si="5"/>
        <v>0.18643488639764799</v>
      </c>
      <c r="M12" s="38">
        <f t="shared" ca="1" si="2"/>
        <v>0.19013666212034497</v>
      </c>
      <c r="N12" s="38">
        <f t="shared" ca="1" si="2"/>
        <v>0.19383843784304197</v>
      </c>
      <c r="O12" s="38">
        <f t="shared" ca="1" si="2"/>
        <v>0.19754021356573895</v>
      </c>
      <c r="P12" s="40">
        <f ca="1">SUM(INDIRECT(CONCATENATE("'",HLOOKUP(P$1,$B$21:$E$23,3,FALSE),"'!",$B$25,ROW($A12)+5,":",$B$25,ROW($A12)+6)))*About!$A$27</f>
        <v>0.20124198928843592</v>
      </c>
      <c r="Q12" s="38" cm="1">
        <f t="array" aca="1" ref="Q12" ca="1">TREND($K12:$P12,$K$1:$P$1,Q$1)</f>
        <v>0.20494376501113276</v>
      </c>
      <c r="R12" s="38" cm="1">
        <f t="array" aca="1" ref="R12" ca="1">TREND($K12:$P12,$K$1:$P$1,R$1)</f>
        <v>0.2086455407338299</v>
      </c>
      <c r="S12" s="38" cm="1">
        <f t="array" aca="1" ref="S12" ca="1">TREND($K12:$P12,$K$1:$P$1,S$1)</f>
        <v>0.21234731645652705</v>
      </c>
      <c r="T12" s="38" cm="1">
        <f t="array" aca="1" ref="T12" ca="1">TREND($K12:$P12,$K$1:$P$1,T$1)</f>
        <v>0.21604909217922419</v>
      </c>
      <c r="U12" s="38" cm="1">
        <f t="array" aca="1" ref="U12" ca="1">TREND($K12:$P12,$K$1:$P$1,U$1)</f>
        <v>0.21975086790192044</v>
      </c>
      <c r="V12" s="38" cm="1">
        <f t="array" aca="1" ref="V12" ca="1">TREND($K12:$P12,$K$1:$P$1,V$1)</f>
        <v>0.22345264362461759</v>
      </c>
      <c r="W12" s="38" cm="1">
        <f t="array" aca="1" ref="W12" ca="1">TREND($K12:$P12,$K$1:$P$1,W$1)</f>
        <v>0.22715441934731473</v>
      </c>
      <c r="X12" s="38" cm="1">
        <f t="array" aca="1" ref="X12" ca="1">TREND($K12:$P12,$K$1:$P$1,X$1)</f>
        <v>0.23085619507001187</v>
      </c>
      <c r="Y12" s="38" cm="1">
        <f t="array" aca="1" ref="Y12" ca="1">TREND($K12:$P12,$K$1:$P$1,Y$1)</f>
        <v>0.23455797079270901</v>
      </c>
      <c r="Z12" s="38" cm="1">
        <f t="array" aca="1" ref="Z12" ca="1">TREND($K12:$P12,$K$1:$P$1,Z$1)</f>
        <v>0.23825974651540527</v>
      </c>
      <c r="AA12" s="38" cm="1">
        <f t="array" aca="1" ref="AA12" ca="1">TREND($K12:$P12,$K$1:$P$1,AA$1)</f>
        <v>0.24196152223810241</v>
      </c>
      <c r="AB12" s="38" cm="1">
        <f t="array" aca="1" ref="AB12" ca="1">TREND($K12:$P12,$K$1:$P$1,AB$1)</f>
        <v>0.24566329796079955</v>
      </c>
      <c r="AC12" s="38" cm="1">
        <f t="array" aca="1" ref="AC12" ca="1">TREND($K12:$P12,$K$1:$P$1,AC$1)</f>
        <v>0.2493650736834967</v>
      </c>
      <c r="AD12" s="38" cm="1">
        <f t="array" aca="1" ref="AD12" ca="1">TREND($K12:$P12,$K$1:$P$1,AD$1)</f>
        <v>0.25306684940619384</v>
      </c>
      <c r="AE12" s="38" cm="1">
        <f t="array" aca="1" ref="AE12" ca="1">TREND($K12:$P12,$K$1:$P$1,AE$1)</f>
        <v>0.25676862512889098</v>
      </c>
      <c r="AF12" s="38" cm="1">
        <f t="array" aca="1" ref="AF12" ca="1">TREND($K12:$P12,$K$1:$P$1,AF$1)</f>
        <v>0.26047040085158724</v>
      </c>
      <c r="AG12" s="38" cm="1">
        <f t="array" aca="1" ref="AG12" ca="1">TREND($K12:$P12,$K$1:$P$1,AG$1)</f>
        <v>0.26417217657428438</v>
      </c>
      <c r="AH12" s="38" cm="1">
        <f t="array" aca="1" ref="AH12" ca="1">TREND($K12:$P12,$K$1:$P$1,AH$1)</f>
        <v>0.26787395229698152</v>
      </c>
      <c r="AI12" s="38" cm="1">
        <f t="array" aca="1" ref="AI12" ca="1">TREND($K12:$P12,$K$1:$P$1,AI$1)</f>
        <v>0.27157572801967866</v>
      </c>
      <c r="AJ12" s="38" cm="1">
        <f t="array" aca="1" ref="AJ12" ca="1">TREND($K12:$P12,$K$1:$P$1,AJ$1)</f>
        <v>0.27527750374237581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45">
      <c r="A18" t="s">
        <v>114</v>
      </c>
      <c r="B18" t="str">
        <f ca="1">RIGHT(B17,LEN(B17)-7)</f>
        <v>transport-PM25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7.7400765110936893E-3</v>
      </c>
      <c r="C2" s="38">
        <f ca="1">$B2+($F2-$B2)*(C$1-$B$1)/($F$1-$B$1)</f>
        <v>7.8242077775186204E-3</v>
      </c>
      <c r="D2" s="38">
        <f t="shared" ref="D2:E12" ca="1" si="0">$B2+($F2-$B2)*(D$1-$B$1)/($F$1-$B$1)</f>
        <v>7.9083390439435523E-3</v>
      </c>
      <c r="E2" s="38">
        <f t="shared" ca="1" si="0"/>
        <v>7.9924703103684824E-3</v>
      </c>
      <c r="F2" s="37" cm="1">
        <f t="array" aca="1" ref="F2" ca="1">INDIRECT(CONCATENATE("'",HLOOKUP(F$1,$B$21:$E$23,3,FALSE),"'!",$B$25,ROW($A2)+3))*About!$A$27</f>
        <v>8.0766015767934143E-3</v>
      </c>
      <c r="G2" s="38">
        <f ca="1">$F2+($K2-$F2)*(G$1-$F$1)/($K$1-$F$1)</f>
        <v>8.2112116030733043E-3</v>
      </c>
      <c r="H2" s="38">
        <f t="shared" ref="H2:J12" ca="1" si="1">$F2+($K2-$F2)*(H$1-$F$1)/($K$1-$F$1)</f>
        <v>8.3458216293531944E-3</v>
      </c>
      <c r="I2" s="38">
        <f t="shared" ca="1" si="1"/>
        <v>8.4804316556330861E-3</v>
      </c>
      <c r="J2" s="38">
        <f t="shared" ca="1" si="1"/>
        <v>8.6150416819129761E-3</v>
      </c>
      <c r="K2" s="37" cm="1">
        <f t="array" aca="1" ref="K2" ca="1">INDIRECT(CONCATENATE("'",HLOOKUP(K$1,$B$21:$E$23,3,FALSE),"'!",$B$25,ROW($A2)+3))*About!$A$27</f>
        <v>8.7496517081928661E-3</v>
      </c>
      <c r="L2" s="38">
        <f ca="1">$K2+($P2-$K2)*(L$1-$K$1)/($P$1-$K$1)</f>
        <v>8.951566747612702E-3</v>
      </c>
      <c r="M2" s="38">
        <f t="shared" ref="M2:O12" ca="1" si="2">$K2+($P2-$K2)*(M$1-$K$1)/($P$1-$K$1)</f>
        <v>9.1534817870325361E-3</v>
      </c>
      <c r="N2" s="38">
        <f t="shared" ca="1" si="2"/>
        <v>9.355396826452372E-3</v>
      </c>
      <c r="O2" s="38">
        <f t="shared" ca="1" si="2"/>
        <v>9.5573118658722062E-3</v>
      </c>
      <c r="P2" s="37" cm="1">
        <f t="array" aca="1" ref="P2" ca="1">INDIRECT(CONCATENATE("'",HLOOKUP(P$1,$B$21:$E$23,3,FALSE),"'!",$B$25,ROW($A2)+3))*About!$A$27</f>
        <v>9.759226905292042E-3</v>
      </c>
      <c r="Q2" s="38" cm="1">
        <f t="array" aca="1" ref="Q2" ca="1">TREND($K2:$P2,$K$1:$P$1,Q$1)</f>
        <v>9.9611419447119265E-3</v>
      </c>
      <c r="R2" s="38" cm="1">
        <f t="array" aca="1" ref="R2" ca="1">TREND($K2:$P2,$K$1:$P$1,R$1)</f>
        <v>1.0163056984131724E-2</v>
      </c>
      <c r="S2" s="38" cm="1">
        <f t="array" aca="1" ref="S2" ca="1">TREND($K2:$P2,$K$1:$P$1,S$1)</f>
        <v>1.0364972023551577E-2</v>
      </c>
      <c r="T2" s="38" cm="1">
        <f t="array" aca="1" ref="T2" ca="1">TREND($K2:$P2,$K$1:$P$1,T$1)</f>
        <v>1.0566887062971431E-2</v>
      </c>
      <c r="U2" s="38" cm="1">
        <f t="array" aca="1" ref="U2" ca="1">TREND($K2:$P2,$K$1:$P$1,U$1)</f>
        <v>1.0768802102391228E-2</v>
      </c>
      <c r="V2" s="38" cm="1">
        <f t="array" aca="1" ref="V2" ca="1">TREND($K2:$P2,$K$1:$P$1,V$1)</f>
        <v>1.0970717141811082E-2</v>
      </c>
      <c r="W2" s="38" cm="1">
        <f t="array" aca="1" ref="W2" ca="1">TREND($K2:$P2,$K$1:$P$1,W$1)</f>
        <v>1.1172632181230935E-2</v>
      </c>
      <c r="X2" s="38" cm="1">
        <f t="array" aca="1" ref="X2" ca="1">TREND($K2:$P2,$K$1:$P$1,X$1)</f>
        <v>1.1374547220650733E-2</v>
      </c>
      <c r="Y2" s="38" cm="1">
        <f t="array" aca="1" ref="Y2" ca="1">TREND($K2:$P2,$K$1:$P$1,Y$1)</f>
        <v>1.1576462260070586E-2</v>
      </c>
      <c r="Z2" s="38" cm="1">
        <f t="array" aca="1" ref="Z2" ca="1">TREND($K2:$P2,$K$1:$P$1,Z$1)</f>
        <v>1.1778377299490439E-2</v>
      </c>
      <c r="AA2" s="38" cm="1">
        <f t="array" aca="1" ref="AA2" ca="1">TREND($K2:$P2,$K$1:$P$1,AA$1)</f>
        <v>1.1980292338910237E-2</v>
      </c>
      <c r="AB2" s="38" cm="1">
        <f t="array" aca="1" ref="AB2" ca="1">TREND($K2:$P2,$K$1:$P$1,AB$1)</f>
        <v>1.218220737833009E-2</v>
      </c>
      <c r="AC2" s="38" cm="1">
        <f t="array" aca="1" ref="AC2" ca="1">TREND($K2:$P2,$K$1:$P$1,AC$1)</f>
        <v>1.2384122417749943E-2</v>
      </c>
      <c r="AD2" s="38" cm="1">
        <f t="array" aca="1" ref="AD2" ca="1">TREND($K2:$P2,$K$1:$P$1,AD$1)</f>
        <v>1.2586037457169741E-2</v>
      </c>
      <c r="AE2" s="38" cm="1">
        <f t="array" aca="1" ref="AE2" ca="1">TREND($K2:$P2,$K$1:$P$1,AE$1)</f>
        <v>1.2787952496589594E-2</v>
      </c>
      <c r="AF2" s="38" cm="1">
        <f t="array" aca="1" ref="AF2" ca="1">TREND($K2:$P2,$K$1:$P$1,AF$1)</f>
        <v>1.2989867536009447E-2</v>
      </c>
      <c r="AG2" s="38" cm="1">
        <f t="array" aca="1" ref="AG2" ca="1">TREND($K2:$P2,$K$1:$P$1,AG$1)</f>
        <v>1.3191782575429245E-2</v>
      </c>
      <c r="AH2" s="38" cm="1">
        <f t="array" aca="1" ref="AH2" ca="1">TREND($K2:$P2,$K$1:$P$1,AH$1)</f>
        <v>1.3393697614849098E-2</v>
      </c>
      <c r="AI2" s="38" cm="1">
        <f t="array" aca="1" ref="AI2" ca="1">TREND($K2:$P2,$K$1:$P$1,AI$1)</f>
        <v>1.3595612654268951E-2</v>
      </c>
      <c r="AJ2" s="38" cm="1">
        <f t="array" aca="1" ref="AJ2" ca="1">TREND($K2:$P2,$K$1:$P$1,AJ$1)</f>
        <v>1.3797527693688749E-2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4.0383007883967072E-3</v>
      </c>
      <c r="C3" s="38">
        <f t="shared" ref="C3:C12" ca="1" si="3">$B3+($F3-$B3)*(C$1-$B$1)/($F$1-$B$1)</f>
        <v>4.1224320548216391E-3</v>
      </c>
      <c r="D3" s="38">
        <f t="shared" ca="1" si="0"/>
        <v>4.2065633212465701E-3</v>
      </c>
      <c r="E3" s="38">
        <f t="shared" ca="1" si="0"/>
        <v>4.2906945876715012E-3</v>
      </c>
      <c r="F3" s="39" cm="1">
        <f t="array" aca="1" ref="F3" ca="1">INDIRECT(CONCATENATE("'",HLOOKUP(F$1,$B$21:$E$23,3,FALSE),"'!",$B$25,ROW($A3)+5))*About!$A$27</f>
        <v>4.3748258540964331E-3</v>
      </c>
      <c r="G3" s="38">
        <f t="shared" ref="G3:G12" ca="1" si="4">$F3+($K3-$F3)*(G$1-$F$1)/($K$1-$F$1)</f>
        <v>4.4421308672363781E-3</v>
      </c>
      <c r="H3" s="38">
        <f t="shared" ca="1" si="1"/>
        <v>4.5094358803763231E-3</v>
      </c>
      <c r="I3" s="38">
        <f t="shared" ca="1" si="1"/>
        <v>4.5767408935162689E-3</v>
      </c>
      <c r="J3" s="38">
        <f t="shared" ca="1" si="1"/>
        <v>4.6440459066562139E-3</v>
      </c>
      <c r="K3" s="39" cm="1">
        <f t="array" aca="1" ref="K3" ca="1">INDIRECT(CONCATENATE("'",HLOOKUP(K$1,$B$21:$E$23,3,FALSE),"'!",$B$25,ROW($A3)+5))*About!$A$27</f>
        <v>4.7113509197961589E-3</v>
      </c>
      <c r="L3" s="38">
        <f t="shared" ref="L3:L12" ca="1" si="5">$K3+($P3-$K3)*(L$1-$K$1)/($P$1-$K$1)</f>
        <v>4.7786559329361039E-3</v>
      </c>
      <c r="M3" s="38">
        <f t="shared" ca="1" si="2"/>
        <v>4.845960946076049E-3</v>
      </c>
      <c r="N3" s="38">
        <f t="shared" ca="1" si="2"/>
        <v>4.9132659592159948E-3</v>
      </c>
      <c r="O3" s="38">
        <f t="shared" ca="1" si="2"/>
        <v>4.9805709723559398E-3</v>
      </c>
      <c r="P3" s="39" cm="1">
        <f t="array" aca="1" ref="P3" ca="1">INDIRECT(CONCATENATE("'",HLOOKUP(P$1,$B$21:$E$23,3,FALSE),"'!",$B$25,ROW($A3)+5))*About!$A$27</f>
        <v>5.0478759854958848E-3</v>
      </c>
      <c r="Q3" s="38" cm="1">
        <f t="array" aca="1" ref="Q3" ca="1">TREND($K3:$P3,$K$1:$P$1,Q$1)</f>
        <v>5.1151809986358376E-3</v>
      </c>
      <c r="R3" s="38" cm="1">
        <f t="array" aca="1" ref="R3" ca="1">TREND($K3:$P3,$K$1:$P$1,R$1)</f>
        <v>5.182486011775761E-3</v>
      </c>
      <c r="S3" s="38" cm="1">
        <f t="array" aca="1" ref="S3" ca="1">TREND($K3:$P3,$K$1:$P$1,S$1)</f>
        <v>5.249791024915712E-3</v>
      </c>
      <c r="T3" s="38" cm="1">
        <f t="array" aca="1" ref="T3" ca="1">TREND($K3:$P3,$K$1:$P$1,T$1)</f>
        <v>5.3170960380556631E-3</v>
      </c>
      <c r="U3" s="38" cm="1">
        <f t="array" aca="1" ref="U3" ca="1">TREND($K3:$P3,$K$1:$P$1,U$1)</f>
        <v>5.3844010511956142E-3</v>
      </c>
      <c r="V3" s="38" cm="1">
        <f t="array" aca="1" ref="V3" ca="1">TREND($K3:$P3,$K$1:$P$1,V$1)</f>
        <v>5.4517060643355653E-3</v>
      </c>
      <c r="W3" s="38" cm="1">
        <f t="array" aca="1" ref="W3" ca="1">TREND($K3:$P3,$K$1:$P$1,W$1)</f>
        <v>5.5190110774754886E-3</v>
      </c>
      <c r="X3" s="38" cm="1">
        <f t="array" aca="1" ref="X3" ca="1">TREND($K3:$P3,$K$1:$P$1,X$1)</f>
        <v>5.5863160906154397E-3</v>
      </c>
      <c r="Y3" s="38" cm="1">
        <f t="array" aca="1" ref="Y3" ca="1">TREND($K3:$P3,$K$1:$P$1,Y$1)</f>
        <v>5.6536211037553907E-3</v>
      </c>
      <c r="Z3" s="38" cm="1">
        <f t="array" aca="1" ref="Z3" ca="1">TREND($K3:$P3,$K$1:$P$1,Z$1)</f>
        <v>5.7209261168953418E-3</v>
      </c>
      <c r="AA3" s="38" cm="1">
        <f t="array" aca="1" ref="AA3" ca="1">TREND($K3:$P3,$K$1:$P$1,AA$1)</f>
        <v>5.7882311300352651E-3</v>
      </c>
      <c r="AB3" s="38" cm="1">
        <f t="array" aca="1" ref="AB3" ca="1">TREND($K3:$P3,$K$1:$P$1,AB$1)</f>
        <v>5.8555361431752162E-3</v>
      </c>
      <c r="AC3" s="38" cm="1">
        <f t="array" aca="1" ref="AC3" ca="1">TREND($K3:$P3,$K$1:$P$1,AC$1)</f>
        <v>5.9228411563151673E-3</v>
      </c>
      <c r="AD3" s="38" cm="1">
        <f t="array" aca="1" ref="AD3" ca="1">TREND($K3:$P3,$K$1:$P$1,AD$1)</f>
        <v>5.9901461694551184E-3</v>
      </c>
      <c r="AE3" s="38" cm="1">
        <f t="array" aca="1" ref="AE3" ca="1">TREND($K3:$P3,$K$1:$P$1,AE$1)</f>
        <v>6.0574511825950694E-3</v>
      </c>
      <c r="AF3" s="38" cm="1">
        <f t="array" aca="1" ref="AF3" ca="1">TREND($K3:$P3,$K$1:$P$1,AF$1)</f>
        <v>6.1247561957349927E-3</v>
      </c>
      <c r="AG3" s="38" cm="1">
        <f t="array" aca="1" ref="AG3" ca="1">TREND($K3:$P3,$K$1:$P$1,AG$1)</f>
        <v>6.1920612088749438E-3</v>
      </c>
      <c r="AH3" s="38" cm="1">
        <f t="array" aca="1" ref="AH3" ca="1">TREND($K3:$P3,$K$1:$P$1,AH$1)</f>
        <v>6.2593662220148949E-3</v>
      </c>
      <c r="AI3" s="38" cm="1">
        <f t="array" aca="1" ref="AI3" ca="1">TREND($K3:$P3,$K$1:$P$1,AI$1)</f>
        <v>6.326671235154846E-3</v>
      </c>
      <c r="AJ3" s="38" cm="1">
        <f t="array" aca="1" ref="AJ3" ca="1">TREND($K3:$P3,$K$1:$P$1,AJ$1)</f>
        <v>6.393976248294797E-3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1.2787952496589573E-2</v>
      </c>
      <c r="C4" s="38">
        <f t="shared" ca="1" si="3"/>
        <v>1.2872083763014505E-2</v>
      </c>
      <c r="D4" s="38">
        <f t="shared" ca="1" si="0"/>
        <v>1.2956215029439437E-2</v>
      </c>
      <c r="E4" s="38">
        <f t="shared" ca="1" si="0"/>
        <v>1.3040346295864367E-2</v>
      </c>
      <c r="F4" s="39" cm="1">
        <f t="array" aca="1" ref="F4" ca="1">INDIRECT(CONCATENATE("'",HLOOKUP(F$1,$B$21:$E$23,3,FALSE),"'!",$B$25,ROW($A4)+5))*About!$A$27</f>
        <v>1.3124477562289299E-2</v>
      </c>
      <c r="G4" s="38">
        <f t="shared" ca="1" si="4"/>
        <v>1.3259087588569189E-2</v>
      </c>
      <c r="H4" s="38">
        <f t="shared" ca="1" si="1"/>
        <v>1.3393697614849079E-2</v>
      </c>
      <c r="I4" s="38">
        <f t="shared" ca="1" si="1"/>
        <v>1.3528307641128971E-2</v>
      </c>
      <c r="J4" s="38">
        <f t="shared" ca="1" si="1"/>
        <v>1.3662917667408861E-2</v>
      </c>
      <c r="K4" s="39" cm="1">
        <f t="array" aca="1" ref="K4" ca="1">INDIRECT(CONCATENATE("'",HLOOKUP(K$1,$B$21:$E$23,3,FALSE),"'!",$B$25,ROW($A4)+5))*About!$A$27</f>
        <v>1.3797527693688751E-2</v>
      </c>
      <c r="L4" s="38">
        <f t="shared" ca="1" si="5"/>
        <v>1.4066747746248531E-2</v>
      </c>
      <c r="M4" s="38">
        <f t="shared" ca="1" si="2"/>
        <v>1.4335967798808311E-2</v>
      </c>
      <c r="N4" s="38">
        <f t="shared" ca="1" si="2"/>
        <v>1.4605187851368093E-2</v>
      </c>
      <c r="O4" s="38">
        <f t="shared" ca="1" si="2"/>
        <v>1.4874407903927873E-2</v>
      </c>
      <c r="P4" s="39" cm="1">
        <f t="array" aca="1" ref="P4" ca="1">INDIRECT(CONCATENATE("'",HLOOKUP(P$1,$B$21:$E$23,3,FALSE),"'!",$B$25,ROW($A4)+5))*About!$A$27</f>
        <v>1.5143627956487653E-2</v>
      </c>
      <c r="Q4" s="38" cm="1">
        <f t="array" aca="1" ref="Q4" ca="1">TREND($K4:$P4,$K$1:$P$1,Q$1)</f>
        <v>1.541284800904752E-2</v>
      </c>
      <c r="R4" s="38" cm="1">
        <f t="array" aca="1" ref="R4" ca="1">TREND($K4:$P4,$K$1:$P$1,R$1)</f>
        <v>1.5682068061607213E-2</v>
      </c>
      <c r="S4" s="38" cm="1">
        <f t="array" aca="1" ref="S4" ca="1">TREND($K4:$P4,$K$1:$P$1,S$1)</f>
        <v>1.5951288114167017E-2</v>
      </c>
      <c r="T4" s="38" cm="1">
        <f t="array" aca="1" ref="T4" ca="1">TREND($K4:$P4,$K$1:$P$1,T$1)</f>
        <v>1.6220508166726821E-2</v>
      </c>
      <c r="U4" s="38" cm="1">
        <f t="array" aca="1" ref="U4" ca="1">TREND($K4:$P4,$K$1:$P$1,U$1)</f>
        <v>1.6489728219286626E-2</v>
      </c>
      <c r="V4" s="38" cm="1">
        <f t="array" aca="1" ref="V4" ca="1">TREND($K4:$P4,$K$1:$P$1,V$1)</f>
        <v>1.675894827184643E-2</v>
      </c>
      <c r="W4" s="38" cm="1">
        <f t="array" aca="1" ref="W4" ca="1">TREND($K4:$P4,$K$1:$P$1,W$1)</f>
        <v>1.7028168324406123E-2</v>
      </c>
      <c r="X4" s="38" cm="1">
        <f t="array" aca="1" ref="X4" ca="1">TREND($K4:$P4,$K$1:$P$1,X$1)</f>
        <v>1.7297388376965928E-2</v>
      </c>
      <c r="Y4" s="38" cm="1">
        <f t="array" aca="1" ref="Y4" ca="1">TREND($K4:$P4,$K$1:$P$1,Y$1)</f>
        <v>1.7566608429525732E-2</v>
      </c>
      <c r="Z4" s="38" cm="1">
        <f t="array" aca="1" ref="Z4" ca="1">TREND($K4:$P4,$K$1:$P$1,Z$1)</f>
        <v>1.7835828482085536E-2</v>
      </c>
      <c r="AA4" s="38" cm="1">
        <f t="array" aca="1" ref="AA4" ca="1">TREND($K4:$P4,$K$1:$P$1,AA$1)</f>
        <v>1.810504853464534E-2</v>
      </c>
      <c r="AB4" s="38" cm="1">
        <f t="array" aca="1" ref="AB4" ca="1">TREND($K4:$P4,$K$1:$P$1,AB$1)</f>
        <v>1.8374268587205034E-2</v>
      </c>
      <c r="AC4" s="38" cm="1">
        <f t="array" aca="1" ref="AC4" ca="1">TREND($K4:$P4,$K$1:$P$1,AC$1)</f>
        <v>1.8643488639764838E-2</v>
      </c>
      <c r="AD4" s="38" cm="1">
        <f t="array" aca="1" ref="AD4" ca="1">TREND($K4:$P4,$K$1:$P$1,AD$1)</f>
        <v>1.8912708692324642E-2</v>
      </c>
      <c r="AE4" s="38" cm="1">
        <f t="array" aca="1" ref="AE4" ca="1">TREND($K4:$P4,$K$1:$P$1,AE$1)</f>
        <v>1.9181928744884447E-2</v>
      </c>
      <c r="AF4" s="38" cm="1">
        <f t="array" aca="1" ref="AF4" ca="1">TREND($K4:$P4,$K$1:$P$1,AF$1)</f>
        <v>1.945114879744414E-2</v>
      </c>
      <c r="AG4" s="38" cm="1">
        <f t="array" aca="1" ref="AG4" ca="1">TREND($K4:$P4,$K$1:$P$1,AG$1)</f>
        <v>1.9720368850003944E-2</v>
      </c>
      <c r="AH4" s="38" cm="1">
        <f t="array" aca="1" ref="AH4" ca="1">TREND($K4:$P4,$K$1:$P$1,AH$1)</f>
        <v>1.9989588902563749E-2</v>
      </c>
      <c r="AI4" s="38" cm="1">
        <f t="array" aca="1" ref="AI4" ca="1">TREND($K4:$P4,$K$1:$P$1,AI$1)</f>
        <v>2.0258808955123553E-2</v>
      </c>
      <c r="AJ4" s="38" cm="1">
        <f t="array" aca="1" ref="AJ4" ca="1">TREND($K4:$P4,$K$1:$P$1,AJ$1)</f>
        <v>2.0528029007683357E-2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0.16153203153586831</v>
      </c>
      <c r="C5" s="38">
        <f t="shared" ca="1" si="3"/>
        <v>0.16237334420011762</v>
      </c>
      <c r="D5" s="38">
        <f t="shared" ca="1" si="0"/>
        <v>0.16321465686436692</v>
      </c>
      <c r="E5" s="38">
        <f t="shared" ca="1" si="0"/>
        <v>0.16405596952861626</v>
      </c>
      <c r="F5" s="39" cm="1">
        <f t="array" aca="1" ref="F5" ca="1">INDIRECT(CONCATENATE("'",HLOOKUP(F$1,$B$21:$E$23,3,FALSE),"'!",$B$25,ROW($A5)+5))*About!$A$27</f>
        <v>0.16489728219286556</v>
      </c>
      <c r="G5" s="38">
        <f t="shared" ca="1" si="4"/>
        <v>0.1669164325870639</v>
      </c>
      <c r="H5" s="38">
        <f t="shared" ca="1" si="1"/>
        <v>0.16893558298126227</v>
      </c>
      <c r="I5" s="38">
        <f t="shared" ca="1" si="1"/>
        <v>0.1709547333754606</v>
      </c>
      <c r="J5" s="38">
        <f t="shared" ca="1" si="1"/>
        <v>0.17297388376965897</v>
      </c>
      <c r="K5" s="39" cm="1">
        <f t="array" aca="1" ref="K5" ca="1">INDIRECT(CONCATENATE("'",HLOOKUP(K$1,$B$21:$E$23,3,FALSE),"'!",$B$25,ROW($A5)+5))*About!$A$27</f>
        <v>0.17499303416385731</v>
      </c>
      <c r="L5" s="38">
        <f t="shared" ca="1" si="5"/>
        <v>0.17835828482085456</v>
      </c>
      <c r="M5" s="38">
        <f t="shared" ca="1" si="2"/>
        <v>0.18172353547785183</v>
      </c>
      <c r="N5" s="38">
        <f t="shared" ca="1" si="2"/>
        <v>0.18508878613484908</v>
      </c>
      <c r="O5" s="38">
        <f t="shared" ca="1" si="2"/>
        <v>0.18845403679184636</v>
      </c>
      <c r="P5" s="39" cm="1">
        <f t="array" aca="1" ref="P5" ca="1">INDIRECT(CONCATENATE("'",HLOOKUP(P$1,$B$21:$E$23,3,FALSE),"'!",$B$25,ROW($A5)+5))*About!$A$27</f>
        <v>0.19181928744884361</v>
      </c>
      <c r="Q5" s="38" cm="1">
        <f t="array" aca="1" ref="Q5" ca="1">TREND($K5:$P5,$K$1:$P$1,Q$1)</f>
        <v>0.19518453810584102</v>
      </c>
      <c r="R5" s="38" cm="1">
        <f t="array" aca="1" ref="R5" ca="1">TREND($K5:$P5,$K$1:$P$1,R$1)</f>
        <v>0.19854978876283802</v>
      </c>
      <c r="S5" s="38" cm="1">
        <f t="array" aca="1" ref="S5" ca="1">TREND($K5:$P5,$K$1:$P$1,S$1)</f>
        <v>0.20191503941983591</v>
      </c>
      <c r="T5" s="38" cm="1">
        <f t="array" aca="1" ref="T5" ca="1">TREND($K5:$P5,$K$1:$P$1,T$1)</f>
        <v>0.20528029007683291</v>
      </c>
      <c r="U5" s="38" cm="1">
        <f t="array" aca="1" ref="U5" ca="1">TREND($K5:$P5,$K$1:$P$1,U$1)</f>
        <v>0.2086455407338299</v>
      </c>
      <c r="V5" s="38" cm="1">
        <f t="array" aca="1" ref="V5" ca="1">TREND($K5:$P5,$K$1:$P$1,V$1)</f>
        <v>0.2120107913908269</v>
      </c>
      <c r="W5" s="38" cm="1">
        <f t="array" aca="1" ref="W5" ca="1">TREND($K5:$P5,$K$1:$P$1,W$1)</f>
        <v>0.21537604204782479</v>
      </c>
      <c r="X5" s="38" cm="1">
        <f t="array" aca="1" ref="X5" ca="1">TREND($K5:$P5,$K$1:$P$1,X$1)</f>
        <v>0.21874129270482179</v>
      </c>
      <c r="Y5" s="38" cm="1">
        <f t="array" aca="1" ref="Y5" ca="1">TREND($K5:$P5,$K$1:$P$1,Y$1)</f>
        <v>0.22210654336181879</v>
      </c>
      <c r="Z5" s="38" cm="1">
        <f t="array" aca="1" ref="Z5" ca="1">TREND($K5:$P5,$K$1:$P$1,Z$1)</f>
        <v>0.22547179401881667</v>
      </c>
      <c r="AA5" s="38" cm="1">
        <f t="array" aca="1" ref="AA5" ca="1">TREND($K5:$P5,$K$1:$P$1,AA$1)</f>
        <v>0.22883704467581367</v>
      </c>
      <c r="AB5" s="38" cm="1">
        <f t="array" aca="1" ref="AB5" ca="1">TREND($K5:$P5,$K$1:$P$1,AB$1)</f>
        <v>0.23220229533281067</v>
      </c>
      <c r="AC5" s="38" cm="1">
        <f t="array" aca="1" ref="AC5" ca="1">TREND($K5:$P5,$K$1:$P$1,AC$1)</f>
        <v>0.23556754598980856</v>
      </c>
      <c r="AD5" s="38" cm="1">
        <f t="array" aca="1" ref="AD5" ca="1">TREND($K5:$P5,$K$1:$P$1,AD$1)</f>
        <v>0.23893279664680556</v>
      </c>
      <c r="AE5" s="38" cm="1">
        <f t="array" aca="1" ref="AE5" ca="1">TREND($K5:$P5,$K$1:$P$1,AE$1)</f>
        <v>0.24229804730380256</v>
      </c>
      <c r="AF5" s="38" cm="1">
        <f t="array" aca="1" ref="AF5" ca="1">TREND($K5:$P5,$K$1:$P$1,AF$1)</f>
        <v>0.24566329796079955</v>
      </c>
      <c r="AG5" s="38" cm="1">
        <f t="array" aca="1" ref="AG5" ca="1">TREND($K5:$P5,$K$1:$P$1,AG$1)</f>
        <v>0.24902854861779744</v>
      </c>
      <c r="AH5" s="38" cm="1">
        <f t="array" aca="1" ref="AH5" ca="1">TREND($K5:$P5,$K$1:$P$1,AH$1)</f>
        <v>0.25239379927479444</v>
      </c>
      <c r="AI5" s="38" cm="1">
        <f t="array" aca="1" ref="AI5" ca="1">TREND($K5:$P5,$K$1:$P$1,AI$1)</f>
        <v>0.25575904993179144</v>
      </c>
      <c r="AJ5" s="38" cm="1">
        <f t="array" aca="1" ref="AJ5" ca="1">TREND($K5:$P5,$K$1:$P$1,AJ$1)</f>
        <v>0.25912430058878932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0.2322022953328107</v>
      </c>
      <c r="C6" s="38">
        <f t="shared" ca="1" si="3"/>
        <v>0.23304360799706</v>
      </c>
      <c r="D6" s="38">
        <f t="shared" ca="1" si="0"/>
        <v>0.23388492066130934</v>
      </c>
      <c r="E6" s="38">
        <f t="shared" ca="1" si="0"/>
        <v>0.23472623332555864</v>
      </c>
      <c r="F6" s="39" cm="1">
        <f t="array" aca="1" ref="F6" ca="1">INDIRECT(CONCATENATE("'",HLOOKUP(F$1,$B$21:$E$23,3,FALSE),"'!",$B$25,ROW($A6)+5))*About!$A$27</f>
        <v>0.23556754598980795</v>
      </c>
      <c r="G6" s="38">
        <f t="shared" ca="1" si="4"/>
        <v>0.23825974651540574</v>
      </c>
      <c r="H6" s="38">
        <f t="shared" ca="1" si="1"/>
        <v>0.24095194704100353</v>
      </c>
      <c r="I6" s="38">
        <f t="shared" ca="1" si="1"/>
        <v>0.24364414756660135</v>
      </c>
      <c r="J6" s="38">
        <f t="shared" ca="1" si="1"/>
        <v>0.24633634809219915</v>
      </c>
      <c r="K6" s="39" cm="1">
        <f t="array" aca="1" ref="K6" ca="1">INDIRECT(CONCATENATE("'",HLOOKUP(K$1,$B$21:$E$23,3,FALSE),"'!",$B$25,ROW($A6)+5))*About!$A$27</f>
        <v>0.24902854861779694</v>
      </c>
      <c r="L6" s="38">
        <f t="shared" ca="1" si="5"/>
        <v>0.25441294966899258</v>
      </c>
      <c r="M6" s="38">
        <f t="shared" ca="1" si="2"/>
        <v>0.25979735072018817</v>
      </c>
      <c r="N6" s="38">
        <f t="shared" ca="1" si="2"/>
        <v>0.26518175177138381</v>
      </c>
      <c r="O6" s="38">
        <f t="shared" ca="1" si="2"/>
        <v>0.2705661528225794</v>
      </c>
      <c r="P6" s="39" cm="1">
        <f t="array" aca="1" ref="P6" ca="1">INDIRECT(CONCATENATE("'",HLOOKUP(P$1,$B$21:$E$23,3,FALSE),"'!",$B$25,ROW($A6)+5))*About!$A$27</f>
        <v>0.27595055387377504</v>
      </c>
      <c r="Q6" s="38" cm="1">
        <f t="array" aca="1" ref="Q6" ca="1">TREND($K6:$P6,$K$1:$P$1,Q$1)</f>
        <v>0.2813349549249704</v>
      </c>
      <c r="R6" s="38" cm="1">
        <f t="array" aca="1" ref="R6" ca="1">TREND($K6:$P6,$K$1:$P$1,R$1)</f>
        <v>0.2867193559761656</v>
      </c>
      <c r="S6" s="38" cm="1">
        <f t="array" aca="1" ref="S6" ca="1">TREND($K6:$P6,$K$1:$P$1,S$1)</f>
        <v>0.2921037570273608</v>
      </c>
      <c r="T6" s="38" cm="1">
        <f t="array" aca="1" ref="T6" ca="1">TREND($K6:$P6,$K$1:$P$1,T$1)</f>
        <v>0.29748815807855777</v>
      </c>
      <c r="U6" s="38" cm="1">
        <f t="array" aca="1" ref="U6" ca="1">TREND($K6:$P6,$K$1:$P$1,U$1)</f>
        <v>0.30287255912975297</v>
      </c>
      <c r="V6" s="38" cm="1">
        <f t="array" aca="1" ref="V6" ca="1">TREND($K6:$P6,$K$1:$P$1,V$1)</f>
        <v>0.30825696018094817</v>
      </c>
      <c r="W6" s="38" cm="1">
        <f t="array" aca="1" ref="W6" ca="1">TREND($K6:$P6,$K$1:$P$1,W$1)</f>
        <v>0.31364136123214337</v>
      </c>
      <c r="X6" s="38" cm="1">
        <f t="array" aca="1" ref="X6" ca="1">TREND($K6:$P6,$K$1:$P$1,X$1)</f>
        <v>0.31902576228334034</v>
      </c>
      <c r="Y6" s="38" cm="1">
        <f t="array" aca="1" ref="Y6" ca="1">TREND($K6:$P6,$K$1:$P$1,Y$1)</f>
        <v>0.32441016333453554</v>
      </c>
      <c r="Z6" s="38" cm="1">
        <f t="array" aca="1" ref="Z6" ca="1">TREND($K6:$P6,$K$1:$P$1,Z$1)</f>
        <v>0.32979456438573074</v>
      </c>
      <c r="AA6" s="38" cm="1">
        <f t="array" aca="1" ref="AA6" ca="1">TREND($K6:$P6,$K$1:$P$1,AA$1)</f>
        <v>0.33517896543692594</v>
      </c>
      <c r="AB6" s="38" cm="1">
        <f t="array" aca="1" ref="AB6" ca="1">TREND($K6:$P6,$K$1:$P$1,AB$1)</f>
        <v>0.34056336648812291</v>
      </c>
      <c r="AC6" s="38" cm="1">
        <f t="array" aca="1" ref="AC6" ca="1">TREND($K6:$P6,$K$1:$P$1,AC$1)</f>
        <v>0.34594776753931811</v>
      </c>
      <c r="AD6" s="38" cm="1">
        <f t="array" aca="1" ref="AD6" ca="1">TREND($K6:$P6,$K$1:$P$1,AD$1)</f>
        <v>0.35133216859051331</v>
      </c>
      <c r="AE6" s="38" cm="1">
        <f t="array" aca="1" ref="AE6" ca="1">TREND($K6:$P6,$K$1:$P$1,AE$1)</f>
        <v>0.3567165696417085</v>
      </c>
      <c r="AF6" s="38" cm="1">
        <f t="array" aca="1" ref="AF6" ca="1">TREND($K6:$P6,$K$1:$P$1,AF$1)</f>
        <v>0.36210097069290548</v>
      </c>
      <c r="AG6" s="38" cm="1">
        <f t="array" aca="1" ref="AG6" ca="1">TREND($K6:$P6,$K$1:$P$1,AG$1)</f>
        <v>0.36748537174410068</v>
      </c>
      <c r="AH6" s="38" cm="1">
        <f t="array" aca="1" ref="AH6" ca="1">TREND($K6:$P6,$K$1:$P$1,AH$1)</f>
        <v>0.37286977279529587</v>
      </c>
      <c r="AI6" s="38" cm="1">
        <f t="array" aca="1" ref="AI6" ca="1">TREND($K6:$P6,$K$1:$P$1,AI$1)</f>
        <v>0.37825417384649107</v>
      </c>
      <c r="AJ6" s="38" cm="1">
        <f t="array" aca="1" ref="AJ6" ca="1">TREND($K6:$P6,$K$1:$P$1,AJ$1)</f>
        <v>0.38363857489768627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6.3939762482947868</v>
      </c>
      <c r="C7" s="38">
        <f t="shared" ca="1" si="3"/>
        <v>6.478107514719718</v>
      </c>
      <c r="D7" s="38">
        <f t="shared" ca="1" si="0"/>
        <v>6.5622387811446501</v>
      </c>
      <c r="E7" s="38">
        <f t="shared" ca="1" si="0"/>
        <v>6.6463700475695813</v>
      </c>
      <c r="F7" s="39" cm="1">
        <f t="array" aca="1" ref="F7" ca="1">INDIRECT(CONCATENATE("'",HLOOKUP(F$1,$B$21:$E$23,3,FALSE),"'!",$B$25,ROW($A7)+5))*About!$A$27</f>
        <v>6.7305013139945125</v>
      </c>
      <c r="G7" s="38">
        <f t="shared" ca="1" si="4"/>
        <v>6.7978063271344578</v>
      </c>
      <c r="H7" s="38">
        <f t="shared" ca="1" si="1"/>
        <v>6.8651113402744031</v>
      </c>
      <c r="I7" s="38">
        <f t="shared" ca="1" si="1"/>
        <v>6.9324163534143475</v>
      </c>
      <c r="J7" s="38">
        <f t="shared" ca="1" si="1"/>
        <v>6.9997213665542928</v>
      </c>
      <c r="K7" s="39" cm="1">
        <f t="array" aca="1" ref="K7" ca="1">INDIRECT(CONCATENATE("'",HLOOKUP(K$1,$B$21:$E$23,3,FALSE),"'!",$B$25,ROW($A7)+5))*About!$A$27</f>
        <v>7.0670263796942381</v>
      </c>
      <c r="L7" s="38">
        <f t="shared" ca="1" si="5"/>
        <v>7.0670263796942381</v>
      </c>
      <c r="M7" s="38">
        <f t="shared" ca="1" si="2"/>
        <v>7.0670263796942381</v>
      </c>
      <c r="N7" s="38">
        <f t="shared" ca="1" si="2"/>
        <v>7.0670263796942381</v>
      </c>
      <c r="O7" s="38">
        <f t="shared" ca="1" si="2"/>
        <v>7.0670263796942381</v>
      </c>
      <c r="P7" s="39" cm="1">
        <f t="array" aca="1" ref="P7" ca="1">INDIRECT(CONCATENATE("'",HLOOKUP(P$1,$B$21:$E$23,3,FALSE),"'!",$B$25,ROW($A7)+5))*About!$A$27</f>
        <v>7.0670263796942381</v>
      </c>
      <c r="Q7" s="38" cm="1">
        <f t="array" aca="1" ref="Q7" ca="1">TREND($K7:$P7,$K$1:$P$1,Q$1)</f>
        <v>7.0670263796942381</v>
      </c>
      <c r="R7" s="38" cm="1">
        <f t="array" aca="1" ref="R7" ca="1">TREND($K7:$P7,$K$1:$P$1,R$1)</f>
        <v>7.0670263796942381</v>
      </c>
      <c r="S7" s="38" cm="1">
        <f t="array" aca="1" ref="S7" ca="1">TREND($K7:$P7,$K$1:$P$1,S$1)</f>
        <v>7.0670263796942381</v>
      </c>
      <c r="T7" s="38" cm="1">
        <f t="array" aca="1" ref="T7" ca="1">TREND($K7:$P7,$K$1:$P$1,T$1)</f>
        <v>7.0670263796942381</v>
      </c>
      <c r="U7" s="38" cm="1">
        <f t="array" aca="1" ref="U7" ca="1">TREND($K7:$P7,$K$1:$P$1,U$1)</f>
        <v>7.0670263796942381</v>
      </c>
      <c r="V7" s="38" cm="1">
        <f t="array" aca="1" ref="V7" ca="1">TREND($K7:$P7,$K$1:$P$1,V$1)</f>
        <v>7.0670263796942381</v>
      </c>
      <c r="W7" s="38" cm="1">
        <f t="array" aca="1" ref="W7" ca="1">TREND($K7:$P7,$K$1:$P$1,W$1)</f>
        <v>7.0670263796942381</v>
      </c>
      <c r="X7" s="38" cm="1">
        <f t="array" aca="1" ref="X7" ca="1">TREND($K7:$P7,$K$1:$P$1,X$1)</f>
        <v>7.0670263796942381</v>
      </c>
      <c r="Y7" s="38" cm="1">
        <f t="array" aca="1" ref="Y7" ca="1">TREND($K7:$P7,$K$1:$P$1,Y$1)</f>
        <v>7.0670263796942381</v>
      </c>
      <c r="Z7" s="38" cm="1">
        <f t="array" aca="1" ref="Z7" ca="1">TREND($K7:$P7,$K$1:$P$1,Z$1)</f>
        <v>7.0670263796942381</v>
      </c>
      <c r="AA7" s="38" cm="1">
        <f t="array" aca="1" ref="AA7" ca="1">TREND($K7:$P7,$K$1:$P$1,AA$1)</f>
        <v>7.0670263796942381</v>
      </c>
      <c r="AB7" s="38" cm="1">
        <f t="array" aca="1" ref="AB7" ca="1">TREND($K7:$P7,$K$1:$P$1,AB$1)</f>
        <v>7.0670263796942381</v>
      </c>
      <c r="AC7" s="38" cm="1">
        <f t="array" aca="1" ref="AC7" ca="1">TREND($K7:$P7,$K$1:$P$1,AC$1)</f>
        <v>7.0670263796942381</v>
      </c>
      <c r="AD7" s="38" cm="1">
        <f t="array" aca="1" ref="AD7" ca="1">TREND($K7:$P7,$K$1:$P$1,AD$1)</f>
        <v>7.0670263796942381</v>
      </c>
      <c r="AE7" s="38" cm="1">
        <f t="array" aca="1" ref="AE7" ca="1">TREND($K7:$P7,$K$1:$P$1,AE$1)</f>
        <v>7.0670263796942381</v>
      </c>
      <c r="AF7" s="38" cm="1">
        <f t="array" aca="1" ref="AF7" ca="1">TREND($K7:$P7,$K$1:$P$1,AF$1)</f>
        <v>7.0670263796942381</v>
      </c>
      <c r="AG7" s="38" cm="1">
        <f t="array" aca="1" ref="AG7" ca="1">TREND($K7:$P7,$K$1:$P$1,AG$1)</f>
        <v>7.0670263796942381</v>
      </c>
      <c r="AH7" s="38" cm="1">
        <f t="array" aca="1" ref="AH7" ca="1">TREND($K7:$P7,$K$1:$P$1,AH$1)</f>
        <v>7.0670263796942381</v>
      </c>
      <c r="AI7" s="38" cm="1">
        <f t="array" aca="1" ref="AI7" ca="1">TREND($K7:$P7,$K$1:$P$1,AI$1)</f>
        <v>7.0670263796942381</v>
      </c>
      <c r="AJ7" s="38" cm="1">
        <f t="array" aca="1" ref="AJ7" ca="1">TREND($K7:$P7,$K$1:$P$1,AJ$1)</f>
        <v>7.0670263796942381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1.1105327168090946</v>
      </c>
      <c r="C8" s="38">
        <f t="shared" ca="1" si="3"/>
        <v>1.1189458434515878</v>
      </c>
      <c r="D8" s="38">
        <f t="shared" ca="1" si="0"/>
        <v>1.1273589700940809</v>
      </c>
      <c r="E8" s="38">
        <f t="shared" ca="1" si="0"/>
        <v>1.1357720967365741</v>
      </c>
      <c r="F8" s="39" cm="1">
        <f t="array" aca="1" ref="F8" ca="1">INDIRECT(CONCATENATE("'",HLOOKUP(F$1,$B$21:$E$23,3,FALSE),"'!",$B$25,ROW($A8)+5))*About!$A$27</f>
        <v>1.1441852233790673</v>
      </c>
      <c r="G8" s="38">
        <f t="shared" ca="1" si="4"/>
        <v>1.1509157246930617</v>
      </c>
      <c r="H8" s="38">
        <f t="shared" ca="1" si="1"/>
        <v>1.1576462260070561</v>
      </c>
      <c r="I8" s="38">
        <f t="shared" ca="1" si="1"/>
        <v>1.1643767273210508</v>
      </c>
      <c r="J8" s="38">
        <f t="shared" ca="1" si="1"/>
        <v>1.1711072286350452</v>
      </c>
      <c r="K8" s="39" cm="1">
        <f t="array" aca="1" ref="K8" ca="1">INDIRECT(CONCATENATE("'",HLOOKUP(K$1,$B$21:$E$23,3,FALSE),"'!",$B$25,ROW($A8)+5))*About!$A$27</f>
        <v>1.1778377299490397</v>
      </c>
      <c r="L8" s="38">
        <f t="shared" ca="1" si="5"/>
        <v>1.1912987325770288</v>
      </c>
      <c r="M8" s="38">
        <f t="shared" ca="1" si="2"/>
        <v>1.2047597352050177</v>
      </c>
      <c r="N8" s="38">
        <f t="shared" ca="1" si="2"/>
        <v>1.2182207378330068</v>
      </c>
      <c r="O8" s="38">
        <f t="shared" ca="1" si="2"/>
        <v>1.2316817404609957</v>
      </c>
      <c r="P8" s="39" cm="1">
        <f t="array" aca="1" ref="P8" ca="1">INDIRECT(CONCATENATE("'",HLOOKUP(P$1,$B$21:$E$23,3,FALSE),"'!",$B$25,ROW($A8)+5))*About!$A$27</f>
        <v>1.2451427430889848</v>
      </c>
      <c r="Q8" s="38" cm="1">
        <f t="array" aca="1" ref="Q8" ca="1">TREND($K8:$P8,$K$1:$P$1,Q$1)</f>
        <v>1.2586037457169716</v>
      </c>
      <c r="R8" s="38" cm="1">
        <f t="array" aca="1" ref="R8" ca="1">TREND($K8:$P8,$K$1:$P$1,R$1)</f>
        <v>1.2720647483449596</v>
      </c>
      <c r="S8" s="38" cm="1">
        <f t="array" aca="1" ref="S8" ca="1">TREND($K8:$P8,$K$1:$P$1,S$1)</f>
        <v>1.2855257509729512</v>
      </c>
      <c r="T8" s="38" cm="1">
        <f t="array" aca="1" ref="T8" ca="1">TREND($K8:$P8,$K$1:$P$1,T$1)</f>
        <v>1.2989867536009392</v>
      </c>
      <c r="U8" s="38" cm="1">
        <f t="array" aca="1" ref="U8" ca="1">TREND($K8:$P8,$K$1:$P$1,U$1)</f>
        <v>1.3124477562289272</v>
      </c>
      <c r="V8" s="38" cm="1">
        <f t="array" aca="1" ref="V8" ca="1">TREND($K8:$P8,$K$1:$P$1,V$1)</f>
        <v>1.3259087588569187</v>
      </c>
      <c r="W8" s="38" cm="1">
        <f t="array" aca="1" ref="W8" ca="1">TREND($K8:$P8,$K$1:$P$1,W$1)</f>
        <v>1.3393697614849067</v>
      </c>
      <c r="X8" s="38" cm="1">
        <f t="array" aca="1" ref="X8" ca="1">TREND($K8:$P8,$K$1:$P$1,X$1)</f>
        <v>1.3528307641128947</v>
      </c>
      <c r="Y8" s="38" cm="1">
        <f t="array" aca="1" ref="Y8" ca="1">TREND($K8:$P8,$K$1:$P$1,Y$1)</f>
        <v>1.3662917667408827</v>
      </c>
      <c r="Z8" s="38" cm="1">
        <f t="array" aca="1" ref="Z8" ca="1">TREND($K8:$P8,$K$1:$P$1,Z$1)</f>
        <v>1.3797527693688743</v>
      </c>
      <c r="AA8" s="38" cm="1">
        <f t="array" aca="1" ref="AA8" ca="1">TREND($K8:$P8,$K$1:$P$1,AA$1)</f>
        <v>1.3932137719968622</v>
      </c>
      <c r="AB8" s="38" cm="1">
        <f t="array" aca="1" ref="AB8" ca="1">TREND($K8:$P8,$K$1:$P$1,AB$1)</f>
        <v>1.4066747746248502</v>
      </c>
      <c r="AC8" s="38" cm="1">
        <f t="array" aca="1" ref="AC8" ca="1">TREND($K8:$P8,$K$1:$P$1,AC$1)</f>
        <v>1.4201357772528418</v>
      </c>
      <c r="AD8" s="38" cm="1">
        <f t="array" aca="1" ref="AD8" ca="1">TREND($K8:$P8,$K$1:$P$1,AD$1)</f>
        <v>1.4335967798808298</v>
      </c>
      <c r="AE8" s="38" cm="1">
        <f t="array" aca="1" ref="AE8" ca="1">TREND($K8:$P8,$K$1:$P$1,AE$1)</f>
        <v>1.4470577825088178</v>
      </c>
      <c r="AF8" s="38" cm="1">
        <f t="array" aca="1" ref="AF8" ca="1">TREND($K8:$P8,$K$1:$P$1,AF$1)</f>
        <v>1.4605187851368058</v>
      </c>
      <c r="AG8" s="38" cm="1">
        <f t="array" aca="1" ref="AG8" ca="1">TREND($K8:$P8,$K$1:$P$1,AG$1)</f>
        <v>1.4739797877647973</v>
      </c>
      <c r="AH8" s="38" cm="1">
        <f t="array" aca="1" ref="AH8" ca="1">TREND($K8:$P8,$K$1:$P$1,AH$1)</f>
        <v>1.4874407903927853</v>
      </c>
      <c r="AI8" s="38" cm="1">
        <f t="array" aca="1" ref="AI8" ca="1">TREND($K8:$P8,$K$1:$P$1,AI$1)</f>
        <v>1.5009017930207733</v>
      </c>
      <c r="AJ8" s="38" cm="1">
        <f t="array" aca="1" ref="AJ8" ca="1">TREND($K8:$P8,$K$1:$P$1,AJ$1)</f>
        <v>1.5143627956487649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0.27258530321677776</v>
      </c>
      <c r="C9" s="38">
        <f t="shared" ca="1" si="3"/>
        <v>0.27342661588102707</v>
      </c>
      <c r="D9" s="38">
        <f t="shared" ca="1" si="0"/>
        <v>0.27426792854527637</v>
      </c>
      <c r="E9" s="38">
        <f t="shared" ca="1" si="0"/>
        <v>0.27510924120952573</v>
      </c>
      <c r="F9" s="39" cm="1">
        <f t="array" aca="1" ref="F9" ca="1">INDIRECT(CONCATENATE("'",HLOOKUP(F$1,$B$21:$E$23,3,FALSE),"'!",$B$25,ROW($A9)+5))*About!$A$27</f>
        <v>0.27595055387377504</v>
      </c>
      <c r="G9" s="38">
        <f t="shared" ca="1" si="4"/>
        <v>0.27931580453077226</v>
      </c>
      <c r="H9" s="38">
        <f t="shared" ca="1" si="1"/>
        <v>0.28268105518776954</v>
      </c>
      <c r="I9" s="38">
        <f t="shared" ca="1" si="1"/>
        <v>0.28604630584476676</v>
      </c>
      <c r="J9" s="38">
        <f t="shared" ca="1" si="1"/>
        <v>0.28941155650176403</v>
      </c>
      <c r="K9" s="39" cm="1">
        <f t="array" aca="1" ref="K9" ca="1">INDIRECT(CONCATENATE("'",HLOOKUP(K$1,$B$21:$E$23,3,FALSE),"'!",$B$25,ROW($A9)+5))*About!$A$27</f>
        <v>0.29277680715876125</v>
      </c>
      <c r="L9" s="38">
        <f t="shared" ca="1" si="5"/>
        <v>0.29748815807855744</v>
      </c>
      <c r="M9" s="38">
        <f t="shared" ca="1" si="2"/>
        <v>0.30219950899835357</v>
      </c>
      <c r="N9" s="38">
        <f t="shared" ca="1" si="2"/>
        <v>0.30691085991814976</v>
      </c>
      <c r="O9" s="38">
        <f t="shared" ca="1" si="2"/>
        <v>0.31162221083794589</v>
      </c>
      <c r="P9" s="39" cm="1">
        <f t="array" aca="1" ref="P9" ca="1">INDIRECT(CONCATENATE("'",HLOOKUP(P$1,$B$21:$E$23,3,FALSE),"'!",$B$25,ROW($A9)+5))*About!$A$27</f>
        <v>0.31633356175774208</v>
      </c>
      <c r="Q9" s="38" cm="1">
        <f t="array" aca="1" ref="Q9" ca="1">TREND($K9:$P9,$K$1:$P$1,Q$1)</f>
        <v>0.32104491267753765</v>
      </c>
      <c r="R9" s="38" cm="1">
        <f t="array" aca="1" ref="R9" ca="1">TREND($K9:$P9,$K$1:$P$1,R$1)</f>
        <v>0.32575626359733434</v>
      </c>
      <c r="S9" s="38" cm="1">
        <f t="array" aca="1" ref="S9" ca="1">TREND($K9:$P9,$K$1:$P$1,S$1)</f>
        <v>0.33046761451712925</v>
      </c>
      <c r="T9" s="38" cm="1">
        <f t="array" aca="1" ref="T9" ca="1">TREND($K9:$P9,$K$1:$P$1,T$1)</f>
        <v>0.33517896543692594</v>
      </c>
      <c r="U9" s="38" cm="1">
        <f t="array" aca="1" ref="U9" ca="1">TREND($K9:$P9,$K$1:$P$1,U$1)</f>
        <v>0.33989031635672262</v>
      </c>
      <c r="V9" s="38" cm="1">
        <f t="array" aca="1" ref="V9" ca="1">TREND($K9:$P9,$K$1:$P$1,V$1)</f>
        <v>0.34460166727651931</v>
      </c>
      <c r="W9" s="38" cm="1">
        <f t="array" aca="1" ref="W9" ca="1">TREND($K9:$P9,$K$1:$P$1,W$1)</f>
        <v>0.34931301819631422</v>
      </c>
      <c r="X9" s="38" cm="1">
        <f t="array" aca="1" ref="X9" ca="1">TREND($K9:$P9,$K$1:$P$1,X$1)</f>
        <v>0.3540243691161109</v>
      </c>
      <c r="Y9" s="38" cm="1">
        <f t="array" aca="1" ref="Y9" ca="1">TREND($K9:$P9,$K$1:$P$1,Y$1)</f>
        <v>0.35873572003590759</v>
      </c>
      <c r="Z9" s="38" cm="1">
        <f t="array" aca="1" ref="Z9" ca="1">TREND($K9:$P9,$K$1:$P$1,Z$1)</f>
        <v>0.3634470709557025</v>
      </c>
      <c r="AA9" s="38" cm="1">
        <f t="array" aca="1" ref="AA9" ca="1">TREND($K9:$P9,$K$1:$P$1,AA$1)</f>
        <v>0.36815842187549919</v>
      </c>
      <c r="AB9" s="38" cm="1">
        <f t="array" aca="1" ref="AB9" ca="1">TREND($K9:$P9,$K$1:$P$1,AB$1)</f>
        <v>0.37286977279529587</v>
      </c>
      <c r="AC9" s="38" cm="1">
        <f t="array" aca="1" ref="AC9" ca="1">TREND($K9:$P9,$K$1:$P$1,AC$1)</f>
        <v>0.37758112371509078</v>
      </c>
      <c r="AD9" s="38" cm="1">
        <f t="array" aca="1" ref="AD9" ca="1">TREND($K9:$P9,$K$1:$P$1,AD$1)</f>
        <v>0.38229247463488747</v>
      </c>
      <c r="AE9" s="38" cm="1">
        <f t="array" aca="1" ref="AE9" ca="1">TREND($K9:$P9,$K$1:$P$1,AE$1)</f>
        <v>0.38700382555468416</v>
      </c>
      <c r="AF9" s="38" cm="1">
        <f t="array" aca="1" ref="AF9" ca="1">TREND($K9:$P9,$K$1:$P$1,AF$1)</f>
        <v>0.39171517647448084</v>
      </c>
      <c r="AG9" s="38" cm="1">
        <f t="array" aca="1" ref="AG9" ca="1">TREND($K9:$P9,$K$1:$P$1,AG$1)</f>
        <v>0.39642652739427575</v>
      </c>
      <c r="AH9" s="38" cm="1">
        <f t="array" aca="1" ref="AH9" ca="1">TREND($K9:$P9,$K$1:$P$1,AH$1)</f>
        <v>0.40113787831407244</v>
      </c>
      <c r="AI9" s="38" cm="1">
        <f t="array" aca="1" ref="AI9" ca="1">TREND($K9:$P9,$K$1:$P$1,AI$1)</f>
        <v>0.40584922923386912</v>
      </c>
      <c r="AJ9" s="38" cm="1">
        <f t="array" aca="1" ref="AJ9" ca="1">TREND($K9:$P9,$K$1:$P$1,AJ$1)</f>
        <v>0.41056058015366403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1.6826253284986281E-3</v>
      </c>
      <c r="C10" s="38">
        <f t="shared" ca="1" si="3"/>
        <v>1.7246909617110939E-3</v>
      </c>
      <c r="D10" s="38">
        <f t="shared" ca="1" si="0"/>
        <v>1.7667565949235596E-3</v>
      </c>
      <c r="E10" s="38">
        <f t="shared" ca="1" si="0"/>
        <v>1.8088222281360253E-3</v>
      </c>
      <c r="F10" s="39" cm="1">
        <f t="array" aca="1" ref="F10" ca="1">INDIRECT(CONCATENATE("'",HLOOKUP(F$1,$B$21:$E$23,3,FALSE),"'!",$B$25,ROW($A10)+5))*About!$A$27</f>
        <v>1.8508878613484911E-3</v>
      </c>
      <c r="G10" s="38">
        <f t="shared" ca="1" si="4"/>
        <v>1.8980013705464528E-3</v>
      </c>
      <c r="H10" s="38">
        <f t="shared" ca="1" si="1"/>
        <v>1.9451148797444142E-3</v>
      </c>
      <c r="I10" s="38">
        <f t="shared" ca="1" si="1"/>
        <v>1.9922283889423757E-3</v>
      </c>
      <c r="J10" s="38">
        <f t="shared" ca="1" si="1"/>
        <v>2.0393418981403373E-3</v>
      </c>
      <c r="K10" s="39" cm="1">
        <f t="array" aca="1" ref="K10" ca="1">INDIRECT(CONCATENATE("'",HLOOKUP(K$1,$B$21:$E$23,3,FALSE),"'!",$B$25,ROW($A10)+5))*About!$A$27</f>
        <v>2.086455407338299E-3</v>
      </c>
      <c r="L10" s="38">
        <f t="shared" ca="1" si="5"/>
        <v>2.1402994178502553E-3</v>
      </c>
      <c r="M10" s="38">
        <f t="shared" ca="1" si="2"/>
        <v>2.1941434283622111E-3</v>
      </c>
      <c r="N10" s="38">
        <f t="shared" ca="1" si="2"/>
        <v>2.2479874388741674E-3</v>
      </c>
      <c r="O10" s="38">
        <f t="shared" ca="1" si="2"/>
        <v>2.3018314493861232E-3</v>
      </c>
      <c r="P10" s="39" cm="1">
        <f t="array" aca="1" ref="P10" ca="1">INDIRECT(CONCATENATE("'",HLOOKUP(P$1,$B$21:$E$23,3,FALSE),"'!",$B$25,ROW($A10)+5))*About!$A$27</f>
        <v>2.3556754598980795E-3</v>
      </c>
      <c r="Q10" s="38" cm="1">
        <f t="array" aca="1" ref="Q10" ca="1">TREND($K10:$P10,$K$1:$P$1,Q$1)</f>
        <v>2.4095194704100292E-3</v>
      </c>
      <c r="R10" s="38" cm="1">
        <f t="array" aca="1" ref="R10" ca="1">TREND($K10:$P10,$K$1:$P$1,R$1)</f>
        <v>2.4633634809219929E-3</v>
      </c>
      <c r="S10" s="38" cm="1">
        <f t="array" aca="1" ref="S10" ca="1">TREND($K10:$P10,$K$1:$P$1,S$1)</f>
        <v>2.5172074914339426E-3</v>
      </c>
      <c r="T10" s="38" cm="1">
        <f t="array" aca="1" ref="T10" ca="1">TREND($K10:$P10,$K$1:$P$1,T$1)</f>
        <v>2.5710515019459063E-3</v>
      </c>
      <c r="U10" s="38" cm="1">
        <f t="array" aca="1" ref="U10" ca="1">TREND($K10:$P10,$K$1:$P$1,U$1)</f>
        <v>2.624895512457856E-3</v>
      </c>
      <c r="V10" s="38" cm="1">
        <f t="array" aca="1" ref="V10" ca="1">TREND($K10:$P10,$K$1:$P$1,V$1)</f>
        <v>2.6787395229698197E-3</v>
      </c>
      <c r="W10" s="38" cm="1">
        <f t="array" aca="1" ref="W10" ca="1">TREND($K10:$P10,$K$1:$P$1,W$1)</f>
        <v>2.7325835334817694E-3</v>
      </c>
      <c r="X10" s="38" cm="1">
        <f t="array" aca="1" ref="X10" ca="1">TREND($K10:$P10,$K$1:$P$1,X$1)</f>
        <v>2.7864275439937192E-3</v>
      </c>
      <c r="Y10" s="38" cm="1">
        <f t="array" aca="1" ref="Y10" ca="1">TREND($K10:$P10,$K$1:$P$1,Y$1)</f>
        <v>2.8402715545056828E-3</v>
      </c>
      <c r="Z10" s="38" cm="1">
        <f t="array" aca="1" ref="Z10" ca="1">TREND($K10:$P10,$K$1:$P$1,Z$1)</f>
        <v>2.8941155650176326E-3</v>
      </c>
      <c r="AA10" s="38" cm="1">
        <f t="array" aca="1" ref="AA10" ca="1">TREND($K10:$P10,$K$1:$P$1,AA$1)</f>
        <v>2.9479595755295962E-3</v>
      </c>
      <c r="AB10" s="38" cm="1">
        <f t="array" aca="1" ref="AB10" ca="1">TREND($K10:$P10,$K$1:$P$1,AB$1)</f>
        <v>3.001803586041546E-3</v>
      </c>
      <c r="AC10" s="38" cm="1">
        <f t="array" aca="1" ref="AC10" ca="1">TREND($K10:$P10,$K$1:$P$1,AC$1)</f>
        <v>3.0556475965535096E-3</v>
      </c>
      <c r="AD10" s="38" cm="1">
        <f t="array" aca="1" ref="AD10" ca="1">TREND($K10:$P10,$K$1:$P$1,AD$1)</f>
        <v>3.1094916070654594E-3</v>
      </c>
      <c r="AE10" s="38" cm="1">
        <f t="array" aca="1" ref="AE10" ca="1">TREND($K10:$P10,$K$1:$P$1,AE$1)</f>
        <v>3.163335617577423E-3</v>
      </c>
      <c r="AF10" s="38" cm="1">
        <f t="array" aca="1" ref="AF10" ca="1">TREND($K10:$P10,$K$1:$P$1,AF$1)</f>
        <v>3.2171796280893727E-3</v>
      </c>
      <c r="AG10" s="38" cm="1">
        <f t="array" aca="1" ref="AG10" ca="1">TREND($K10:$P10,$K$1:$P$1,AG$1)</f>
        <v>3.2710236386013364E-3</v>
      </c>
      <c r="AH10" s="38" cm="1">
        <f t="array" aca="1" ref="AH10" ca="1">TREND($K10:$P10,$K$1:$P$1,AH$1)</f>
        <v>3.3248676491132861E-3</v>
      </c>
      <c r="AI10" s="38" cm="1">
        <f t="array" aca="1" ref="AI10" ca="1">TREND($K10:$P10,$K$1:$P$1,AI$1)</f>
        <v>3.3787116596252359E-3</v>
      </c>
      <c r="AJ10" s="38" cm="1">
        <f t="array" aca="1" ref="AJ10" ca="1">TREND($K10:$P10,$K$1:$P$1,AJ$1)</f>
        <v>3.4325556701371995E-3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1.6153203153586831E-3</v>
      </c>
      <c r="C11" s="38">
        <f t="shared" ca="1" si="3"/>
        <v>1.6573859485711486E-3</v>
      </c>
      <c r="D11" s="38">
        <f t="shared" ca="1" si="0"/>
        <v>1.6994515817836144E-3</v>
      </c>
      <c r="E11" s="38">
        <f t="shared" ca="1" si="0"/>
        <v>1.7415172149960801E-3</v>
      </c>
      <c r="F11" s="39" cm="1">
        <f t="array" aca="1" ref="F11" ca="1">INDIRECT(CONCATENATE("'",HLOOKUP(F$1,$B$21:$E$23,3,FALSE),"'!",$B$25,ROW($A11)+5))*About!$A$27</f>
        <v>1.7835828482085456E-3</v>
      </c>
      <c r="G11" s="38">
        <f t="shared" ca="1" si="4"/>
        <v>1.8306963574065073E-3</v>
      </c>
      <c r="H11" s="38">
        <f t="shared" ca="1" si="1"/>
        <v>1.8778098666044688E-3</v>
      </c>
      <c r="I11" s="38">
        <f t="shared" ca="1" si="1"/>
        <v>1.9249233758024304E-3</v>
      </c>
      <c r="J11" s="38">
        <f t="shared" ca="1" si="1"/>
        <v>1.9720368850003919E-3</v>
      </c>
      <c r="K11" s="39" cm="1">
        <f t="array" aca="1" ref="K11" ca="1">INDIRECT(CONCATENATE("'",HLOOKUP(K$1,$B$21:$E$23,3,FALSE),"'!",$B$25,ROW($A11)+5))*About!$A$27</f>
        <v>2.0191503941983536E-3</v>
      </c>
      <c r="L11" s="38">
        <f t="shared" ca="1" si="5"/>
        <v>2.0729944047103098E-3</v>
      </c>
      <c r="M11" s="38">
        <f t="shared" ca="1" si="2"/>
        <v>2.1268384152222661E-3</v>
      </c>
      <c r="N11" s="38">
        <f t="shared" ca="1" si="2"/>
        <v>2.1806824257342219E-3</v>
      </c>
      <c r="O11" s="38">
        <f t="shared" ca="1" si="2"/>
        <v>2.2345264362461782E-3</v>
      </c>
      <c r="P11" s="39" cm="1">
        <f t="array" aca="1" ref="P11" ca="1">INDIRECT(CONCATENATE("'",HLOOKUP(P$1,$B$21:$E$23,3,FALSE),"'!",$B$25,ROW($A11)+5))*About!$A$27</f>
        <v>2.2883704467581345E-3</v>
      </c>
      <c r="Q11" s="38" cm="1">
        <f t="array" aca="1" ref="Q11" ca="1">TREND($K11:$P11,$K$1:$P$1,Q$1)</f>
        <v>2.3422144572700782E-3</v>
      </c>
      <c r="R11" s="38" cm="1">
        <f t="array" aca="1" ref="R11" ca="1">TREND($K11:$P11,$K$1:$P$1,R$1)</f>
        <v>2.3960584677820418E-3</v>
      </c>
      <c r="S11" s="38" cm="1">
        <f t="array" aca="1" ref="S11" ca="1">TREND($K11:$P11,$K$1:$P$1,S$1)</f>
        <v>2.4499024782939915E-3</v>
      </c>
      <c r="T11" s="38" cm="1">
        <f t="array" aca="1" ref="T11" ca="1">TREND($K11:$P11,$K$1:$P$1,T$1)</f>
        <v>2.5037464888059552E-3</v>
      </c>
      <c r="U11" s="38" cm="1">
        <f t="array" aca="1" ref="U11" ca="1">TREND($K11:$P11,$K$1:$P$1,U$1)</f>
        <v>2.5575904993179049E-3</v>
      </c>
      <c r="V11" s="38" cm="1">
        <f t="array" aca="1" ref="V11" ca="1">TREND($K11:$P11,$K$1:$P$1,V$1)</f>
        <v>2.6114345098298547E-3</v>
      </c>
      <c r="W11" s="38" cm="1">
        <f t="array" aca="1" ref="W11" ca="1">TREND($K11:$P11,$K$1:$P$1,W$1)</f>
        <v>2.6652785203418183E-3</v>
      </c>
      <c r="X11" s="38" cm="1">
        <f t="array" aca="1" ref="X11" ca="1">TREND($K11:$P11,$K$1:$P$1,X$1)</f>
        <v>2.7191225308537681E-3</v>
      </c>
      <c r="Y11" s="38" cm="1">
        <f t="array" aca="1" ref="Y11" ca="1">TREND($K11:$P11,$K$1:$P$1,Y$1)</f>
        <v>2.7729665413657317E-3</v>
      </c>
      <c r="Z11" s="38" cm="1">
        <f t="array" aca="1" ref="Z11" ca="1">TREND($K11:$P11,$K$1:$P$1,Z$1)</f>
        <v>2.8268105518776815E-3</v>
      </c>
      <c r="AA11" s="38" cm="1">
        <f t="array" aca="1" ref="AA11" ca="1">TREND($K11:$P11,$K$1:$P$1,AA$1)</f>
        <v>2.8806545623896451E-3</v>
      </c>
      <c r="AB11" s="38" cm="1">
        <f t="array" aca="1" ref="AB11" ca="1">TREND($K11:$P11,$K$1:$P$1,AB$1)</f>
        <v>2.9344985729015949E-3</v>
      </c>
      <c r="AC11" s="38" cm="1">
        <f t="array" aca="1" ref="AC11" ca="1">TREND($K11:$P11,$K$1:$P$1,AC$1)</f>
        <v>2.9883425834135585E-3</v>
      </c>
      <c r="AD11" s="38" cm="1">
        <f t="array" aca="1" ref="AD11" ca="1">TREND($K11:$P11,$K$1:$P$1,AD$1)</f>
        <v>3.0421865939255083E-3</v>
      </c>
      <c r="AE11" s="38" cm="1">
        <f t="array" aca="1" ref="AE11" ca="1">TREND($K11:$P11,$K$1:$P$1,AE$1)</f>
        <v>3.0960306044374719E-3</v>
      </c>
      <c r="AF11" s="38" cm="1">
        <f t="array" aca="1" ref="AF11" ca="1">TREND($K11:$P11,$K$1:$P$1,AF$1)</f>
        <v>3.1498746149494217E-3</v>
      </c>
      <c r="AG11" s="38" cm="1">
        <f t="array" aca="1" ref="AG11" ca="1">TREND($K11:$P11,$K$1:$P$1,AG$1)</f>
        <v>3.2037186254613853E-3</v>
      </c>
      <c r="AH11" s="38" cm="1">
        <f t="array" aca="1" ref="AH11" ca="1">TREND($K11:$P11,$K$1:$P$1,AH$1)</f>
        <v>3.2575626359733351E-3</v>
      </c>
      <c r="AI11" s="38" cm="1">
        <f t="array" aca="1" ref="AI11" ca="1">TREND($K11:$P11,$K$1:$P$1,AI$1)</f>
        <v>3.3114066464852848E-3</v>
      </c>
      <c r="AJ11" s="38" cm="1">
        <f t="array" aca="1" ref="AJ11" ca="1">TREND($K11:$P11,$K$1:$P$1,AJ$1)</f>
        <v>3.3652506569972485E-3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7.4708564585339093E-3</v>
      </c>
      <c r="C12" s="38">
        <f t="shared" ca="1" si="3"/>
        <v>7.6559452446687583E-3</v>
      </c>
      <c r="D12" s="38">
        <f t="shared" ca="1" si="0"/>
        <v>7.8410340308036081E-3</v>
      </c>
      <c r="E12" s="38">
        <f t="shared" ca="1" si="0"/>
        <v>8.0261228169384562E-3</v>
      </c>
      <c r="F12" s="40">
        <f ca="1">SUM(INDIRECT(CONCATENATE("'",HLOOKUP(F$1,$B$21:$E$23,3,FALSE),"'!",$B$25,ROW($A12)+5,":",$B$25,ROW($A12)+6)))*About!$A$27</f>
        <v>8.2112116030733061E-3</v>
      </c>
      <c r="G12" s="38">
        <f t="shared" ca="1" si="4"/>
        <v>8.4333181464351249E-3</v>
      </c>
      <c r="H12" s="38">
        <f t="shared" ca="1" si="1"/>
        <v>8.6554246897969436E-3</v>
      </c>
      <c r="I12" s="38">
        <f t="shared" ca="1" si="1"/>
        <v>8.8775312331587624E-3</v>
      </c>
      <c r="J12" s="38">
        <f t="shared" ca="1" si="1"/>
        <v>9.0996377765205812E-3</v>
      </c>
      <c r="K12" s="40">
        <f ca="1">SUM(INDIRECT(CONCATENATE("'",HLOOKUP(K$1,$B$21:$E$23,3,FALSE),"'!",$B$25,ROW($A12)+5,":",$B$25,ROW($A12)+6)))*About!$A$27</f>
        <v>9.3217443198823999E-3</v>
      </c>
      <c r="L12" s="38">
        <f t="shared" ca="1" si="5"/>
        <v>9.5438508632442187E-3</v>
      </c>
      <c r="M12" s="38">
        <f t="shared" ca="1" si="2"/>
        <v>9.7659574066060375E-3</v>
      </c>
      <c r="N12" s="38">
        <f t="shared" ca="1" si="2"/>
        <v>9.9880639499678563E-3</v>
      </c>
      <c r="O12" s="38">
        <f t="shared" ca="1" si="2"/>
        <v>1.0210170493329675E-2</v>
      </c>
      <c r="P12" s="40">
        <f ca="1">SUM(INDIRECT(CONCATENATE("'",HLOOKUP(P$1,$B$21:$E$23,3,FALSE),"'!",$B$25,ROW($A12)+5,":",$B$25,ROW($A12)+6)))*About!$A$27</f>
        <v>1.0432277036691494E-2</v>
      </c>
      <c r="Q12" s="38" cm="1">
        <f t="array" aca="1" ref="Q12" ca="1">TREND($K12:$P12,$K$1:$P$1,Q$1)</f>
        <v>1.0654383580053328E-2</v>
      </c>
      <c r="R12" s="38" cm="1">
        <f t="array" aca="1" ref="R12" ca="1">TREND($K12:$P12,$K$1:$P$1,R$1)</f>
        <v>1.0876490123415128E-2</v>
      </c>
      <c r="S12" s="38" cm="1">
        <f t="array" aca="1" ref="S12" ca="1">TREND($K12:$P12,$K$1:$P$1,S$1)</f>
        <v>1.1098596666776983E-2</v>
      </c>
      <c r="T12" s="38" cm="1">
        <f t="array" aca="1" ref="T12" ca="1">TREND($K12:$P12,$K$1:$P$1,T$1)</f>
        <v>1.1320703210138783E-2</v>
      </c>
      <c r="U12" s="38" cm="1">
        <f t="array" aca="1" ref="U12" ca="1">TREND($K12:$P12,$K$1:$P$1,U$1)</f>
        <v>1.1542809753500638E-2</v>
      </c>
      <c r="V12" s="38" cm="1">
        <f t="array" aca="1" ref="V12" ca="1">TREND($K12:$P12,$K$1:$P$1,V$1)</f>
        <v>1.1764916296862438E-2</v>
      </c>
      <c r="W12" s="38" cm="1">
        <f t="array" aca="1" ref="W12" ca="1">TREND($K12:$P12,$K$1:$P$1,W$1)</f>
        <v>1.1987022840224237E-2</v>
      </c>
      <c r="X12" s="38" cm="1">
        <f t="array" aca="1" ref="X12" ca="1">TREND($K12:$P12,$K$1:$P$1,X$1)</f>
        <v>1.2209129383586093E-2</v>
      </c>
      <c r="Y12" s="38" cm="1">
        <f t="array" aca="1" ref="Y12" ca="1">TREND($K12:$P12,$K$1:$P$1,Y$1)</f>
        <v>1.2431235926947892E-2</v>
      </c>
      <c r="Z12" s="38" cm="1">
        <f t="array" aca="1" ref="Z12" ca="1">TREND($K12:$P12,$K$1:$P$1,Z$1)</f>
        <v>1.2653342470309692E-2</v>
      </c>
      <c r="AA12" s="38" cm="1">
        <f t="array" aca="1" ref="AA12" ca="1">TREND($K12:$P12,$K$1:$P$1,AA$1)</f>
        <v>1.2875449013671547E-2</v>
      </c>
      <c r="AB12" s="38" cm="1">
        <f t="array" aca="1" ref="AB12" ca="1">TREND($K12:$P12,$K$1:$P$1,AB$1)</f>
        <v>1.3097555557033347E-2</v>
      </c>
      <c r="AC12" s="38" cm="1">
        <f t="array" aca="1" ref="AC12" ca="1">TREND($K12:$P12,$K$1:$P$1,AC$1)</f>
        <v>1.3319662100395147E-2</v>
      </c>
      <c r="AD12" s="38" cm="1">
        <f t="array" aca="1" ref="AD12" ca="1">TREND($K12:$P12,$K$1:$P$1,AD$1)</f>
        <v>1.3541768643757002E-2</v>
      </c>
      <c r="AE12" s="38" cm="1">
        <f t="array" aca="1" ref="AE12" ca="1">TREND($K12:$P12,$K$1:$P$1,AE$1)</f>
        <v>1.3763875187118801E-2</v>
      </c>
      <c r="AF12" s="38" cm="1">
        <f t="array" aca="1" ref="AF12" ca="1">TREND($K12:$P12,$K$1:$P$1,AF$1)</f>
        <v>1.3985981730480601E-2</v>
      </c>
      <c r="AG12" s="38" cm="1">
        <f t="array" aca="1" ref="AG12" ca="1">TREND($K12:$P12,$K$1:$P$1,AG$1)</f>
        <v>1.4208088273842456E-2</v>
      </c>
      <c r="AH12" s="38" cm="1">
        <f t="array" aca="1" ref="AH12" ca="1">TREND($K12:$P12,$K$1:$P$1,AH$1)</f>
        <v>1.4430194817204256E-2</v>
      </c>
      <c r="AI12" s="38" cm="1">
        <f t="array" aca="1" ref="AI12" ca="1">TREND($K12:$P12,$K$1:$P$1,AI$1)</f>
        <v>1.4652301360566056E-2</v>
      </c>
      <c r="AJ12" s="38" cm="1">
        <f t="array" aca="1" ref="AJ12" ca="1">TREND($K12:$P12,$K$1:$P$1,AJ$1)</f>
        <v>1.4874407903927911E-2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45">
      <c r="A18" t="s">
        <v>114</v>
      </c>
      <c r="B18" t="str">
        <f ca="1">RIGHT(B17,LEN(B17)-7)</f>
        <v>transport-SO2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2.1874129270482165E-3</v>
      </c>
      <c r="C2" s="38">
        <f ca="1">$B2+($F2-$B2)*(C$1-$B$1)/($F$1-$B$1)</f>
        <v>2.1958260536907095E-3</v>
      </c>
      <c r="D2" s="38">
        <f t="shared" ref="D2:E12" ca="1" si="0">$B2+($F2-$B2)*(D$1-$B$1)/($F$1-$B$1)</f>
        <v>2.2042391803332026E-3</v>
      </c>
      <c r="E2" s="38">
        <f t="shared" ca="1" si="0"/>
        <v>2.212652306975696E-3</v>
      </c>
      <c r="F2" s="37" cm="1">
        <f t="array" aca="1" ref="F2" ca="1">INDIRECT(CONCATENATE("'",HLOOKUP(F$1,$B$21:$E$23,3,FALSE),"'!",$B$25,ROW($A2)+3))*About!$A$27</f>
        <v>2.221065433618189E-3</v>
      </c>
      <c r="G2" s="38">
        <f ca="1">$F2+($K2-$F2)*(G$1-$F$1)/($K$1-$F$1)</f>
        <v>2.2479874388741669E-3</v>
      </c>
      <c r="H2" s="38">
        <f t="shared" ref="H2:J12" ca="1" si="1">$F2+($K2-$F2)*(H$1-$F$1)/($K$1-$F$1)</f>
        <v>2.2749094441301453E-3</v>
      </c>
      <c r="I2" s="38">
        <f t="shared" ca="1" si="1"/>
        <v>2.3018314493861232E-3</v>
      </c>
      <c r="J2" s="38">
        <f t="shared" ca="1" si="1"/>
        <v>2.3287534546421016E-3</v>
      </c>
      <c r="K2" s="37" cm="1">
        <f t="array" aca="1" ref="K2" ca="1">INDIRECT(CONCATENATE("'",HLOOKUP(K$1,$B$21:$E$23,3,FALSE),"'!",$B$25,ROW($A2)+3))*About!$A$27</f>
        <v>2.3556754598980795E-3</v>
      </c>
      <c r="L2" s="38">
        <f ca="1">$K2+($P2-$K2)*(L$1-$K$1)/($P$1-$K$1)</f>
        <v>2.3825974651540574E-3</v>
      </c>
      <c r="M2" s="38">
        <f t="shared" ref="M2:O12" ca="1" si="2">$K2+($P2-$K2)*(M$1-$K$1)/($P$1-$K$1)</f>
        <v>2.4095194704100353E-3</v>
      </c>
      <c r="N2" s="38">
        <f t="shared" ca="1" si="2"/>
        <v>2.4364414756660136E-3</v>
      </c>
      <c r="O2" s="38">
        <f t="shared" ca="1" si="2"/>
        <v>2.4633634809219916E-3</v>
      </c>
      <c r="P2" s="37" cm="1">
        <f t="array" aca="1" ref="P2" ca="1">INDIRECT(CONCATENATE("'",HLOOKUP(P$1,$B$21:$E$23,3,FALSE),"'!",$B$25,ROW($A2)+3))*About!$A$27</f>
        <v>2.4902854861779695E-3</v>
      </c>
      <c r="Q2" s="38" cm="1">
        <f t="array" aca="1" ref="Q2" ca="1">TREND($K2:$P2,$K$1:$P$1,Q$1)</f>
        <v>2.5172074914339426E-3</v>
      </c>
      <c r="R2" s="38" cm="1">
        <f t="array" aca="1" ref="R2" ca="1">TREND($K2:$P2,$K$1:$P$1,R$1)</f>
        <v>2.5441294966899244E-3</v>
      </c>
      <c r="S2" s="38" cm="1">
        <f t="array" aca="1" ref="S2" ca="1">TREND($K2:$P2,$K$1:$P$1,S$1)</f>
        <v>2.5710515019458993E-3</v>
      </c>
      <c r="T2" s="38" cm="1">
        <f t="array" aca="1" ref="T2" ca="1">TREND($K2:$P2,$K$1:$P$1,T$1)</f>
        <v>2.5979735072018811E-3</v>
      </c>
      <c r="U2" s="38" cm="1">
        <f t="array" aca="1" ref="U2" ca="1">TREND($K2:$P2,$K$1:$P$1,U$1)</f>
        <v>2.624895512457856E-3</v>
      </c>
      <c r="V2" s="38" cm="1">
        <f t="array" aca="1" ref="V2" ca="1">TREND($K2:$P2,$K$1:$P$1,V$1)</f>
        <v>2.6518175177138378E-3</v>
      </c>
      <c r="W2" s="38" cm="1">
        <f t="array" aca="1" ref="W2" ca="1">TREND($K2:$P2,$K$1:$P$1,W$1)</f>
        <v>2.6787395229698127E-3</v>
      </c>
      <c r="X2" s="38" cm="1">
        <f t="array" aca="1" ref="X2" ca="1">TREND($K2:$P2,$K$1:$P$1,X$1)</f>
        <v>2.7056615282257876E-3</v>
      </c>
      <c r="Y2" s="38" cm="1">
        <f t="array" aca="1" ref="Y2" ca="1">TREND($K2:$P2,$K$1:$P$1,Y$1)</f>
        <v>2.7325835334817694E-3</v>
      </c>
      <c r="Z2" s="38" cm="1">
        <f t="array" aca="1" ref="Z2" ca="1">TREND($K2:$P2,$K$1:$P$1,Z$1)</f>
        <v>2.7595055387377443E-3</v>
      </c>
      <c r="AA2" s="38" cm="1">
        <f t="array" aca="1" ref="AA2" ca="1">TREND($K2:$P2,$K$1:$P$1,AA$1)</f>
        <v>2.7864275439937261E-3</v>
      </c>
      <c r="AB2" s="38" cm="1">
        <f t="array" aca="1" ref="AB2" ca="1">TREND($K2:$P2,$K$1:$P$1,AB$1)</f>
        <v>2.813349549249701E-3</v>
      </c>
      <c r="AC2" s="38" cm="1">
        <f t="array" aca="1" ref="AC2" ca="1">TREND($K2:$P2,$K$1:$P$1,AC$1)</f>
        <v>2.8402715545056828E-3</v>
      </c>
      <c r="AD2" s="38" cm="1">
        <f t="array" aca="1" ref="AD2" ca="1">TREND($K2:$P2,$K$1:$P$1,AD$1)</f>
        <v>2.8671935597616577E-3</v>
      </c>
      <c r="AE2" s="38" cm="1">
        <f t="array" aca="1" ref="AE2" ca="1">TREND($K2:$P2,$K$1:$P$1,AE$1)</f>
        <v>2.8941155650176395E-3</v>
      </c>
      <c r="AF2" s="38" cm="1">
        <f t="array" aca="1" ref="AF2" ca="1">TREND($K2:$P2,$K$1:$P$1,AF$1)</f>
        <v>2.9210375702736144E-3</v>
      </c>
      <c r="AG2" s="38" cm="1">
        <f t="array" aca="1" ref="AG2" ca="1">TREND($K2:$P2,$K$1:$P$1,AG$1)</f>
        <v>2.9479595755295962E-3</v>
      </c>
      <c r="AH2" s="38" cm="1">
        <f t="array" aca="1" ref="AH2" ca="1">TREND($K2:$P2,$K$1:$P$1,AH$1)</f>
        <v>2.9748815807855711E-3</v>
      </c>
      <c r="AI2" s="38" cm="1">
        <f t="array" aca="1" ref="AI2" ca="1">TREND($K2:$P2,$K$1:$P$1,AI$1)</f>
        <v>3.001803586041546E-3</v>
      </c>
      <c r="AJ2" s="38" cm="1">
        <f t="array" aca="1" ref="AJ2" ca="1">TREND($K2:$P2,$K$1:$P$1,AJ$1)</f>
        <v>3.0287255912975278E-3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1.076880210239122E-3</v>
      </c>
      <c r="C3" s="38">
        <f t="shared" ref="C3:C12" ca="1" si="3">$B3+($F3-$B3)*(C$1-$B$1)/($F$1-$B$1)</f>
        <v>1.076880210239122E-3</v>
      </c>
      <c r="D3" s="38">
        <f t="shared" ca="1" si="0"/>
        <v>1.076880210239122E-3</v>
      </c>
      <c r="E3" s="38">
        <f t="shared" ca="1" si="0"/>
        <v>1.076880210239122E-3</v>
      </c>
      <c r="F3" s="39" cm="1">
        <f t="array" aca="1" ref="F3" ca="1">INDIRECT(CONCATENATE("'",HLOOKUP(F$1,$B$21:$E$23,3,FALSE),"'!",$B$25,ROW($A3)+5))*About!$A$27</f>
        <v>1.076880210239122E-3</v>
      </c>
      <c r="G3" s="38">
        <f t="shared" ref="G3:G12" ca="1" si="4">$F3+($K3-$F3)*(G$1-$F$1)/($K$1-$F$1)</f>
        <v>1.0836107115531166E-3</v>
      </c>
      <c r="H3" s="38">
        <f t="shared" ca="1" si="1"/>
        <v>1.090341212867111E-3</v>
      </c>
      <c r="I3" s="38">
        <f t="shared" ca="1" si="1"/>
        <v>1.0970717141811056E-3</v>
      </c>
      <c r="J3" s="38">
        <f t="shared" ca="1" si="1"/>
        <v>1.1038022154950999E-3</v>
      </c>
      <c r="K3" s="39" cm="1">
        <f t="array" aca="1" ref="K3" ca="1">INDIRECT(CONCATENATE("'",HLOOKUP(K$1,$B$21:$E$23,3,FALSE),"'!",$B$25,ROW($A3)+5))*About!$A$27</f>
        <v>1.1105327168090945E-3</v>
      </c>
      <c r="L3" s="38">
        <f t="shared" ref="L3:L12" ca="1" si="5">$K3+($P3-$K3)*(L$1-$K$1)/($P$1-$K$1)</f>
        <v>1.1172632181230891E-3</v>
      </c>
      <c r="M3" s="38">
        <f t="shared" ca="1" si="2"/>
        <v>1.1239937194370837E-3</v>
      </c>
      <c r="N3" s="38">
        <f t="shared" ca="1" si="2"/>
        <v>1.1307242207510781E-3</v>
      </c>
      <c r="O3" s="38">
        <f t="shared" ca="1" si="2"/>
        <v>1.1374547220650726E-3</v>
      </c>
      <c r="P3" s="39" cm="1">
        <f t="array" aca="1" ref="P3" ca="1">INDIRECT(CONCATENATE("'",HLOOKUP(P$1,$B$21:$E$23,3,FALSE),"'!",$B$25,ROW($A3)+5))*About!$A$27</f>
        <v>1.1441852233790672E-3</v>
      </c>
      <c r="Q3" s="38" cm="1">
        <f t="array" aca="1" ref="Q3" ca="1">TREND($K3:$P3,$K$1:$P$1,Q$1)</f>
        <v>1.1509157246930614E-3</v>
      </c>
      <c r="R3" s="38" cm="1">
        <f t="array" aca="1" ref="R3" ca="1">TREND($K3:$P3,$K$1:$P$1,R$1)</f>
        <v>1.1576462260070551E-3</v>
      </c>
      <c r="S3" s="38" cm="1">
        <f t="array" aca="1" ref="S3" ca="1">TREND($K3:$P3,$K$1:$P$1,S$1)</f>
        <v>1.1643767273210506E-3</v>
      </c>
      <c r="T3" s="38" cm="1">
        <f t="array" aca="1" ref="T3" ca="1">TREND($K3:$P3,$K$1:$P$1,T$1)</f>
        <v>1.1711072286350443E-3</v>
      </c>
      <c r="U3" s="38" cm="1">
        <f t="array" aca="1" ref="U3" ca="1">TREND($K3:$P3,$K$1:$P$1,U$1)</f>
        <v>1.1778377299490397E-3</v>
      </c>
      <c r="V3" s="38" cm="1">
        <f t="array" aca="1" ref="V3" ca="1">TREND($K3:$P3,$K$1:$P$1,V$1)</f>
        <v>1.1845682312630335E-3</v>
      </c>
      <c r="W3" s="38" cm="1">
        <f t="array" aca="1" ref="W3" ca="1">TREND($K3:$P3,$K$1:$P$1,W$1)</f>
        <v>1.1912987325770289E-3</v>
      </c>
      <c r="X3" s="38" cm="1">
        <f t="array" aca="1" ref="X3" ca="1">TREND($K3:$P3,$K$1:$P$1,X$1)</f>
        <v>1.1980292338910226E-3</v>
      </c>
      <c r="Y3" s="38" cm="1">
        <f t="array" aca="1" ref="Y3" ca="1">TREND($K3:$P3,$K$1:$P$1,Y$1)</f>
        <v>1.2047597352050181E-3</v>
      </c>
      <c r="Z3" s="38" cm="1">
        <f t="array" aca="1" ref="Z3" ca="1">TREND($K3:$P3,$K$1:$P$1,Z$1)</f>
        <v>1.2114902365190118E-3</v>
      </c>
      <c r="AA3" s="38" cm="1">
        <f t="array" aca="1" ref="AA3" ca="1">TREND($K3:$P3,$K$1:$P$1,AA$1)</f>
        <v>1.2182207378330073E-3</v>
      </c>
      <c r="AB3" s="38" cm="1">
        <f t="array" aca="1" ref="AB3" ca="1">TREND($K3:$P3,$K$1:$P$1,AB$1)</f>
        <v>1.224951239147001E-3</v>
      </c>
      <c r="AC3" s="38" cm="1">
        <f t="array" aca="1" ref="AC3" ca="1">TREND($K3:$P3,$K$1:$P$1,AC$1)</f>
        <v>1.2316817404609964E-3</v>
      </c>
      <c r="AD3" s="38" cm="1">
        <f t="array" aca="1" ref="AD3" ca="1">TREND($K3:$P3,$K$1:$P$1,AD$1)</f>
        <v>1.2384122417749902E-3</v>
      </c>
      <c r="AE3" s="38" cm="1">
        <f t="array" aca="1" ref="AE3" ca="1">TREND($K3:$P3,$K$1:$P$1,AE$1)</f>
        <v>1.2451427430889856E-3</v>
      </c>
      <c r="AF3" s="38" cm="1">
        <f t="array" aca="1" ref="AF3" ca="1">TREND($K3:$P3,$K$1:$P$1,AF$1)</f>
        <v>1.2518732444029793E-3</v>
      </c>
      <c r="AG3" s="38" cm="1">
        <f t="array" aca="1" ref="AG3" ca="1">TREND($K3:$P3,$K$1:$P$1,AG$1)</f>
        <v>1.2586037457169748E-3</v>
      </c>
      <c r="AH3" s="38" cm="1">
        <f t="array" aca="1" ref="AH3" ca="1">TREND($K3:$P3,$K$1:$P$1,AH$1)</f>
        <v>1.2653342470309685E-3</v>
      </c>
      <c r="AI3" s="38" cm="1">
        <f t="array" aca="1" ref="AI3" ca="1">TREND($K3:$P3,$K$1:$P$1,AI$1)</f>
        <v>1.2720647483449622E-3</v>
      </c>
      <c r="AJ3" s="38" cm="1">
        <f t="array" aca="1" ref="AJ3" ca="1">TREND($K3:$P3,$K$1:$P$1,AJ$1)</f>
        <v>1.2787952496589577E-3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2.8604630584476674E-3</v>
      </c>
      <c r="C4" s="38">
        <f t="shared" ca="1" si="3"/>
        <v>2.8604630584476674E-3</v>
      </c>
      <c r="D4" s="38">
        <f t="shared" ca="1" si="0"/>
        <v>2.8604630584476674E-3</v>
      </c>
      <c r="E4" s="38">
        <f t="shared" ca="1" si="0"/>
        <v>2.8604630584476674E-3</v>
      </c>
      <c r="F4" s="39" cm="1">
        <f t="array" aca="1" ref="F4" ca="1">INDIRECT(CONCATENATE("'",HLOOKUP(F$1,$B$21:$E$23,3,FALSE),"'!",$B$25,ROW($A4)+5))*About!$A$27</f>
        <v>2.8604630584476674E-3</v>
      </c>
      <c r="G4" s="38">
        <f t="shared" ca="1" si="4"/>
        <v>2.8873850637036453E-3</v>
      </c>
      <c r="H4" s="38">
        <f t="shared" ca="1" si="1"/>
        <v>2.9143070689596237E-3</v>
      </c>
      <c r="I4" s="38">
        <f t="shared" ca="1" si="1"/>
        <v>2.9412290742156016E-3</v>
      </c>
      <c r="J4" s="38">
        <f t="shared" ca="1" si="1"/>
        <v>2.96815107947158E-3</v>
      </c>
      <c r="K4" s="39" cm="1">
        <f t="array" aca="1" ref="K4" ca="1">INDIRECT(CONCATENATE("'",HLOOKUP(K$1,$B$21:$E$23,3,FALSE),"'!",$B$25,ROW($A4)+5))*About!$A$27</f>
        <v>2.9950730847275579E-3</v>
      </c>
      <c r="L4" s="38">
        <f t="shared" ca="1" si="5"/>
        <v>3.0421865939255196E-3</v>
      </c>
      <c r="M4" s="38">
        <f t="shared" ca="1" si="2"/>
        <v>3.0893001031234812E-3</v>
      </c>
      <c r="N4" s="38">
        <f t="shared" ca="1" si="2"/>
        <v>3.1364136123214429E-3</v>
      </c>
      <c r="O4" s="38">
        <f t="shared" ca="1" si="2"/>
        <v>3.1835271215194046E-3</v>
      </c>
      <c r="P4" s="39" cm="1">
        <f t="array" aca="1" ref="P4" ca="1">INDIRECT(CONCATENATE("'",HLOOKUP(P$1,$B$21:$E$23,3,FALSE),"'!",$B$25,ROW($A4)+5))*About!$A$27</f>
        <v>3.2306406307173663E-3</v>
      </c>
      <c r="Q4" s="38" cm="1">
        <f t="array" aca="1" ref="Q4" ca="1">TREND($K4:$P4,$K$1:$P$1,Q$1)</f>
        <v>3.277754139915337E-3</v>
      </c>
      <c r="R4" s="38" cm="1">
        <f t="array" aca="1" ref="R4" ca="1">TREND($K4:$P4,$K$1:$P$1,R$1)</f>
        <v>3.3248676491133E-3</v>
      </c>
      <c r="S4" s="38" cm="1">
        <f t="array" aca="1" ref="S4" ca="1">TREND($K4:$P4,$K$1:$P$1,S$1)</f>
        <v>3.3719811583112491E-3</v>
      </c>
      <c r="T4" s="38" cm="1">
        <f t="array" aca="1" ref="T4" ca="1">TREND($K4:$P4,$K$1:$P$1,T$1)</f>
        <v>3.4190946675092121E-3</v>
      </c>
      <c r="U4" s="38" cm="1">
        <f t="array" aca="1" ref="U4" ca="1">TREND($K4:$P4,$K$1:$P$1,U$1)</f>
        <v>3.4662081767071751E-3</v>
      </c>
      <c r="V4" s="38" cm="1">
        <f t="array" aca="1" ref="V4" ca="1">TREND($K4:$P4,$K$1:$P$1,V$1)</f>
        <v>3.513321685905138E-3</v>
      </c>
      <c r="W4" s="38" cm="1">
        <f t="array" aca="1" ref="W4" ca="1">TREND($K4:$P4,$K$1:$P$1,W$1)</f>
        <v>3.560435195103101E-3</v>
      </c>
      <c r="X4" s="38" cm="1">
        <f t="array" aca="1" ref="X4" ca="1">TREND($K4:$P4,$K$1:$P$1,X$1)</f>
        <v>3.607548704301064E-3</v>
      </c>
      <c r="Y4" s="38" cm="1">
        <f t="array" aca="1" ref="Y4" ca="1">TREND($K4:$P4,$K$1:$P$1,Y$1)</f>
        <v>3.654662213499027E-3</v>
      </c>
      <c r="Z4" s="38" cm="1">
        <f t="array" aca="1" ref="Z4" ca="1">TREND($K4:$P4,$K$1:$P$1,Z$1)</f>
        <v>3.70177572269699E-3</v>
      </c>
      <c r="AA4" s="38" cm="1">
        <f t="array" aca="1" ref="AA4" ca="1">TREND($K4:$P4,$K$1:$P$1,AA$1)</f>
        <v>3.7488892318949529E-3</v>
      </c>
      <c r="AB4" s="38" cm="1">
        <f t="array" aca="1" ref="AB4" ca="1">TREND($K4:$P4,$K$1:$P$1,AB$1)</f>
        <v>3.7960027410929159E-3</v>
      </c>
      <c r="AC4" s="38" cm="1">
        <f t="array" aca="1" ref="AC4" ca="1">TREND($K4:$P4,$K$1:$P$1,AC$1)</f>
        <v>3.843116250290865E-3</v>
      </c>
      <c r="AD4" s="38" cm="1">
        <f t="array" aca="1" ref="AD4" ca="1">TREND($K4:$P4,$K$1:$P$1,AD$1)</f>
        <v>3.890229759488828E-3</v>
      </c>
      <c r="AE4" s="38" cm="1">
        <f t="array" aca="1" ref="AE4" ca="1">TREND($K4:$P4,$K$1:$P$1,AE$1)</f>
        <v>3.937343268686791E-3</v>
      </c>
      <c r="AF4" s="38" cm="1">
        <f t="array" aca="1" ref="AF4" ca="1">TREND($K4:$P4,$K$1:$P$1,AF$1)</f>
        <v>3.9844567778847539E-3</v>
      </c>
      <c r="AG4" s="38" cm="1">
        <f t="array" aca="1" ref="AG4" ca="1">TREND($K4:$P4,$K$1:$P$1,AG$1)</f>
        <v>4.0315702870827169E-3</v>
      </c>
      <c r="AH4" s="38" cm="1">
        <f t="array" aca="1" ref="AH4" ca="1">TREND($K4:$P4,$K$1:$P$1,AH$1)</f>
        <v>4.0786837962806799E-3</v>
      </c>
      <c r="AI4" s="38" cm="1">
        <f t="array" aca="1" ref="AI4" ca="1">TREND($K4:$P4,$K$1:$P$1,AI$1)</f>
        <v>4.1257973054786429E-3</v>
      </c>
      <c r="AJ4" s="38" cm="1">
        <f t="array" aca="1" ref="AJ4" ca="1">TREND($K4:$P4,$K$1:$P$1,AJ$1)</f>
        <v>4.1729108146766059E-3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3.7017757226969816E-2</v>
      </c>
      <c r="C5" s="38">
        <f t="shared" ca="1" si="3"/>
        <v>3.7017757226969816E-2</v>
      </c>
      <c r="D5" s="38">
        <f t="shared" ca="1" si="0"/>
        <v>3.7017757226969816E-2</v>
      </c>
      <c r="E5" s="38">
        <f t="shared" ca="1" si="0"/>
        <v>3.7017757226969816E-2</v>
      </c>
      <c r="F5" s="39" cm="1">
        <f t="array" aca="1" ref="F5" ca="1">INDIRECT(CONCATENATE("'",HLOOKUP(F$1,$B$21:$E$23,3,FALSE),"'!",$B$25,ROW($A5)+5))*About!$A$27</f>
        <v>3.7017757226969816E-2</v>
      </c>
      <c r="G5" s="38">
        <f t="shared" ca="1" si="4"/>
        <v>3.7017757226969816E-2</v>
      </c>
      <c r="H5" s="38">
        <f t="shared" ca="1" si="1"/>
        <v>3.7017757226969816E-2</v>
      </c>
      <c r="I5" s="38">
        <f t="shared" ca="1" si="1"/>
        <v>3.7017757226969816E-2</v>
      </c>
      <c r="J5" s="38">
        <f t="shared" ca="1" si="1"/>
        <v>3.7017757226969816E-2</v>
      </c>
      <c r="K5" s="39" cm="1">
        <f t="array" aca="1" ref="K5" ca="1">INDIRECT(CONCATENATE("'",HLOOKUP(K$1,$B$21:$E$23,3,FALSE),"'!",$B$25,ROW($A5)+5))*About!$A$27</f>
        <v>3.7017757226969816E-2</v>
      </c>
      <c r="L5" s="38">
        <f t="shared" ca="1" si="5"/>
        <v>3.7690807358369272E-2</v>
      </c>
      <c r="M5" s="38">
        <f t="shared" ca="1" si="2"/>
        <v>3.836385748976872E-2</v>
      </c>
      <c r="N5" s="38">
        <f t="shared" ca="1" si="2"/>
        <v>3.9036907621168175E-2</v>
      </c>
      <c r="O5" s="38">
        <f t="shared" ca="1" si="2"/>
        <v>3.9709957752567623E-2</v>
      </c>
      <c r="P5" s="39" cm="1">
        <f t="array" aca="1" ref="P5" ca="1">INDIRECT(CONCATENATE("'",HLOOKUP(P$1,$B$21:$E$23,3,FALSE),"'!",$B$25,ROW($A5)+5))*About!$A$27</f>
        <v>4.0383007883967079E-2</v>
      </c>
      <c r="Q5" s="38" cm="1">
        <f t="array" aca="1" ref="Q5" ca="1">TREND($K5:$P5,$K$1:$P$1,Q$1)</f>
        <v>4.1056058015366492E-2</v>
      </c>
      <c r="R5" s="38" cm="1">
        <f t="array" aca="1" ref="R5" ca="1">TREND($K5:$P5,$K$1:$P$1,R$1)</f>
        <v>4.1729108146765892E-2</v>
      </c>
      <c r="S5" s="38" cm="1">
        <f t="array" aca="1" ref="S5" ca="1">TREND($K5:$P5,$K$1:$P$1,S$1)</f>
        <v>4.2402158278165292E-2</v>
      </c>
      <c r="T5" s="38" cm="1">
        <f t="array" aca="1" ref="T5" ca="1">TREND($K5:$P5,$K$1:$P$1,T$1)</f>
        <v>4.3075208409564913E-2</v>
      </c>
      <c r="U5" s="38" cm="1">
        <f t="array" aca="1" ref="U5" ca="1">TREND($K5:$P5,$K$1:$P$1,U$1)</f>
        <v>4.3748258540964313E-2</v>
      </c>
      <c r="V5" s="38" cm="1">
        <f t="array" aca="1" ref="V5" ca="1">TREND($K5:$P5,$K$1:$P$1,V$1)</f>
        <v>4.4421308672363713E-2</v>
      </c>
      <c r="W5" s="38" cm="1">
        <f t="array" aca="1" ref="W5" ca="1">TREND($K5:$P5,$K$1:$P$1,W$1)</f>
        <v>4.5094358803763113E-2</v>
      </c>
      <c r="X5" s="38" cm="1">
        <f t="array" aca="1" ref="X5" ca="1">TREND($K5:$P5,$K$1:$P$1,X$1)</f>
        <v>4.5767408935162734E-2</v>
      </c>
      <c r="Y5" s="38" cm="1">
        <f t="array" aca="1" ref="Y5" ca="1">TREND($K5:$P5,$K$1:$P$1,Y$1)</f>
        <v>4.6440459066562134E-2</v>
      </c>
      <c r="Z5" s="38" cm="1">
        <f t="array" aca="1" ref="Z5" ca="1">TREND($K5:$P5,$K$1:$P$1,Z$1)</f>
        <v>4.7113509197961534E-2</v>
      </c>
      <c r="AA5" s="38" cm="1">
        <f t="array" aca="1" ref="AA5" ca="1">TREND($K5:$P5,$K$1:$P$1,AA$1)</f>
        <v>4.7786559329360934E-2</v>
      </c>
      <c r="AB5" s="38" cm="1">
        <f t="array" aca="1" ref="AB5" ca="1">TREND($K5:$P5,$K$1:$P$1,AB$1)</f>
        <v>4.8459609460760555E-2</v>
      </c>
      <c r="AC5" s="38" cm="1">
        <f t="array" aca="1" ref="AC5" ca="1">TREND($K5:$P5,$K$1:$P$1,AC$1)</f>
        <v>4.9132659592159955E-2</v>
      </c>
      <c r="AD5" s="38" cm="1">
        <f t="array" aca="1" ref="AD5" ca="1">TREND($K5:$P5,$K$1:$P$1,AD$1)</f>
        <v>4.9805709723559355E-2</v>
      </c>
      <c r="AE5" s="38" cm="1">
        <f t="array" aca="1" ref="AE5" ca="1">TREND($K5:$P5,$K$1:$P$1,AE$1)</f>
        <v>5.0478759854958755E-2</v>
      </c>
      <c r="AF5" s="38" cm="1">
        <f t="array" aca="1" ref="AF5" ca="1">TREND($K5:$P5,$K$1:$P$1,AF$1)</f>
        <v>5.1151809986358376E-2</v>
      </c>
      <c r="AG5" s="38" cm="1">
        <f t="array" aca="1" ref="AG5" ca="1">TREND($K5:$P5,$K$1:$P$1,AG$1)</f>
        <v>5.1824860117757776E-2</v>
      </c>
      <c r="AH5" s="38" cm="1">
        <f t="array" aca="1" ref="AH5" ca="1">TREND($K5:$P5,$K$1:$P$1,AH$1)</f>
        <v>5.2497910249157176E-2</v>
      </c>
      <c r="AI5" s="38" cm="1">
        <f t="array" aca="1" ref="AI5" ca="1">TREND($K5:$P5,$K$1:$P$1,AI$1)</f>
        <v>5.3170960380556576E-2</v>
      </c>
      <c r="AJ5" s="38" cm="1">
        <f t="array" aca="1" ref="AJ5" ca="1">TREND($K5:$P5,$K$1:$P$1,AJ$1)</f>
        <v>5.3844010511955975E-2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5.38440105119561E-2</v>
      </c>
      <c r="C6" s="38">
        <f t="shared" ca="1" si="3"/>
        <v>5.38440105119561E-2</v>
      </c>
      <c r="D6" s="38">
        <f t="shared" ca="1" si="0"/>
        <v>5.38440105119561E-2</v>
      </c>
      <c r="E6" s="38">
        <f t="shared" ca="1" si="0"/>
        <v>5.38440105119561E-2</v>
      </c>
      <c r="F6" s="39" cm="1">
        <f t="array" aca="1" ref="F6" ca="1">INDIRECT(CONCATENATE("'",HLOOKUP(F$1,$B$21:$E$23,3,FALSE),"'!",$B$25,ROW($A6)+5))*About!$A$27</f>
        <v>5.38440105119561E-2</v>
      </c>
      <c r="G6" s="38">
        <f t="shared" ca="1" si="4"/>
        <v>5.38440105119561E-2</v>
      </c>
      <c r="H6" s="38">
        <f t="shared" ca="1" si="1"/>
        <v>5.38440105119561E-2</v>
      </c>
      <c r="I6" s="38">
        <f t="shared" ca="1" si="1"/>
        <v>5.38440105119561E-2</v>
      </c>
      <c r="J6" s="38">
        <f t="shared" ca="1" si="1"/>
        <v>5.38440105119561E-2</v>
      </c>
      <c r="K6" s="39" cm="1">
        <f t="array" aca="1" ref="K6" ca="1">INDIRECT(CONCATENATE("'",HLOOKUP(K$1,$B$21:$E$23,3,FALSE),"'!",$B$25,ROW($A6)+5))*About!$A$27</f>
        <v>5.38440105119561E-2</v>
      </c>
      <c r="L6" s="38">
        <f t="shared" ca="1" si="5"/>
        <v>5.4517060643355555E-2</v>
      </c>
      <c r="M6" s="38">
        <f t="shared" ca="1" si="2"/>
        <v>5.5190110774755004E-2</v>
      </c>
      <c r="N6" s="38">
        <f t="shared" ca="1" si="2"/>
        <v>5.5863160906154459E-2</v>
      </c>
      <c r="O6" s="38">
        <f t="shared" ca="1" si="2"/>
        <v>5.6536211037553907E-2</v>
      </c>
      <c r="P6" s="39" cm="1">
        <f t="array" aca="1" ref="P6" ca="1">INDIRECT(CONCATENATE("'",HLOOKUP(P$1,$B$21:$E$23,3,FALSE),"'!",$B$25,ROW($A6)+5))*About!$A$27</f>
        <v>5.7209261168953363E-2</v>
      </c>
      <c r="Q6" s="38" cm="1">
        <f t="array" aca="1" ref="Q6" ca="1">TREND($K6:$P6,$K$1:$P$1,Q$1)</f>
        <v>5.7882311300352818E-2</v>
      </c>
      <c r="R6" s="38" cm="1">
        <f t="array" aca="1" ref="R6" ca="1">TREND($K6:$P6,$K$1:$P$1,R$1)</f>
        <v>5.8555361431752218E-2</v>
      </c>
      <c r="S6" s="38" cm="1">
        <f t="array" aca="1" ref="S6" ca="1">TREND($K6:$P6,$K$1:$P$1,S$1)</f>
        <v>5.9228411563151617E-2</v>
      </c>
      <c r="T6" s="38" cm="1">
        <f t="array" aca="1" ref="T6" ca="1">TREND($K6:$P6,$K$1:$P$1,T$1)</f>
        <v>5.9901461694551239E-2</v>
      </c>
      <c r="U6" s="38" cm="1">
        <f t="array" aca="1" ref="U6" ca="1">TREND($K6:$P6,$K$1:$P$1,U$1)</f>
        <v>6.0574511825950639E-2</v>
      </c>
      <c r="V6" s="38" cm="1">
        <f t="array" aca="1" ref="V6" ca="1">TREND($K6:$P6,$K$1:$P$1,V$1)</f>
        <v>6.1247561957350038E-2</v>
      </c>
      <c r="W6" s="38" cm="1">
        <f t="array" aca="1" ref="W6" ca="1">TREND($K6:$P6,$K$1:$P$1,W$1)</f>
        <v>6.1920612088749438E-2</v>
      </c>
      <c r="X6" s="38" cm="1">
        <f t="array" aca="1" ref="X6" ca="1">TREND($K6:$P6,$K$1:$P$1,X$1)</f>
        <v>6.259366222014906E-2</v>
      </c>
      <c r="Y6" s="38" cm="1">
        <f t="array" aca="1" ref="Y6" ca="1">TREND($K6:$P6,$K$1:$P$1,Y$1)</f>
        <v>6.326671235154846E-2</v>
      </c>
      <c r="Z6" s="38" cm="1">
        <f t="array" aca="1" ref="Z6" ca="1">TREND($K6:$P6,$K$1:$P$1,Z$1)</f>
        <v>6.3939762482947859E-2</v>
      </c>
      <c r="AA6" s="38" cm="1">
        <f t="array" aca="1" ref="AA6" ca="1">TREND($K6:$P6,$K$1:$P$1,AA$1)</f>
        <v>6.4612812614347259E-2</v>
      </c>
      <c r="AB6" s="38" cm="1">
        <f t="array" aca="1" ref="AB6" ca="1">TREND($K6:$P6,$K$1:$P$1,AB$1)</f>
        <v>6.5285862745746881E-2</v>
      </c>
      <c r="AC6" s="38" cm="1">
        <f t="array" aca="1" ref="AC6" ca="1">TREND($K6:$P6,$K$1:$P$1,AC$1)</f>
        <v>6.5958912877146281E-2</v>
      </c>
      <c r="AD6" s="38" cm="1">
        <f t="array" aca="1" ref="AD6" ca="1">TREND($K6:$P6,$K$1:$P$1,AD$1)</f>
        <v>6.663196300854568E-2</v>
      </c>
      <c r="AE6" s="38" cm="1">
        <f t="array" aca="1" ref="AE6" ca="1">TREND($K6:$P6,$K$1:$P$1,AE$1)</f>
        <v>6.730501313994508E-2</v>
      </c>
      <c r="AF6" s="38" cm="1">
        <f t="array" aca="1" ref="AF6" ca="1">TREND($K6:$P6,$K$1:$P$1,AF$1)</f>
        <v>6.7978063271344702E-2</v>
      </c>
      <c r="AG6" s="38" cm="1">
        <f t="array" aca="1" ref="AG6" ca="1">TREND($K6:$P6,$K$1:$P$1,AG$1)</f>
        <v>6.8651113402744102E-2</v>
      </c>
      <c r="AH6" s="38" cm="1">
        <f t="array" aca="1" ref="AH6" ca="1">TREND($K6:$P6,$K$1:$P$1,AH$1)</f>
        <v>6.9324163534143501E-2</v>
      </c>
      <c r="AI6" s="38" cm="1">
        <f t="array" aca="1" ref="AI6" ca="1">TREND($K6:$P6,$K$1:$P$1,AI$1)</f>
        <v>6.9997213665542901E-2</v>
      </c>
      <c r="AJ6" s="38" cm="1">
        <f t="array" aca="1" ref="AJ6" ca="1">TREND($K6:$P6,$K$1:$P$1,AJ$1)</f>
        <v>7.0670263796942301E-2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1.5143627956487653</v>
      </c>
      <c r="C7" s="38">
        <f t="shared" ca="1" si="3"/>
        <v>1.5227759222912585</v>
      </c>
      <c r="D7" s="38">
        <f t="shared" ca="1" si="0"/>
        <v>1.5311890489337516</v>
      </c>
      <c r="E7" s="38">
        <f t="shared" ca="1" si="0"/>
        <v>1.5396021755762448</v>
      </c>
      <c r="F7" s="39" cm="1">
        <f t="array" aca="1" ref="F7" ca="1">INDIRECT(CONCATENATE("'",HLOOKUP(F$1,$B$21:$E$23,3,FALSE),"'!",$B$25,ROW($A7)+5))*About!$A$27</f>
        <v>1.548015302218738</v>
      </c>
      <c r="G7" s="38">
        <f t="shared" ca="1" si="4"/>
        <v>1.548015302218738</v>
      </c>
      <c r="H7" s="38">
        <f t="shared" ca="1" si="1"/>
        <v>1.548015302218738</v>
      </c>
      <c r="I7" s="38">
        <f t="shared" ca="1" si="1"/>
        <v>1.548015302218738</v>
      </c>
      <c r="J7" s="38">
        <f t="shared" ca="1" si="1"/>
        <v>1.548015302218738</v>
      </c>
      <c r="K7" s="39" cm="1">
        <f t="array" aca="1" ref="K7" ca="1">INDIRECT(CONCATENATE("'",HLOOKUP(K$1,$B$21:$E$23,3,FALSE),"'!",$B$25,ROW($A7)+5))*About!$A$27</f>
        <v>1.548015302218738</v>
      </c>
      <c r="L7" s="38">
        <f t="shared" ca="1" si="5"/>
        <v>1.548015302218738</v>
      </c>
      <c r="M7" s="38">
        <f t="shared" ca="1" si="2"/>
        <v>1.548015302218738</v>
      </c>
      <c r="N7" s="38">
        <f t="shared" ca="1" si="2"/>
        <v>1.548015302218738</v>
      </c>
      <c r="O7" s="38">
        <f t="shared" ca="1" si="2"/>
        <v>1.548015302218738</v>
      </c>
      <c r="P7" s="39" cm="1">
        <f t="array" aca="1" ref="P7" ca="1">INDIRECT(CONCATENATE("'",HLOOKUP(P$1,$B$21:$E$23,3,FALSE),"'!",$B$25,ROW($A7)+5))*About!$A$27</f>
        <v>1.548015302218738</v>
      </c>
      <c r="Q7" s="38" cm="1">
        <f t="array" aca="1" ref="Q7" ca="1">TREND($K7:$P7,$K$1:$P$1,Q$1)</f>
        <v>1.5480153022187382</v>
      </c>
      <c r="R7" s="38" cm="1">
        <f t="array" aca="1" ref="R7" ca="1">TREND($K7:$P7,$K$1:$P$1,R$1)</f>
        <v>1.5480153022187382</v>
      </c>
      <c r="S7" s="38" cm="1">
        <f t="array" aca="1" ref="S7" ca="1">TREND($K7:$P7,$K$1:$P$1,S$1)</f>
        <v>1.5480153022187382</v>
      </c>
      <c r="T7" s="38" cm="1">
        <f t="array" aca="1" ref="T7" ca="1">TREND($K7:$P7,$K$1:$P$1,T$1)</f>
        <v>1.5480153022187382</v>
      </c>
      <c r="U7" s="38" cm="1">
        <f t="array" aca="1" ref="U7" ca="1">TREND($K7:$P7,$K$1:$P$1,U$1)</f>
        <v>1.5480153022187382</v>
      </c>
      <c r="V7" s="38" cm="1">
        <f t="array" aca="1" ref="V7" ca="1">TREND($K7:$P7,$K$1:$P$1,V$1)</f>
        <v>1.5480153022187382</v>
      </c>
      <c r="W7" s="38" cm="1">
        <f t="array" aca="1" ref="W7" ca="1">TREND($K7:$P7,$K$1:$P$1,W$1)</f>
        <v>1.5480153022187382</v>
      </c>
      <c r="X7" s="38" cm="1">
        <f t="array" aca="1" ref="X7" ca="1">TREND($K7:$P7,$K$1:$P$1,X$1)</f>
        <v>1.5480153022187382</v>
      </c>
      <c r="Y7" s="38" cm="1">
        <f t="array" aca="1" ref="Y7" ca="1">TREND($K7:$P7,$K$1:$P$1,Y$1)</f>
        <v>1.5480153022187382</v>
      </c>
      <c r="Z7" s="38" cm="1">
        <f t="array" aca="1" ref="Z7" ca="1">TREND($K7:$P7,$K$1:$P$1,Z$1)</f>
        <v>1.5480153022187382</v>
      </c>
      <c r="AA7" s="38" cm="1">
        <f t="array" aca="1" ref="AA7" ca="1">TREND($K7:$P7,$K$1:$P$1,AA$1)</f>
        <v>1.5480153022187382</v>
      </c>
      <c r="AB7" s="38" cm="1">
        <f t="array" aca="1" ref="AB7" ca="1">TREND($K7:$P7,$K$1:$P$1,AB$1)</f>
        <v>1.5480153022187382</v>
      </c>
      <c r="AC7" s="38" cm="1">
        <f t="array" aca="1" ref="AC7" ca="1">TREND($K7:$P7,$K$1:$P$1,AC$1)</f>
        <v>1.5480153022187382</v>
      </c>
      <c r="AD7" s="38" cm="1">
        <f t="array" aca="1" ref="AD7" ca="1">TREND($K7:$P7,$K$1:$P$1,AD$1)</f>
        <v>1.5480153022187382</v>
      </c>
      <c r="AE7" s="38" cm="1">
        <f t="array" aca="1" ref="AE7" ca="1">TREND($K7:$P7,$K$1:$P$1,AE$1)</f>
        <v>1.5480153022187382</v>
      </c>
      <c r="AF7" s="38" cm="1">
        <f t="array" aca="1" ref="AF7" ca="1">TREND($K7:$P7,$K$1:$P$1,AF$1)</f>
        <v>1.5480153022187382</v>
      </c>
      <c r="AG7" s="38" cm="1">
        <f t="array" aca="1" ref="AG7" ca="1">TREND($K7:$P7,$K$1:$P$1,AG$1)</f>
        <v>1.5480153022187382</v>
      </c>
      <c r="AH7" s="38" cm="1">
        <f t="array" aca="1" ref="AH7" ca="1">TREND($K7:$P7,$K$1:$P$1,AH$1)</f>
        <v>1.5480153022187382</v>
      </c>
      <c r="AI7" s="38" cm="1">
        <f t="array" aca="1" ref="AI7" ca="1">TREND($K7:$P7,$K$1:$P$1,AI$1)</f>
        <v>1.5480153022187382</v>
      </c>
      <c r="AJ7" s="38" cm="1">
        <f t="array" aca="1" ref="AJ7" ca="1">TREND($K7:$P7,$K$1:$P$1,AJ$1)</f>
        <v>1.5480153022187382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0.25575904993179149</v>
      </c>
      <c r="C8" s="38">
        <f t="shared" ca="1" si="3"/>
        <v>0.2566003625960408</v>
      </c>
      <c r="D8" s="38">
        <f t="shared" ca="1" si="0"/>
        <v>0.2574416752602901</v>
      </c>
      <c r="E8" s="38">
        <f t="shared" ca="1" si="0"/>
        <v>0.25828298792453941</v>
      </c>
      <c r="F8" s="39" cm="1">
        <f t="array" aca="1" ref="F8" ca="1">INDIRECT(CONCATENATE("'",HLOOKUP(F$1,$B$21:$E$23,3,FALSE),"'!",$B$25,ROW($A8)+5))*About!$A$27</f>
        <v>0.25912430058878871</v>
      </c>
      <c r="G8" s="38">
        <f t="shared" ca="1" si="4"/>
        <v>0.25912430058878871</v>
      </c>
      <c r="H8" s="38">
        <f t="shared" ca="1" si="1"/>
        <v>0.25912430058878871</v>
      </c>
      <c r="I8" s="38">
        <f t="shared" ca="1" si="1"/>
        <v>0.25912430058878871</v>
      </c>
      <c r="J8" s="38">
        <f t="shared" ca="1" si="1"/>
        <v>0.25912430058878871</v>
      </c>
      <c r="K8" s="39" cm="1">
        <f t="array" aca="1" ref="K8" ca="1">INDIRECT(CONCATENATE("'",HLOOKUP(K$1,$B$21:$E$23,3,FALSE),"'!",$B$25,ROW($A8)+5))*About!$A$27</f>
        <v>0.25912430058878871</v>
      </c>
      <c r="L8" s="38">
        <f t="shared" ca="1" si="5"/>
        <v>0.25979735072018817</v>
      </c>
      <c r="M8" s="38">
        <f t="shared" ca="1" si="2"/>
        <v>0.26047040085158762</v>
      </c>
      <c r="N8" s="38">
        <f t="shared" ca="1" si="2"/>
        <v>0.26114345098298708</v>
      </c>
      <c r="O8" s="38">
        <f t="shared" ca="1" si="2"/>
        <v>0.26181650111438654</v>
      </c>
      <c r="P8" s="39" cm="1">
        <f t="array" aca="1" ref="P8" ca="1">INDIRECT(CONCATENATE("'",HLOOKUP(P$1,$B$21:$E$23,3,FALSE),"'!",$B$25,ROW($A8)+5))*About!$A$27</f>
        <v>0.26248955124578599</v>
      </c>
      <c r="Q8" s="38" cm="1">
        <f t="array" aca="1" ref="Q8" ca="1">TREND($K8:$P8,$K$1:$P$1,Q$1)</f>
        <v>0.2631626013771855</v>
      </c>
      <c r="R8" s="38" cm="1">
        <f t="array" aca="1" ref="R8" ca="1">TREND($K8:$P8,$K$1:$P$1,R$1)</f>
        <v>0.2638356515085849</v>
      </c>
      <c r="S8" s="38" cm="1">
        <f t="array" aca="1" ref="S8" ca="1">TREND($K8:$P8,$K$1:$P$1,S$1)</f>
        <v>0.2645087016399843</v>
      </c>
      <c r="T8" s="38" cm="1">
        <f t="array" aca="1" ref="T8" ca="1">TREND($K8:$P8,$K$1:$P$1,T$1)</f>
        <v>0.26518175177138392</v>
      </c>
      <c r="U8" s="38" cm="1">
        <f t="array" aca="1" ref="U8" ca="1">TREND($K8:$P8,$K$1:$P$1,U$1)</f>
        <v>0.26585480190278332</v>
      </c>
      <c r="V8" s="38" cm="1">
        <f t="array" aca="1" ref="V8" ca="1">TREND($K8:$P8,$K$1:$P$1,V$1)</f>
        <v>0.26652785203418272</v>
      </c>
      <c r="W8" s="38" cm="1">
        <f t="array" aca="1" ref="W8" ca="1">TREND($K8:$P8,$K$1:$P$1,W$1)</f>
        <v>0.26720090216558212</v>
      </c>
      <c r="X8" s="38" cm="1">
        <f t="array" aca="1" ref="X8" ca="1">TREND($K8:$P8,$K$1:$P$1,X$1)</f>
        <v>0.26787395229698174</v>
      </c>
      <c r="Y8" s="38" cm="1">
        <f t="array" aca="1" ref="Y8" ca="1">TREND($K8:$P8,$K$1:$P$1,Y$1)</f>
        <v>0.26854700242838114</v>
      </c>
      <c r="Z8" s="38" cm="1">
        <f t="array" aca="1" ref="Z8" ca="1">TREND($K8:$P8,$K$1:$P$1,Z$1)</f>
        <v>0.26922005255978054</v>
      </c>
      <c r="AA8" s="38" cm="1">
        <f t="array" aca="1" ref="AA8" ca="1">TREND($K8:$P8,$K$1:$P$1,AA$1)</f>
        <v>0.26989310269117994</v>
      </c>
      <c r="AB8" s="38" cm="1">
        <f t="array" aca="1" ref="AB8" ca="1">TREND($K8:$P8,$K$1:$P$1,AB$1)</f>
        <v>0.27056615282257956</v>
      </c>
      <c r="AC8" s="38" cm="1">
        <f t="array" aca="1" ref="AC8" ca="1">TREND($K8:$P8,$K$1:$P$1,AC$1)</f>
        <v>0.27123920295397896</v>
      </c>
      <c r="AD8" s="38" cm="1">
        <f t="array" aca="1" ref="AD8" ca="1">TREND($K8:$P8,$K$1:$P$1,AD$1)</f>
        <v>0.27191225308537836</v>
      </c>
      <c r="AE8" s="38" cm="1">
        <f t="array" aca="1" ref="AE8" ca="1">TREND($K8:$P8,$K$1:$P$1,AE$1)</f>
        <v>0.27258530321677776</v>
      </c>
      <c r="AF8" s="38" cm="1">
        <f t="array" aca="1" ref="AF8" ca="1">TREND($K8:$P8,$K$1:$P$1,AF$1)</f>
        <v>0.27325835334817739</v>
      </c>
      <c r="AG8" s="38" cm="1">
        <f t="array" aca="1" ref="AG8" ca="1">TREND($K8:$P8,$K$1:$P$1,AG$1)</f>
        <v>0.27393140347957678</v>
      </c>
      <c r="AH8" s="38" cm="1">
        <f t="array" aca="1" ref="AH8" ca="1">TREND($K8:$P8,$K$1:$P$1,AH$1)</f>
        <v>0.27460445361097618</v>
      </c>
      <c r="AI8" s="38" cm="1">
        <f t="array" aca="1" ref="AI8" ca="1">TREND($K8:$P8,$K$1:$P$1,AI$1)</f>
        <v>0.27527750374237558</v>
      </c>
      <c r="AJ8" s="38" cm="1">
        <f t="array" aca="1" ref="AJ8" ca="1">TREND($K8:$P8,$K$1:$P$1,AJ$1)</f>
        <v>0.27595055387377498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6.0574511825950611E-2</v>
      </c>
      <c r="C9" s="38">
        <f t="shared" ca="1" si="3"/>
        <v>6.0574511825950611E-2</v>
      </c>
      <c r="D9" s="38">
        <f t="shared" ca="1" si="0"/>
        <v>6.0574511825950611E-2</v>
      </c>
      <c r="E9" s="38">
        <f t="shared" ca="1" si="0"/>
        <v>6.0574511825950611E-2</v>
      </c>
      <c r="F9" s="39" cm="1">
        <f t="array" aca="1" ref="F9" ca="1">INDIRECT(CONCATENATE("'",HLOOKUP(F$1,$B$21:$E$23,3,FALSE),"'!",$B$25,ROW($A9)+5))*About!$A$27</f>
        <v>6.0574511825950611E-2</v>
      </c>
      <c r="G9" s="38">
        <f t="shared" ca="1" si="4"/>
        <v>6.1247561957350066E-2</v>
      </c>
      <c r="H9" s="38">
        <f t="shared" ca="1" si="1"/>
        <v>6.1920612088749515E-2</v>
      </c>
      <c r="I9" s="38">
        <f t="shared" ca="1" si="1"/>
        <v>6.2593662220148963E-2</v>
      </c>
      <c r="J9" s="38">
        <f t="shared" ca="1" si="1"/>
        <v>6.3266712351548418E-2</v>
      </c>
      <c r="K9" s="39" cm="1">
        <f t="array" aca="1" ref="K9" ca="1">INDIRECT(CONCATENATE("'",HLOOKUP(K$1,$B$21:$E$23,3,FALSE),"'!",$B$25,ROW($A9)+5))*About!$A$27</f>
        <v>6.3939762482947873E-2</v>
      </c>
      <c r="L9" s="38">
        <f t="shared" ca="1" si="5"/>
        <v>6.4612812614347329E-2</v>
      </c>
      <c r="M9" s="38">
        <f t="shared" ca="1" si="2"/>
        <v>6.528586274574677E-2</v>
      </c>
      <c r="N9" s="38">
        <f t="shared" ca="1" si="2"/>
        <v>6.5958912877146225E-2</v>
      </c>
      <c r="O9" s="38">
        <f t="shared" ca="1" si="2"/>
        <v>6.6631963008545667E-2</v>
      </c>
      <c r="P9" s="39" cm="1">
        <f t="array" aca="1" ref="P9" ca="1">INDIRECT(CONCATENATE("'",HLOOKUP(P$1,$B$21:$E$23,3,FALSE),"'!",$B$25,ROW($A9)+5))*About!$A$27</f>
        <v>6.7305013139945122E-2</v>
      </c>
      <c r="Q9" s="38" cm="1">
        <f t="array" aca="1" ref="Q9" ca="1">TREND($K9:$P9,$K$1:$P$1,Q$1)</f>
        <v>6.7978063271344702E-2</v>
      </c>
      <c r="R9" s="38" cm="1">
        <f t="array" aca="1" ref="R9" ca="1">TREND($K9:$P9,$K$1:$P$1,R$1)</f>
        <v>6.8651113402744102E-2</v>
      </c>
      <c r="S9" s="38" cm="1">
        <f t="array" aca="1" ref="S9" ca="1">TREND($K9:$P9,$K$1:$P$1,S$1)</f>
        <v>6.9324163534143723E-2</v>
      </c>
      <c r="T9" s="38" cm="1">
        <f t="array" aca="1" ref="T9" ca="1">TREND($K9:$P9,$K$1:$P$1,T$1)</f>
        <v>6.9997213665543123E-2</v>
      </c>
      <c r="U9" s="38" cm="1">
        <f t="array" aca="1" ref="U9" ca="1">TREND($K9:$P9,$K$1:$P$1,U$1)</f>
        <v>7.0670263796942523E-2</v>
      </c>
      <c r="V9" s="38" cm="1">
        <f t="array" aca="1" ref="V9" ca="1">TREND($K9:$P9,$K$1:$P$1,V$1)</f>
        <v>7.1343313928341923E-2</v>
      </c>
      <c r="W9" s="38" cm="1">
        <f t="array" aca="1" ref="W9" ca="1">TREND($K9:$P9,$K$1:$P$1,W$1)</f>
        <v>7.2016364059741544E-2</v>
      </c>
      <c r="X9" s="38" cm="1">
        <f t="array" aca="1" ref="X9" ca="1">TREND($K9:$P9,$K$1:$P$1,X$1)</f>
        <v>7.2689414191140944E-2</v>
      </c>
      <c r="Y9" s="38" cm="1">
        <f t="array" aca="1" ref="Y9" ca="1">TREND($K9:$P9,$K$1:$P$1,Y$1)</f>
        <v>7.3362464322540344E-2</v>
      </c>
      <c r="Z9" s="38" cm="1">
        <f t="array" aca="1" ref="Z9" ca="1">TREND($K9:$P9,$K$1:$P$1,Z$1)</f>
        <v>7.4035514453939744E-2</v>
      </c>
      <c r="AA9" s="38" cm="1">
        <f t="array" aca="1" ref="AA9" ca="1">TREND($K9:$P9,$K$1:$P$1,AA$1)</f>
        <v>7.4708564585339143E-2</v>
      </c>
      <c r="AB9" s="38" cm="1">
        <f t="array" aca="1" ref="AB9" ca="1">TREND($K9:$P9,$K$1:$P$1,AB$1)</f>
        <v>7.5381614716738765E-2</v>
      </c>
      <c r="AC9" s="38" cm="1">
        <f t="array" aca="1" ref="AC9" ca="1">TREND($K9:$P9,$K$1:$P$1,AC$1)</f>
        <v>7.6054664848138165E-2</v>
      </c>
      <c r="AD9" s="38" cm="1">
        <f t="array" aca="1" ref="AD9" ca="1">TREND($K9:$P9,$K$1:$P$1,AD$1)</f>
        <v>7.6727714979537565E-2</v>
      </c>
      <c r="AE9" s="38" cm="1">
        <f t="array" aca="1" ref="AE9" ca="1">TREND($K9:$P9,$K$1:$P$1,AE$1)</f>
        <v>7.7400765110936964E-2</v>
      </c>
      <c r="AF9" s="38" cm="1">
        <f t="array" aca="1" ref="AF9" ca="1">TREND($K9:$P9,$K$1:$P$1,AF$1)</f>
        <v>7.8073815242336586E-2</v>
      </c>
      <c r="AG9" s="38" cm="1">
        <f t="array" aca="1" ref="AG9" ca="1">TREND($K9:$P9,$K$1:$P$1,AG$1)</f>
        <v>7.8746865373735986E-2</v>
      </c>
      <c r="AH9" s="38" cm="1">
        <f t="array" aca="1" ref="AH9" ca="1">TREND($K9:$P9,$K$1:$P$1,AH$1)</f>
        <v>7.9419915505135386E-2</v>
      </c>
      <c r="AI9" s="38" cm="1">
        <f t="array" aca="1" ref="AI9" ca="1">TREND($K9:$P9,$K$1:$P$1,AI$1)</f>
        <v>8.0092965636534785E-2</v>
      </c>
      <c r="AJ9" s="38" cm="1">
        <f t="array" aca="1" ref="AJ9" ca="1">TREND($K9:$P9,$K$1:$P$1,AJ$1)</f>
        <v>8.0766015767934185E-2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5.047875985495884E-4</v>
      </c>
      <c r="C10" s="38">
        <f t="shared" ca="1" si="3"/>
        <v>5.1320072519208152E-4</v>
      </c>
      <c r="D10" s="38">
        <f t="shared" ca="1" si="0"/>
        <v>5.2161385183457465E-4</v>
      </c>
      <c r="E10" s="38">
        <f t="shared" ca="1" si="0"/>
        <v>5.3002697847706788E-4</v>
      </c>
      <c r="F10" s="39" cm="1">
        <f t="array" aca="1" ref="F10" ca="1">INDIRECT(CONCATENATE("'",HLOOKUP(F$1,$B$21:$E$23,3,FALSE),"'!",$B$25,ROW($A10)+5))*About!$A$27</f>
        <v>5.3844010511956101E-4</v>
      </c>
      <c r="G10" s="38">
        <f t="shared" ca="1" si="4"/>
        <v>5.4517060643355549E-4</v>
      </c>
      <c r="H10" s="38">
        <f t="shared" ca="1" si="1"/>
        <v>5.5190110774755007E-4</v>
      </c>
      <c r="I10" s="38">
        <f t="shared" ca="1" si="1"/>
        <v>5.5863160906154455E-4</v>
      </c>
      <c r="J10" s="38">
        <f t="shared" ca="1" si="1"/>
        <v>5.6536211037553914E-4</v>
      </c>
      <c r="K10" s="39" cm="1">
        <f t="array" aca="1" ref="K10" ca="1">INDIRECT(CONCATENATE("'",HLOOKUP(K$1,$B$21:$E$23,3,FALSE),"'!",$B$25,ROW($A10)+5))*About!$A$27</f>
        <v>5.7209261168953362E-4</v>
      </c>
      <c r="L10" s="38">
        <f t="shared" ca="1" si="5"/>
        <v>5.788231130035281E-4</v>
      </c>
      <c r="M10" s="38">
        <f t="shared" ca="1" si="2"/>
        <v>5.8555361431752257E-4</v>
      </c>
      <c r="N10" s="38">
        <f t="shared" ca="1" si="2"/>
        <v>5.9228411563151716E-4</v>
      </c>
      <c r="O10" s="38">
        <f t="shared" ca="1" si="2"/>
        <v>5.9901461694551164E-4</v>
      </c>
      <c r="P10" s="39" cm="1">
        <f t="array" aca="1" ref="P10" ca="1">INDIRECT(CONCATENATE("'",HLOOKUP(P$1,$B$21:$E$23,3,FALSE),"'!",$B$25,ROW($A10)+5))*About!$A$27</f>
        <v>6.0574511825950612E-4</v>
      </c>
      <c r="Q10" s="38" cm="1">
        <f t="array" aca="1" ref="Q10" ca="1">TREND($K10:$P10,$K$1:$P$1,Q$1)</f>
        <v>6.1247561957349962E-4</v>
      </c>
      <c r="R10" s="38" cm="1">
        <f t="array" aca="1" ref="R10" ca="1">TREND($K10:$P10,$K$1:$P$1,R$1)</f>
        <v>6.1920612088749508E-4</v>
      </c>
      <c r="S10" s="38" cm="1">
        <f t="array" aca="1" ref="S10" ca="1">TREND($K10:$P10,$K$1:$P$1,S$1)</f>
        <v>6.259366222014888E-4</v>
      </c>
      <c r="T10" s="38" cm="1">
        <f t="array" aca="1" ref="T10" ca="1">TREND($K10:$P10,$K$1:$P$1,T$1)</f>
        <v>6.3266712351548425E-4</v>
      </c>
      <c r="U10" s="38" cm="1">
        <f t="array" aca="1" ref="U10" ca="1">TREND($K10:$P10,$K$1:$P$1,U$1)</f>
        <v>6.3939762482947797E-4</v>
      </c>
      <c r="V10" s="38" cm="1">
        <f t="array" aca="1" ref="V10" ca="1">TREND($K10:$P10,$K$1:$P$1,V$1)</f>
        <v>6.4612812614347342E-4</v>
      </c>
      <c r="W10" s="38" cm="1">
        <f t="array" aca="1" ref="W10" ca="1">TREND($K10:$P10,$K$1:$P$1,W$1)</f>
        <v>6.5285862745746714E-4</v>
      </c>
      <c r="X10" s="38" cm="1">
        <f t="array" aca="1" ref="X10" ca="1">TREND($K10:$P10,$K$1:$P$1,X$1)</f>
        <v>6.5958912877146086E-4</v>
      </c>
      <c r="Y10" s="38" cm="1">
        <f t="array" aca="1" ref="Y10" ca="1">TREND($K10:$P10,$K$1:$P$1,Y$1)</f>
        <v>6.6631963008545632E-4</v>
      </c>
      <c r="Z10" s="38" cm="1">
        <f t="array" aca="1" ref="Z10" ca="1">TREND($K10:$P10,$K$1:$P$1,Z$1)</f>
        <v>6.7305013139945004E-4</v>
      </c>
      <c r="AA10" s="38" cm="1">
        <f t="array" aca="1" ref="AA10" ca="1">TREND($K10:$P10,$K$1:$P$1,AA$1)</f>
        <v>6.7978063271344549E-4</v>
      </c>
      <c r="AB10" s="38" cm="1">
        <f t="array" aca="1" ref="AB10" ca="1">TREND($K10:$P10,$K$1:$P$1,AB$1)</f>
        <v>6.8651113402743921E-4</v>
      </c>
      <c r="AC10" s="38" cm="1">
        <f t="array" aca="1" ref="AC10" ca="1">TREND($K10:$P10,$K$1:$P$1,AC$1)</f>
        <v>6.9324163534143467E-4</v>
      </c>
      <c r="AD10" s="38" cm="1">
        <f t="array" aca="1" ref="AD10" ca="1">TREND($K10:$P10,$K$1:$P$1,AD$1)</f>
        <v>6.9997213665542839E-4</v>
      </c>
      <c r="AE10" s="38" cm="1">
        <f t="array" aca="1" ref="AE10" ca="1">TREND($K10:$P10,$K$1:$P$1,AE$1)</f>
        <v>7.0670263796942384E-4</v>
      </c>
      <c r="AF10" s="38" cm="1">
        <f t="array" aca="1" ref="AF10" ca="1">TREND($K10:$P10,$K$1:$P$1,AF$1)</f>
        <v>7.1343313928341756E-4</v>
      </c>
      <c r="AG10" s="38" cm="1">
        <f t="array" aca="1" ref="AG10" ca="1">TREND($K10:$P10,$K$1:$P$1,AG$1)</f>
        <v>7.2016364059741302E-4</v>
      </c>
      <c r="AH10" s="38" cm="1">
        <f t="array" aca="1" ref="AH10" ca="1">TREND($K10:$P10,$K$1:$P$1,AH$1)</f>
        <v>7.2689414191140674E-4</v>
      </c>
      <c r="AI10" s="38" cm="1">
        <f t="array" aca="1" ref="AI10" ca="1">TREND($K10:$P10,$K$1:$P$1,AI$1)</f>
        <v>7.3362464322540046E-4</v>
      </c>
      <c r="AJ10" s="38" cm="1">
        <f t="array" aca="1" ref="AJ10" ca="1">TREND($K10:$P10,$K$1:$P$1,AJ$1)</f>
        <v>7.4035514453939591E-4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4.7113509197961584E-4</v>
      </c>
      <c r="C11" s="38">
        <f t="shared" ca="1" si="3"/>
        <v>4.7954821862210897E-4</v>
      </c>
      <c r="D11" s="38">
        <f t="shared" ca="1" si="0"/>
        <v>4.8796134526460215E-4</v>
      </c>
      <c r="E11" s="38">
        <f t="shared" ca="1" si="0"/>
        <v>4.9637447190709527E-4</v>
      </c>
      <c r="F11" s="39" cm="1">
        <f t="array" aca="1" ref="F11" ca="1">INDIRECT(CONCATENATE("'",HLOOKUP(F$1,$B$21:$E$23,3,FALSE),"'!",$B$25,ROW($A11)+5))*About!$A$27</f>
        <v>5.047875985495884E-4</v>
      </c>
      <c r="G11" s="38">
        <f t="shared" ca="1" si="4"/>
        <v>5.1824860117757746E-4</v>
      </c>
      <c r="H11" s="38">
        <f t="shared" ca="1" si="1"/>
        <v>5.3170960380556653E-4</v>
      </c>
      <c r="I11" s="38">
        <f t="shared" ca="1" si="1"/>
        <v>5.4517060643355549E-4</v>
      </c>
      <c r="J11" s="38">
        <f t="shared" ca="1" si="1"/>
        <v>5.5863160906154455E-4</v>
      </c>
      <c r="K11" s="39" cm="1">
        <f t="array" aca="1" ref="K11" ca="1">INDIRECT(CONCATENATE("'",HLOOKUP(K$1,$B$21:$E$23,3,FALSE),"'!",$B$25,ROW($A11)+5))*About!$A$27</f>
        <v>5.7209261168953362E-4</v>
      </c>
      <c r="L11" s="38">
        <f t="shared" ca="1" si="5"/>
        <v>5.788231130035281E-4</v>
      </c>
      <c r="M11" s="38">
        <f t="shared" ca="1" si="2"/>
        <v>5.8555361431752257E-4</v>
      </c>
      <c r="N11" s="38">
        <f t="shared" ca="1" si="2"/>
        <v>5.9228411563151716E-4</v>
      </c>
      <c r="O11" s="38">
        <f t="shared" ca="1" si="2"/>
        <v>5.9901461694551164E-4</v>
      </c>
      <c r="P11" s="39" cm="1">
        <f t="array" aca="1" ref="P11" ca="1">INDIRECT(CONCATENATE("'",HLOOKUP(P$1,$B$21:$E$23,3,FALSE),"'!",$B$25,ROW($A11)+5))*About!$A$27</f>
        <v>6.0574511825950612E-4</v>
      </c>
      <c r="Q11" s="38" cm="1">
        <f t="array" aca="1" ref="Q11" ca="1">TREND($K11:$P11,$K$1:$P$1,Q$1)</f>
        <v>6.1247561957349962E-4</v>
      </c>
      <c r="R11" s="38" cm="1">
        <f t="array" aca="1" ref="R11" ca="1">TREND($K11:$P11,$K$1:$P$1,R$1)</f>
        <v>6.1920612088749508E-4</v>
      </c>
      <c r="S11" s="38" cm="1">
        <f t="array" aca="1" ref="S11" ca="1">TREND($K11:$P11,$K$1:$P$1,S$1)</f>
        <v>6.259366222014888E-4</v>
      </c>
      <c r="T11" s="38" cm="1">
        <f t="array" aca="1" ref="T11" ca="1">TREND($K11:$P11,$K$1:$P$1,T$1)</f>
        <v>6.3266712351548425E-4</v>
      </c>
      <c r="U11" s="38" cm="1">
        <f t="array" aca="1" ref="U11" ca="1">TREND($K11:$P11,$K$1:$P$1,U$1)</f>
        <v>6.3939762482947797E-4</v>
      </c>
      <c r="V11" s="38" cm="1">
        <f t="array" aca="1" ref="V11" ca="1">TREND($K11:$P11,$K$1:$P$1,V$1)</f>
        <v>6.4612812614347342E-4</v>
      </c>
      <c r="W11" s="38" cm="1">
        <f t="array" aca="1" ref="W11" ca="1">TREND($K11:$P11,$K$1:$P$1,W$1)</f>
        <v>6.5285862745746714E-4</v>
      </c>
      <c r="X11" s="38" cm="1">
        <f t="array" aca="1" ref="X11" ca="1">TREND($K11:$P11,$K$1:$P$1,X$1)</f>
        <v>6.5958912877146086E-4</v>
      </c>
      <c r="Y11" s="38" cm="1">
        <f t="array" aca="1" ref="Y11" ca="1">TREND($K11:$P11,$K$1:$P$1,Y$1)</f>
        <v>6.6631963008545632E-4</v>
      </c>
      <c r="Z11" s="38" cm="1">
        <f t="array" aca="1" ref="Z11" ca="1">TREND($K11:$P11,$K$1:$P$1,Z$1)</f>
        <v>6.7305013139945004E-4</v>
      </c>
      <c r="AA11" s="38" cm="1">
        <f t="array" aca="1" ref="AA11" ca="1">TREND($K11:$P11,$K$1:$P$1,AA$1)</f>
        <v>6.7978063271344549E-4</v>
      </c>
      <c r="AB11" s="38" cm="1">
        <f t="array" aca="1" ref="AB11" ca="1">TREND($K11:$P11,$K$1:$P$1,AB$1)</f>
        <v>6.8651113402743921E-4</v>
      </c>
      <c r="AC11" s="38" cm="1">
        <f t="array" aca="1" ref="AC11" ca="1">TREND($K11:$P11,$K$1:$P$1,AC$1)</f>
        <v>6.9324163534143467E-4</v>
      </c>
      <c r="AD11" s="38" cm="1">
        <f t="array" aca="1" ref="AD11" ca="1">TREND($K11:$P11,$K$1:$P$1,AD$1)</f>
        <v>6.9997213665542839E-4</v>
      </c>
      <c r="AE11" s="38" cm="1">
        <f t="array" aca="1" ref="AE11" ca="1">TREND($K11:$P11,$K$1:$P$1,AE$1)</f>
        <v>7.0670263796942384E-4</v>
      </c>
      <c r="AF11" s="38" cm="1">
        <f t="array" aca="1" ref="AF11" ca="1">TREND($K11:$P11,$K$1:$P$1,AF$1)</f>
        <v>7.1343313928341756E-4</v>
      </c>
      <c r="AG11" s="38" cm="1">
        <f t="array" aca="1" ref="AG11" ca="1">TREND($K11:$P11,$K$1:$P$1,AG$1)</f>
        <v>7.2016364059741302E-4</v>
      </c>
      <c r="AH11" s="38" cm="1">
        <f t="array" aca="1" ref="AH11" ca="1">TREND($K11:$P11,$K$1:$P$1,AH$1)</f>
        <v>7.2689414191140674E-4</v>
      </c>
      <c r="AI11" s="38" cm="1">
        <f t="array" aca="1" ref="AI11" ca="1">TREND($K11:$P11,$K$1:$P$1,AI$1)</f>
        <v>7.3362464322540046E-4</v>
      </c>
      <c r="AJ11" s="38" cm="1">
        <f t="array" aca="1" ref="AJ11" ca="1">TREND($K11:$P11,$K$1:$P$1,AJ$1)</f>
        <v>7.4035514453939591E-4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2.2345264362461782E-3</v>
      </c>
      <c r="C12" s="38">
        <f t="shared" ca="1" si="3"/>
        <v>2.263131066830655E-3</v>
      </c>
      <c r="D12" s="38">
        <f t="shared" ca="1" si="0"/>
        <v>2.2917356974151313E-3</v>
      </c>
      <c r="E12" s="38">
        <f t="shared" ca="1" si="0"/>
        <v>2.3203403279996081E-3</v>
      </c>
      <c r="F12" s="40">
        <f ca="1">SUM(INDIRECT(CONCATENATE("'",HLOOKUP(F$1,$B$21:$E$23,3,FALSE),"'!",$B$25,ROW($A12)+5,":",$B$25,ROW($A12)+6)))*About!$A$27</f>
        <v>2.3489449585840849E-3</v>
      </c>
      <c r="G12" s="38">
        <f t="shared" ca="1" si="4"/>
        <v>2.3866357659424542E-3</v>
      </c>
      <c r="H12" s="38">
        <f t="shared" ca="1" si="1"/>
        <v>2.4243265733008236E-3</v>
      </c>
      <c r="I12" s="38">
        <f t="shared" ca="1" si="1"/>
        <v>2.4620173806591925E-3</v>
      </c>
      <c r="J12" s="38">
        <f t="shared" ca="1" si="1"/>
        <v>2.4997081880175618E-3</v>
      </c>
      <c r="K12" s="40">
        <f ca="1">SUM(INDIRECT(CONCATENATE("'",HLOOKUP(K$1,$B$21:$E$23,3,FALSE),"'!",$B$25,ROW($A12)+5,":",$B$25,ROW($A12)+6)))*About!$A$27</f>
        <v>2.5373989953759312E-3</v>
      </c>
      <c r="L12" s="38">
        <f t="shared" ca="1" si="5"/>
        <v>2.5811472539168955E-3</v>
      </c>
      <c r="M12" s="38">
        <f t="shared" ca="1" si="2"/>
        <v>2.6248955124578599E-3</v>
      </c>
      <c r="N12" s="38">
        <f t="shared" ca="1" si="2"/>
        <v>2.6686437709988239E-3</v>
      </c>
      <c r="O12" s="38">
        <f t="shared" ca="1" si="2"/>
        <v>2.7123920295397883E-3</v>
      </c>
      <c r="P12" s="40">
        <f ca="1">SUM(INDIRECT(CONCATENATE("'",HLOOKUP(P$1,$B$21:$E$23,3,FALSE),"'!",$B$25,ROW($A12)+5,":",$B$25,ROW($A12)+6)))*About!$A$27</f>
        <v>2.7561402880807526E-3</v>
      </c>
      <c r="Q12" s="38" cm="1">
        <f t="array" aca="1" ref="Q12" ca="1">TREND($K12:$P12,$K$1:$P$1,Q$1)</f>
        <v>2.7998885466217205E-3</v>
      </c>
      <c r="R12" s="38" cm="1">
        <f t="array" aca="1" ref="R12" ca="1">TREND($K12:$P12,$K$1:$P$1,R$1)</f>
        <v>2.8436368051626831E-3</v>
      </c>
      <c r="S12" s="38" cm="1">
        <f t="array" aca="1" ref="S12" ca="1">TREND($K12:$P12,$K$1:$P$1,S$1)</f>
        <v>2.8873850637036458E-3</v>
      </c>
      <c r="T12" s="38" cm="1">
        <f t="array" aca="1" ref="T12" ca="1">TREND($K12:$P12,$K$1:$P$1,T$1)</f>
        <v>2.9311333222446084E-3</v>
      </c>
      <c r="U12" s="38" cm="1">
        <f t="array" aca="1" ref="U12" ca="1">TREND($K12:$P12,$K$1:$P$1,U$1)</f>
        <v>2.9748815807855711E-3</v>
      </c>
      <c r="V12" s="38" cm="1">
        <f t="array" aca="1" ref="V12" ca="1">TREND($K12:$P12,$K$1:$P$1,V$1)</f>
        <v>3.0186298393265476E-3</v>
      </c>
      <c r="W12" s="38" cm="1">
        <f t="array" aca="1" ref="W12" ca="1">TREND($K12:$P12,$K$1:$P$1,W$1)</f>
        <v>3.0623780978675103E-3</v>
      </c>
      <c r="X12" s="38" cm="1">
        <f t="array" aca="1" ref="X12" ca="1">TREND($K12:$P12,$K$1:$P$1,X$1)</f>
        <v>3.1061263564084729E-3</v>
      </c>
      <c r="Y12" s="38" cm="1">
        <f t="array" aca="1" ref="Y12" ca="1">TREND($K12:$P12,$K$1:$P$1,Y$1)</f>
        <v>3.1498746149494355E-3</v>
      </c>
      <c r="Z12" s="38" cm="1">
        <f t="array" aca="1" ref="Z12" ca="1">TREND($K12:$P12,$K$1:$P$1,Z$1)</f>
        <v>3.1936228734903982E-3</v>
      </c>
      <c r="AA12" s="38" cm="1">
        <f t="array" aca="1" ref="AA12" ca="1">TREND($K12:$P12,$K$1:$P$1,AA$1)</f>
        <v>3.2373711320313608E-3</v>
      </c>
      <c r="AB12" s="38" cm="1">
        <f t="array" aca="1" ref="AB12" ca="1">TREND($K12:$P12,$K$1:$P$1,AB$1)</f>
        <v>3.2811193905723235E-3</v>
      </c>
      <c r="AC12" s="38" cm="1">
        <f t="array" aca="1" ref="AC12" ca="1">TREND($K12:$P12,$K$1:$P$1,AC$1)</f>
        <v>3.3248676491132861E-3</v>
      </c>
      <c r="AD12" s="38" cm="1">
        <f t="array" aca="1" ref="AD12" ca="1">TREND($K12:$P12,$K$1:$P$1,AD$1)</f>
        <v>3.3686159076542627E-3</v>
      </c>
      <c r="AE12" s="38" cm="1">
        <f t="array" aca="1" ref="AE12" ca="1">TREND($K12:$P12,$K$1:$P$1,AE$1)</f>
        <v>3.4123641661952253E-3</v>
      </c>
      <c r="AF12" s="38" cm="1">
        <f t="array" aca="1" ref="AF12" ca="1">TREND($K12:$P12,$K$1:$P$1,AF$1)</f>
        <v>3.456112424736188E-3</v>
      </c>
      <c r="AG12" s="38" cm="1">
        <f t="array" aca="1" ref="AG12" ca="1">TREND($K12:$P12,$K$1:$P$1,AG$1)</f>
        <v>3.4998606832771506E-3</v>
      </c>
      <c r="AH12" s="38" cm="1">
        <f t="array" aca="1" ref="AH12" ca="1">TREND($K12:$P12,$K$1:$P$1,AH$1)</f>
        <v>3.5436089418181133E-3</v>
      </c>
      <c r="AI12" s="38" cm="1">
        <f t="array" aca="1" ref="AI12" ca="1">TREND($K12:$P12,$K$1:$P$1,AI$1)</f>
        <v>3.5873572003590759E-3</v>
      </c>
      <c r="AJ12" s="38" cm="1">
        <f t="array" aca="1" ref="AJ12" ca="1">TREND($K12:$P12,$K$1:$P$1,AJ$1)</f>
        <v>3.6311054589000386E-3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45">
      <c r="A18" t="s">
        <v>114</v>
      </c>
      <c r="B18" t="str">
        <f ca="1">RIGHT(B17,LEN(B17)-7)</f>
        <v>electricity-NOx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5.38440105119561E-2</v>
      </c>
      <c r="C2" s="38">
        <f ca="1">$B2+($F2-$B2)*(C$1-$B$1)/($F$1-$B$1)</f>
        <v>5.38440105119561E-2</v>
      </c>
      <c r="D2" s="38">
        <f t="shared" ref="D2:E12" ca="1" si="0">$B2+($F2-$B2)*(D$1-$B$1)/($F$1-$B$1)</f>
        <v>5.38440105119561E-2</v>
      </c>
      <c r="E2" s="38">
        <f t="shared" ca="1" si="0"/>
        <v>5.38440105119561E-2</v>
      </c>
      <c r="F2" s="37" cm="1">
        <f t="array" aca="1" ref="F2" ca="1">INDIRECT(CONCATENATE("'",HLOOKUP(F$1,$B$21:$E$23,3,FALSE),"'!",$B$25,ROW($A2)+3))*About!$A$27</f>
        <v>5.38440105119561E-2</v>
      </c>
      <c r="G2" s="38">
        <f ca="1">$F2+($K2-$F2)*(G$1-$F$1)/($K$1-$F$1)</f>
        <v>5.4517060643355555E-2</v>
      </c>
      <c r="H2" s="38">
        <f t="shared" ref="H2:J12" ca="1" si="1">$F2+($K2-$F2)*(H$1-$F$1)/($K$1-$F$1)</f>
        <v>5.5190110774755004E-2</v>
      </c>
      <c r="I2" s="38">
        <f t="shared" ca="1" si="1"/>
        <v>5.5863160906154459E-2</v>
      </c>
      <c r="J2" s="38">
        <f t="shared" ca="1" si="1"/>
        <v>5.6536211037553907E-2</v>
      </c>
      <c r="K2" s="37" cm="1">
        <f t="array" aca="1" ref="K2" ca="1">INDIRECT(CONCATENATE("'",HLOOKUP(K$1,$B$21:$E$23,3,FALSE),"'!",$B$25,ROW($A2)+3))*About!$A$27</f>
        <v>5.7209261168953363E-2</v>
      </c>
      <c r="L2" s="38">
        <f ca="1">$K2+($P2-$K2)*(L$1-$K$1)/($P$1-$K$1)</f>
        <v>5.7882311300352811E-2</v>
      </c>
      <c r="M2" s="38">
        <f t="shared" ref="M2:O12" ca="1" si="2">$K2+($P2-$K2)*(M$1-$K$1)/($P$1-$K$1)</f>
        <v>5.8555361431752259E-2</v>
      </c>
      <c r="N2" s="38">
        <f t="shared" ca="1" si="2"/>
        <v>5.9228411563151714E-2</v>
      </c>
      <c r="O2" s="38">
        <f t="shared" ca="1" si="2"/>
        <v>5.9901461694551163E-2</v>
      </c>
      <c r="P2" s="37" cm="1">
        <f t="array" aca="1" ref="P2" ca="1">INDIRECT(CONCATENATE("'",HLOOKUP(P$1,$B$21:$E$23,3,FALSE),"'!",$B$25,ROW($A2)+3))*About!$A$27</f>
        <v>6.0574511825950611E-2</v>
      </c>
      <c r="Q2" s="38" cm="1">
        <f t="array" aca="1" ref="Q2" ca="1">TREND($K2:$P2,$K$1:$P$1,Q$1)</f>
        <v>6.1247561957350038E-2</v>
      </c>
      <c r="R2" s="38" cm="1">
        <f t="array" aca="1" ref="R2" ca="1">TREND($K2:$P2,$K$1:$P$1,R$1)</f>
        <v>6.1920612088749438E-2</v>
      </c>
      <c r="S2" s="38" cm="1">
        <f t="array" aca="1" ref="S2" ca="1">TREND($K2:$P2,$K$1:$P$1,S$1)</f>
        <v>6.259366222014906E-2</v>
      </c>
      <c r="T2" s="38" cm="1">
        <f t="array" aca="1" ref="T2" ca="1">TREND($K2:$P2,$K$1:$P$1,T$1)</f>
        <v>6.326671235154846E-2</v>
      </c>
      <c r="U2" s="38" cm="1">
        <f t="array" aca="1" ref="U2" ca="1">TREND($K2:$P2,$K$1:$P$1,U$1)</f>
        <v>6.3939762482947859E-2</v>
      </c>
      <c r="V2" s="38" cm="1">
        <f t="array" aca="1" ref="V2" ca="1">TREND($K2:$P2,$K$1:$P$1,V$1)</f>
        <v>6.4612812614347259E-2</v>
      </c>
      <c r="W2" s="38" cm="1">
        <f t="array" aca="1" ref="W2" ca="1">TREND($K2:$P2,$K$1:$P$1,W$1)</f>
        <v>6.5285862745746881E-2</v>
      </c>
      <c r="X2" s="38" cm="1">
        <f t="array" aca="1" ref="X2" ca="1">TREND($K2:$P2,$K$1:$P$1,X$1)</f>
        <v>6.5958912877146281E-2</v>
      </c>
      <c r="Y2" s="38" cm="1">
        <f t="array" aca="1" ref="Y2" ca="1">TREND($K2:$P2,$K$1:$P$1,Y$1)</f>
        <v>6.663196300854568E-2</v>
      </c>
      <c r="Z2" s="38" cm="1">
        <f t="array" aca="1" ref="Z2" ca="1">TREND($K2:$P2,$K$1:$P$1,Z$1)</f>
        <v>6.730501313994508E-2</v>
      </c>
      <c r="AA2" s="38" cm="1">
        <f t="array" aca="1" ref="AA2" ca="1">TREND($K2:$P2,$K$1:$P$1,AA$1)</f>
        <v>6.797806327134448E-2</v>
      </c>
      <c r="AB2" s="38" cm="1">
        <f t="array" aca="1" ref="AB2" ca="1">TREND($K2:$P2,$K$1:$P$1,AB$1)</f>
        <v>6.8651113402744102E-2</v>
      </c>
      <c r="AC2" s="38" cm="1">
        <f t="array" aca="1" ref="AC2" ca="1">TREND($K2:$P2,$K$1:$P$1,AC$1)</f>
        <v>6.9324163534143501E-2</v>
      </c>
      <c r="AD2" s="38" cm="1">
        <f t="array" aca="1" ref="AD2" ca="1">TREND($K2:$P2,$K$1:$P$1,AD$1)</f>
        <v>6.9997213665542901E-2</v>
      </c>
      <c r="AE2" s="38" cm="1">
        <f t="array" aca="1" ref="AE2" ca="1">TREND($K2:$P2,$K$1:$P$1,AE$1)</f>
        <v>7.0670263796942301E-2</v>
      </c>
      <c r="AF2" s="38" cm="1">
        <f t="array" aca="1" ref="AF2" ca="1">TREND($K2:$P2,$K$1:$P$1,AF$1)</f>
        <v>7.1343313928341923E-2</v>
      </c>
      <c r="AG2" s="38" cm="1">
        <f t="array" aca="1" ref="AG2" ca="1">TREND($K2:$P2,$K$1:$P$1,AG$1)</f>
        <v>7.2016364059741322E-2</v>
      </c>
      <c r="AH2" s="38" cm="1">
        <f t="array" aca="1" ref="AH2" ca="1">TREND($K2:$P2,$K$1:$P$1,AH$1)</f>
        <v>7.2689414191140722E-2</v>
      </c>
      <c r="AI2" s="38" cm="1">
        <f t="array" aca="1" ref="AI2" ca="1">TREND($K2:$P2,$K$1:$P$1,AI$1)</f>
        <v>7.3362464322540122E-2</v>
      </c>
      <c r="AJ2" s="38" cm="1">
        <f t="array" aca="1" ref="AJ2" ca="1">TREND($K2:$P2,$K$1:$P$1,AJ$1)</f>
        <v>7.4035514453939522E-2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2.9614205781575857E-2</v>
      </c>
      <c r="C3" s="38">
        <f t="shared" ref="C3:C12" ca="1" si="3">$B3+($F3-$B3)*(C$1-$B$1)/($F$1-$B$1)</f>
        <v>2.9866599580850653E-2</v>
      </c>
      <c r="D3" s="38">
        <f t="shared" ca="1" si="0"/>
        <v>3.0118993380125445E-2</v>
      </c>
      <c r="E3" s="38">
        <f t="shared" ca="1" si="0"/>
        <v>3.0371387179400237E-2</v>
      </c>
      <c r="F3" s="39" cm="1">
        <f t="array" aca="1" ref="F3" ca="1">INDIRECT(CONCATENATE("'",HLOOKUP(F$1,$B$21:$E$23,3,FALSE),"'!",$B$25,ROW($A3)+5))*About!$A$27</f>
        <v>3.0623780978675033E-2</v>
      </c>
      <c r="G3" s="38">
        <f t="shared" ref="G3:G12" ca="1" si="4">$F3+($K3-$F3)*(G$1-$F$1)/($K$1-$F$1)</f>
        <v>3.0825696018094869E-2</v>
      </c>
      <c r="H3" s="38">
        <f t="shared" ca="1" si="1"/>
        <v>3.1027611057514705E-2</v>
      </c>
      <c r="I3" s="38">
        <f t="shared" ca="1" si="1"/>
        <v>3.1229526096934537E-2</v>
      </c>
      <c r="J3" s="38">
        <f t="shared" ca="1" si="1"/>
        <v>3.1431441136354377E-2</v>
      </c>
      <c r="K3" s="39" cm="1">
        <f t="array" aca="1" ref="K3" ca="1">INDIRECT(CONCATENATE("'",HLOOKUP(K$1,$B$21:$E$23,3,FALSE),"'!",$B$25,ROW($A3)+5))*About!$A$27</f>
        <v>3.1633356175774209E-2</v>
      </c>
      <c r="L3" s="38">
        <f t="shared" ref="L3:L12" ca="1" si="5">$K3+($P3-$K3)*(L$1-$K$1)/($P$1-$K$1)</f>
        <v>3.1902576228333993E-2</v>
      </c>
      <c r="M3" s="38">
        <f t="shared" ca="1" si="2"/>
        <v>3.2171796280893769E-2</v>
      </c>
      <c r="N3" s="38">
        <f t="shared" ca="1" si="2"/>
        <v>3.2441016333453553E-2</v>
      </c>
      <c r="O3" s="38">
        <f t="shared" ca="1" si="2"/>
        <v>3.2710236386013329E-2</v>
      </c>
      <c r="P3" s="39" cm="1">
        <f t="array" aca="1" ref="P3" ca="1">INDIRECT(CONCATENATE("'",HLOOKUP(P$1,$B$21:$E$23,3,FALSE),"'!",$B$25,ROW($A3)+5))*About!$A$27</f>
        <v>3.2979456438573113E-2</v>
      </c>
      <c r="Q3" s="38" cm="1">
        <f t="array" aca="1" ref="Q3" ca="1">TREND($K3:$P3,$K$1:$P$1,Q$1)</f>
        <v>3.3248676491132945E-2</v>
      </c>
      <c r="R3" s="38" cm="1">
        <f t="array" aca="1" ref="R3" ca="1">TREND($K3:$P3,$K$1:$P$1,R$1)</f>
        <v>3.3517896543692638E-2</v>
      </c>
      <c r="S3" s="38" cm="1">
        <f t="array" aca="1" ref="S3" ca="1">TREND($K3:$P3,$K$1:$P$1,S$1)</f>
        <v>3.3787116596252442E-2</v>
      </c>
      <c r="T3" s="38" cm="1">
        <f t="array" aca="1" ref="T3" ca="1">TREND($K3:$P3,$K$1:$P$1,T$1)</f>
        <v>3.4056336648812247E-2</v>
      </c>
      <c r="U3" s="38" cm="1">
        <f t="array" aca="1" ref="U3" ca="1">TREND($K3:$P3,$K$1:$P$1,U$1)</f>
        <v>3.4325556701372051E-2</v>
      </c>
      <c r="V3" s="38" cm="1">
        <f t="array" aca="1" ref="V3" ca="1">TREND($K3:$P3,$K$1:$P$1,V$1)</f>
        <v>3.4594776753931855E-2</v>
      </c>
      <c r="W3" s="38" cm="1">
        <f t="array" aca="1" ref="W3" ca="1">TREND($K3:$P3,$K$1:$P$1,W$1)</f>
        <v>3.4863996806491548E-2</v>
      </c>
      <c r="X3" s="38" cm="1">
        <f t="array" aca="1" ref="X3" ca="1">TREND($K3:$P3,$K$1:$P$1,X$1)</f>
        <v>3.5133216859051353E-2</v>
      </c>
      <c r="Y3" s="38" cm="1">
        <f t="array" aca="1" ref="Y3" ca="1">TREND($K3:$P3,$K$1:$P$1,Y$1)</f>
        <v>3.5402436911611157E-2</v>
      </c>
      <c r="Z3" s="38" cm="1">
        <f t="array" aca="1" ref="Z3" ca="1">TREND($K3:$P3,$K$1:$P$1,Z$1)</f>
        <v>3.5671656964170961E-2</v>
      </c>
      <c r="AA3" s="38" cm="1">
        <f t="array" aca="1" ref="AA3" ca="1">TREND($K3:$P3,$K$1:$P$1,AA$1)</f>
        <v>3.5940877016730766E-2</v>
      </c>
      <c r="AB3" s="38" cm="1">
        <f t="array" aca="1" ref="AB3" ca="1">TREND($K3:$P3,$K$1:$P$1,AB$1)</f>
        <v>3.6210097069290459E-2</v>
      </c>
      <c r="AC3" s="38" cm="1">
        <f t="array" aca="1" ref="AC3" ca="1">TREND($K3:$P3,$K$1:$P$1,AC$1)</f>
        <v>3.6479317121850263E-2</v>
      </c>
      <c r="AD3" s="38" cm="1">
        <f t="array" aca="1" ref="AD3" ca="1">TREND($K3:$P3,$K$1:$P$1,AD$1)</f>
        <v>3.6748537174410068E-2</v>
      </c>
      <c r="AE3" s="38" cm="1">
        <f t="array" aca="1" ref="AE3" ca="1">TREND($K3:$P3,$K$1:$P$1,AE$1)</f>
        <v>3.7017757226969872E-2</v>
      </c>
      <c r="AF3" s="38" cm="1">
        <f t="array" aca="1" ref="AF3" ca="1">TREND($K3:$P3,$K$1:$P$1,AF$1)</f>
        <v>3.7286977279529565E-2</v>
      </c>
      <c r="AG3" s="38" cm="1">
        <f t="array" aca="1" ref="AG3" ca="1">TREND($K3:$P3,$K$1:$P$1,AG$1)</f>
        <v>3.7556197332089369E-2</v>
      </c>
      <c r="AH3" s="38" cm="1">
        <f t="array" aca="1" ref="AH3" ca="1">TREND($K3:$P3,$K$1:$P$1,AH$1)</f>
        <v>3.7825417384649174E-2</v>
      </c>
      <c r="AI3" s="38" cm="1">
        <f t="array" aca="1" ref="AI3" ca="1">TREND($K3:$P3,$K$1:$P$1,AI$1)</f>
        <v>3.8094637437208978E-2</v>
      </c>
      <c r="AJ3" s="38" cm="1">
        <f t="array" aca="1" ref="AJ3" ca="1">TREND($K3:$P3,$K$1:$P$1,AJ$1)</f>
        <v>3.8363857489768782E-2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7.0670263796942384E-2</v>
      </c>
      <c r="C4" s="38">
        <f t="shared" ca="1" si="3"/>
        <v>7.0670263796942384E-2</v>
      </c>
      <c r="D4" s="38">
        <f t="shared" ca="1" si="0"/>
        <v>7.0670263796942384E-2</v>
      </c>
      <c r="E4" s="38">
        <f t="shared" ca="1" si="0"/>
        <v>7.0670263796942384E-2</v>
      </c>
      <c r="F4" s="39" cm="1">
        <f t="array" aca="1" ref="F4" ca="1">INDIRECT(CONCATENATE("'",HLOOKUP(F$1,$B$21:$E$23,3,FALSE),"'!",$B$25,ROW($A4)+5))*About!$A$27</f>
        <v>7.0670263796942384E-2</v>
      </c>
      <c r="G4" s="38">
        <f t="shared" ca="1" si="4"/>
        <v>7.1343313928341839E-2</v>
      </c>
      <c r="H4" s="38">
        <f t="shared" ca="1" si="1"/>
        <v>7.2016364059741281E-2</v>
      </c>
      <c r="I4" s="38">
        <f t="shared" ca="1" si="1"/>
        <v>7.2689414191140736E-2</v>
      </c>
      <c r="J4" s="38">
        <f t="shared" ca="1" si="1"/>
        <v>7.3362464322540177E-2</v>
      </c>
      <c r="K4" s="39" cm="1">
        <f t="array" aca="1" ref="K4" ca="1">INDIRECT(CONCATENATE("'",HLOOKUP(K$1,$B$21:$E$23,3,FALSE),"'!",$B$25,ROW($A4)+5))*About!$A$27</f>
        <v>7.4035514453939633E-2</v>
      </c>
      <c r="L4" s="38">
        <f t="shared" ca="1" si="5"/>
        <v>7.5381614716738543E-2</v>
      </c>
      <c r="M4" s="38">
        <f t="shared" ca="1" si="2"/>
        <v>7.672771497953744E-2</v>
      </c>
      <c r="N4" s="38">
        <f t="shared" ca="1" si="2"/>
        <v>7.807381524233635E-2</v>
      </c>
      <c r="O4" s="38">
        <f t="shared" ca="1" si="2"/>
        <v>7.9419915505135247E-2</v>
      </c>
      <c r="P4" s="39" cm="1">
        <f t="array" aca="1" ref="P4" ca="1">INDIRECT(CONCATENATE("'",HLOOKUP(P$1,$B$21:$E$23,3,FALSE),"'!",$B$25,ROW($A4)+5))*About!$A$27</f>
        <v>8.0766015767934157E-2</v>
      </c>
      <c r="Q4" s="38" cm="1">
        <f t="array" aca="1" ref="Q4" ca="1">TREND($K4:$P4,$K$1:$P$1,Q$1)</f>
        <v>8.2112116030732984E-2</v>
      </c>
      <c r="R4" s="38" cm="1">
        <f t="array" aca="1" ref="R4" ca="1">TREND($K4:$P4,$K$1:$P$1,R$1)</f>
        <v>8.3458216293531784E-2</v>
      </c>
      <c r="S4" s="38" cm="1">
        <f t="array" aca="1" ref="S4" ca="1">TREND($K4:$P4,$K$1:$P$1,S$1)</f>
        <v>8.4804316556330583E-2</v>
      </c>
      <c r="T4" s="38" cm="1">
        <f t="array" aca="1" ref="T4" ca="1">TREND($K4:$P4,$K$1:$P$1,T$1)</f>
        <v>8.6150416819129827E-2</v>
      </c>
      <c r="U4" s="38" cm="1">
        <f t="array" aca="1" ref="U4" ca="1">TREND($K4:$P4,$K$1:$P$1,U$1)</f>
        <v>8.7496517081928626E-2</v>
      </c>
      <c r="V4" s="38" cm="1">
        <f t="array" aca="1" ref="V4" ca="1">TREND($K4:$P4,$K$1:$P$1,V$1)</f>
        <v>8.8842617344727426E-2</v>
      </c>
      <c r="W4" s="38" cm="1">
        <f t="array" aca="1" ref="W4" ca="1">TREND($K4:$P4,$K$1:$P$1,W$1)</f>
        <v>9.0188717607526225E-2</v>
      </c>
      <c r="X4" s="38" cm="1">
        <f t="array" aca="1" ref="X4" ca="1">TREND($K4:$P4,$K$1:$P$1,X$1)</f>
        <v>9.1534817870325469E-2</v>
      </c>
      <c r="Y4" s="38" cm="1">
        <f t="array" aca="1" ref="Y4" ca="1">TREND($K4:$P4,$K$1:$P$1,Y$1)</f>
        <v>9.2880918133124268E-2</v>
      </c>
      <c r="Z4" s="38" cm="1">
        <f t="array" aca="1" ref="Z4" ca="1">TREND($K4:$P4,$K$1:$P$1,Z$1)</f>
        <v>9.4227018395923068E-2</v>
      </c>
      <c r="AA4" s="38" cm="1">
        <f t="array" aca="1" ref="AA4" ca="1">TREND($K4:$P4,$K$1:$P$1,AA$1)</f>
        <v>9.5573118658721867E-2</v>
      </c>
      <c r="AB4" s="38" cm="1">
        <f t="array" aca="1" ref="AB4" ca="1">TREND($K4:$P4,$K$1:$P$1,AB$1)</f>
        <v>9.6919218921521111E-2</v>
      </c>
      <c r="AC4" s="38" cm="1">
        <f t="array" aca="1" ref="AC4" ca="1">TREND($K4:$P4,$K$1:$P$1,AC$1)</f>
        <v>9.826531918431991E-2</v>
      </c>
      <c r="AD4" s="38" cm="1">
        <f t="array" aca="1" ref="AD4" ca="1">TREND($K4:$P4,$K$1:$P$1,AD$1)</f>
        <v>9.961141944711871E-2</v>
      </c>
      <c r="AE4" s="38" cm="1">
        <f t="array" aca="1" ref="AE4" ca="1">TREND($K4:$P4,$K$1:$P$1,AE$1)</f>
        <v>0.10095751970991751</v>
      </c>
      <c r="AF4" s="38" cm="1">
        <f t="array" aca="1" ref="AF4" ca="1">TREND($K4:$P4,$K$1:$P$1,AF$1)</f>
        <v>0.10230361997271675</v>
      </c>
      <c r="AG4" s="38" cm="1">
        <f t="array" aca="1" ref="AG4" ca="1">TREND($K4:$P4,$K$1:$P$1,AG$1)</f>
        <v>0.10364972023551555</v>
      </c>
      <c r="AH4" s="38" cm="1">
        <f t="array" aca="1" ref="AH4" ca="1">TREND($K4:$P4,$K$1:$P$1,AH$1)</f>
        <v>0.10499582049831435</v>
      </c>
      <c r="AI4" s="38" cm="1">
        <f t="array" aca="1" ref="AI4" ca="1">TREND($K4:$P4,$K$1:$P$1,AI$1)</f>
        <v>0.10634192076111315</v>
      </c>
      <c r="AJ4" s="38" cm="1">
        <f t="array" aca="1" ref="AJ4" ca="1">TREND($K4:$P4,$K$1:$P$1,AJ$1)</f>
        <v>0.10768802102391195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0.90861767738925925</v>
      </c>
      <c r="C5" s="38">
        <f t="shared" ca="1" si="3"/>
        <v>0.90861767738925925</v>
      </c>
      <c r="D5" s="38">
        <f t="shared" ca="1" si="0"/>
        <v>0.90861767738925925</v>
      </c>
      <c r="E5" s="38">
        <f t="shared" ca="1" si="0"/>
        <v>0.90861767738925925</v>
      </c>
      <c r="F5" s="39" cm="1">
        <f t="array" aca="1" ref="F5" ca="1">INDIRECT(CONCATENATE("'",HLOOKUP(F$1,$B$21:$E$23,3,FALSE),"'!",$B$25,ROW($A5)+5))*About!$A$27</f>
        <v>0.90861767738925925</v>
      </c>
      <c r="G5" s="38">
        <f t="shared" ca="1" si="4"/>
        <v>0.92207868001724824</v>
      </c>
      <c r="H5" s="38">
        <f t="shared" ca="1" si="1"/>
        <v>0.93553968264523724</v>
      </c>
      <c r="I5" s="38">
        <f t="shared" ca="1" si="1"/>
        <v>0.94900068527322623</v>
      </c>
      <c r="J5" s="38">
        <f t="shared" ca="1" si="1"/>
        <v>0.96246168790121522</v>
      </c>
      <c r="K5" s="39" cm="1">
        <f t="array" aca="1" ref="K5" ca="1">INDIRECT(CONCATENATE("'",HLOOKUP(K$1,$B$21:$E$23,3,FALSE),"'!",$B$25,ROW($A5)+5))*About!$A$27</f>
        <v>0.97592269052920422</v>
      </c>
      <c r="L5" s="38">
        <f t="shared" ca="1" si="5"/>
        <v>0.98938369315719332</v>
      </c>
      <c r="M5" s="38">
        <f t="shared" ca="1" si="2"/>
        <v>1.0028446957851824</v>
      </c>
      <c r="N5" s="38">
        <f t="shared" ca="1" si="2"/>
        <v>1.0163056984131713</v>
      </c>
      <c r="O5" s="38">
        <f t="shared" ca="1" si="2"/>
        <v>1.0297667010411604</v>
      </c>
      <c r="P5" s="39" cm="1">
        <f t="array" aca="1" ref="P5" ca="1">INDIRECT(CONCATENATE("'",HLOOKUP(P$1,$B$21:$E$23,3,FALSE),"'!",$B$25,ROW($A5)+5))*About!$A$27</f>
        <v>1.0432277036691495</v>
      </c>
      <c r="Q5" s="38" cm="1">
        <f t="array" aca="1" ref="Q5" ca="1">TREND($K5:$P5,$K$1:$P$1,Q$1)</f>
        <v>1.0566887062971411</v>
      </c>
      <c r="R5" s="38" cm="1">
        <f t="array" aca="1" ref="R5" ca="1">TREND($K5:$P5,$K$1:$P$1,R$1)</f>
        <v>1.0701497089251291</v>
      </c>
      <c r="S5" s="38" cm="1">
        <f t="array" aca="1" ref="S5" ca="1">TREND($K5:$P5,$K$1:$P$1,S$1)</f>
        <v>1.0836107115531206</v>
      </c>
      <c r="T5" s="38" cm="1">
        <f t="array" aca="1" ref="T5" ca="1">TREND($K5:$P5,$K$1:$P$1,T$1)</f>
        <v>1.0970717141811086</v>
      </c>
      <c r="U5" s="38" cm="1">
        <f t="array" aca="1" ref="U5" ca="1">TREND($K5:$P5,$K$1:$P$1,U$1)</f>
        <v>1.1105327168090966</v>
      </c>
      <c r="V5" s="38" cm="1">
        <f t="array" aca="1" ref="V5" ca="1">TREND($K5:$P5,$K$1:$P$1,V$1)</f>
        <v>1.1239937194370846</v>
      </c>
      <c r="W5" s="38" cm="1">
        <f t="array" aca="1" ref="W5" ca="1">TREND($K5:$P5,$K$1:$P$1,W$1)</f>
        <v>1.1374547220650761</v>
      </c>
      <c r="X5" s="38" cm="1">
        <f t="array" aca="1" ref="X5" ca="1">TREND($K5:$P5,$K$1:$P$1,X$1)</f>
        <v>1.1509157246930641</v>
      </c>
      <c r="Y5" s="38" cm="1">
        <f t="array" aca="1" ref="Y5" ca="1">TREND($K5:$P5,$K$1:$P$1,Y$1)</f>
        <v>1.1643767273210521</v>
      </c>
      <c r="Z5" s="38" cm="1">
        <f t="array" aca="1" ref="Z5" ca="1">TREND($K5:$P5,$K$1:$P$1,Z$1)</f>
        <v>1.1778377299490437</v>
      </c>
      <c r="AA5" s="38" cm="1">
        <f t="array" aca="1" ref="AA5" ca="1">TREND($K5:$P5,$K$1:$P$1,AA$1)</f>
        <v>1.1912987325770317</v>
      </c>
      <c r="AB5" s="38" cm="1">
        <f t="array" aca="1" ref="AB5" ca="1">TREND($K5:$P5,$K$1:$P$1,AB$1)</f>
        <v>1.2047597352050197</v>
      </c>
      <c r="AC5" s="38" cm="1">
        <f t="array" aca="1" ref="AC5" ca="1">TREND($K5:$P5,$K$1:$P$1,AC$1)</f>
        <v>1.2182207378330112</v>
      </c>
      <c r="AD5" s="38" cm="1">
        <f t="array" aca="1" ref="AD5" ca="1">TREND($K5:$P5,$K$1:$P$1,AD$1)</f>
        <v>1.2316817404609992</v>
      </c>
      <c r="AE5" s="38" cm="1">
        <f t="array" aca="1" ref="AE5" ca="1">TREND($K5:$P5,$K$1:$P$1,AE$1)</f>
        <v>1.2451427430889872</v>
      </c>
      <c r="AF5" s="38" cm="1">
        <f t="array" aca="1" ref="AF5" ca="1">TREND($K5:$P5,$K$1:$P$1,AF$1)</f>
        <v>1.2586037457169752</v>
      </c>
      <c r="AG5" s="38" cm="1">
        <f t="array" aca="1" ref="AG5" ca="1">TREND($K5:$P5,$K$1:$P$1,AG$1)</f>
        <v>1.2720647483449667</v>
      </c>
      <c r="AH5" s="38" cm="1">
        <f t="array" aca="1" ref="AH5" ca="1">TREND($K5:$P5,$K$1:$P$1,AH$1)</f>
        <v>1.2855257509729547</v>
      </c>
      <c r="AI5" s="38" cm="1">
        <f t="array" aca="1" ref="AI5" ca="1">TREND($K5:$P5,$K$1:$P$1,AI$1)</f>
        <v>1.2989867536009427</v>
      </c>
      <c r="AJ5" s="38" cm="1">
        <f t="array" aca="1" ref="AJ5" ca="1">TREND($K5:$P5,$K$1:$P$1,AJ$1)</f>
        <v>1.3124477562289343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1.3124477562289301</v>
      </c>
      <c r="C6" s="38">
        <f t="shared" ca="1" si="3"/>
        <v>1.3124477562289301</v>
      </c>
      <c r="D6" s="38">
        <f t="shared" ca="1" si="0"/>
        <v>1.3124477562289301</v>
      </c>
      <c r="E6" s="38">
        <f t="shared" ca="1" si="0"/>
        <v>1.3124477562289301</v>
      </c>
      <c r="F6" s="39" cm="1">
        <f t="array" aca="1" ref="F6" ca="1">INDIRECT(CONCATENATE("'",HLOOKUP(F$1,$B$21:$E$23,3,FALSE),"'!",$B$25,ROW($A6)+5))*About!$A$27</f>
        <v>1.3124477562289301</v>
      </c>
      <c r="G6" s="38">
        <f t="shared" ca="1" si="4"/>
        <v>1.3259087588569189</v>
      </c>
      <c r="H6" s="38">
        <f t="shared" ca="1" si="1"/>
        <v>1.3393697614849081</v>
      </c>
      <c r="I6" s="38">
        <f t="shared" ca="1" si="1"/>
        <v>1.3528307641128969</v>
      </c>
      <c r="J6" s="38">
        <f t="shared" ca="1" si="1"/>
        <v>1.366291766740886</v>
      </c>
      <c r="K6" s="39" cm="1">
        <f t="array" aca="1" ref="K6" ca="1">INDIRECT(CONCATENATE("'",HLOOKUP(K$1,$B$21:$E$23,3,FALSE),"'!",$B$25,ROW($A6)+5))*About!$A$27</f>
        <v>1.3797527693688749</v>
      </c>
      <c r="L6" s="38">
        <f t="shared" ca="1" si="5"/>
        <v>1.3999442733108585</v>
      </c>
      <c r="M6" s="38">
        <f t="shared" ca="1" si="2"/>
        <v>1.420135777252842</v>
      </c>
      <c r="N6" s="38">
        <f t="shared" ca="1" si="2"/>
        <v>1.4403272811948256</v>
      </c>
      <c r="O6" s="38">
        <f t="shared" ca="1" si="2"/>
        <v>1.4605187851368091</v>
      </c>
      <c r="P6" s="39" cm="1">
        <f t="array" aca="1" ref="P6" ca="1">INDIRECT(CONCATENATE("'",HLOOKUP(P$1,$B$21:$E$23,3,FALSE),"'!",$B$25,ROW($A6)+5))*About!$A$27</f>
        <v>1.4807102890787927</v>
      </c>
      <c r="Q6" s="38" cm="1">
        <f t="array" aca="1" ref="Q6" ca="1">TREND($K6:$P6,$K$1:$P$1,Q$1)</f>
        <v>1.5009017930207733</v>
      </c>
      <c r="R6" s="38" cm="1">
        <f t="array" aca="1" ref="R6" ca="1">TREND($K6:$P6,$K$1:$P$1,R$1)</f>
        <v>1.5210932969627606</v>
      </c>
      <c r="S6" s="38" cm="1">
        <f t="array" aca="1" ref="S6" ca="1">TREND($K6:$P6,$K$1:$P$1,S$1)</f>
        <v>1.5412848009047408</v>
      </c>
      <c r="T6" s="38" cm="1">
        <f t="array" aca="1" ref="T6" ca="1">TREND($K6:$P6,$K$1:$P$1,T$1)</f>
        <v>1.5614763048467211</v>
      </c>
      <c r="U6" s="38" cm="1">
        <f t="array" aca="1" ref="U6" ca="1">TREND($K6:$P6,$K$1:$P$1,U$1)</f>
        <v>1.5816678087887084</v>
      </c>
      <c r="V6" s="38" cm="1">
        <f t="array" aca="1" ref="V6" ca="1">TREND($K6:$P6,$K$1:$P$1,V$1)</f>
        <v>1.6018593127306886</v>
      </c>
      <c r="W6" s="38" cm="1">
        <f t="array" aca="1" ref="W6" ca="1">TREND($K6:$P6,$K$1:$P$1,W$1)</f>
        <v>1.6220508166726759</v>
      </c>
      <c r="X6" s="38" cm="1">
        <f t="array" aca="1" ref="X6" ca="1">TREND($K6:$P6,$K$1:$P$1,X$1)</f>
        <v>1.6422423206146561</v>
      </c>
      <c r="Y6" s="38" cm="1">
        <f t="array" aca="1" ref="Y6" ca="1">TREND($K6:$P6,$K$1:$P$1,Y$1)</f>
        <v>1.6624338245566435</v>
      </c>
      <c r="Z6" s="38" cm="1">
        <f t="array" aca="1" ref="Z6" ca="1">TREND($K6:$P6,$K$1:$P$1,Z$1)</f>
        <v>1.6826253284986237</v>
      </c>
      <c r="AA6" s="38" cm="1">
        <f t="array" aca="1" ref="AA6" ca="1">TREND($K6:$P6,$K$1:$P$1,AA$1)</f>
        <v>1.702816832440611</v>
      </c>
      <c r="AB6" s="38" cm="1">
        <f t="array" aca="1" ref="AB6" ca="1">TREND($K6:$P6,$K$1:$P$1,AB$1)</f>
        <v>1.7230083363825912</v>
      </c>
      <c r="AC6" s="38" cm="1">
        <f t="array" aca="1" ref="AC6" ca="1">TREND($K6:$P6,$K$1:$P$1,AC$1)</f>
        <v>1.7431998403245785</v>
      </c>
      <c r="AD6" s="38" cm="1">
        <f t="array" aca="1" ref="AD6" ca="1">TREND($K6:$P6,$K$1:$P$1,AD$1)</f>
        <v>1.7633913442665587</v>
      </c>
      <c r="AE6" s="38" cm="1">
        <f t="array" aca="1" ref="AE6" ca="1">TREND($K6:$P6,$K$1:$P$1,AE$1)</f>
        <v>1.7835828482085461</v>
      </c>
      <c r="AF6" s="38" cm="1">
        <f t="array" aca="1" ref="AF6" ca="1">TREND($K6:$P6,$K$1:$P$1,AF$1)</f>
        <v>1.8037743521505263</v>
      </c>
      <c r="AG6" s="38" cm="1">
        <f t="array" aca="1" ref="AG6" ca="1">TREND($K6:$P6,$K$1:$P$1,AG$1)</f>
        <v>1.8239658560925136</v>
      </c>
      <c r="AH6" s="38" cm="1">
        <f t="array" aca="1" ref="AH6" ca="1">TREND($K6:$P6,$K$1:$P$1,AH$1)</f>
        <v>1.8441573600344938</v>
      </c>
      <c r="AI6" s="38" cm="1">
        <f t="array" aca="1" ref="AI6" ca="1">TREND($K6:$P6,$K$1:$P$1,AI$1)</f>
        <v>1.864348863976474</v>
      </c>
      <c r="AJ6" s="38" cm="1">
        <f t="array" aca="1" ref="AJ6" ca="1">TREND($K6:$P6,$K$1:$P$1,AJ$1)</f>
        <v>1.8845403679184614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40.383007883967075</v>
      </c>
      <c r="C7" s="38">
        <f t="shared" ca="1" si="3"/>
        <v>40.383007883967075</v>
      </c>
      <c r="D7" s="38">
        <f t="shared" ca="1" si="0"/>
        <v>40.383007883967075</v>
      </c>
      <c r="E7" s="38">
        <f t="shared" ca="1" si="0"/>
        <v>40.383007883967075</v>
      </c>
      <c r="F7" s="39" cm="1">
        <f t="array" aca="1" ref="F7" ca="1">INDIRECT(CONCATENATE("'",HLOOKUP(F$1,$B$21:$E$23,3,FALSE),"'!",$B$25,ROW($A7)+5))*About!$A$27</f>
        <v>40.383007883967075</v>
      </c>
      <c r="G7" s="38">
        <f t="shared" ca="1" si="4"/>
        <v>40.383007883967075</v>
      </c>
      <c r="H7" s="38">
        <f t="shared" ca="1" si="1"/>
        <v>40.383007883967075</v>
      </c>
      <c r="I7" s="38">
        <f t="shared" ca="1" si="1"/>
        <v>40.383007883967075</v>
      </c>
      <c r="J7" s="38">
        <f t="shared" ca="1" si="1"/>
        <v>40.383007883967075</v>
      </c>
      <c r="K7" s="39" cm="1">
        <f t="array" aca="1" ref="K7" ca="1">INDIRECT(CONCATENATE("'",HLOOKUP(K$1,$B$21:$E$23,3,FALSE),"'!",$B$25,ROW($A7)+5))*About!$A$27</f>
        <v>40.383007883967075</v>
      </c>
      <c r="L7" s="38">
        <f t="shared" ca="1" si="5"/>
        <v>40.383007883967075</v>
      </c>
      <c r="M7" s="38">
        <f t="shared" ca="1" si="2"/>
        <v>40.383007883967075</v>
      </c>
      <c r="N7" s="38">
        <f t="shared" ca="1" si="2"/>
        <v>40.383007883967075</v>
      </c>
      <c r="O7" s="38">
        <f t="shared" ca="1" si="2"/>
        <v>40.383007883967075</v>
      </c>
      <c r="P7" s="39" cm="1">
        <f t="array" aca="1" ref="P7" ca="1">INDIRECT(CONCATENATE("'",HLOOKUP(P$1,$B$21:$E$23,3,FALSE),"'!",$B$25,ROW($A7)+5))*About!$A$27</f>
        <v>40.383007883967075</v>
      </c>
      <c r="Q7" s="38" cm="1">
        <f t="array" aca="1" ref="Q7" ca="1">TREND($K7:$P7,$K$1:$P$1,Q$1)</f>
        <v>40.383007883967075</v>
      </c>
      <c r="R7" s="38" cm="1">
        <f t="array" aca="1" ref="R7" ca="1">TREND($K7:$P7,$K$1:$P$1,R$1)</f>
        <v>40.383007883967075</v>
      </c>
      <c r="S7" s="38" cm="1">
        <f t="array" aca="1" ref="S7" ca="1">TREND($K7:$P7,$K$1:$P$1,S$1)</f>
        <v>40.383007883967075</v>
      </c>
      <c r="T7" s="38" cm="1">
        <f t="array" aca="1" ref="T7" ca="1">TREND($K7:$P7,$K$1:$P$1,T$1)</f>
        <v>40.383007883967075</v>
      </c>
      <c r="U7" s="38" cm="1">
        <f t="array" aca="1" ref="U7" ca="1">TREND($K7:$P7,$K$1:$P$1,U$1)</f>
        <v>40.383007883967075</v>
      </c>
      <c r="V7" s="38" cm="1">
        <f t="array" aca="1" ref="V7" ca="1">TREND($K7:$P7,$K$1:$P$1,V$1)</f>
        <v>40.383007883967075</v>
      </c>
      <c r="W7" s="38" cm="1">
        <f t="array" aca="1" ref="W7" ca="1">TREND($K7:$P7,$K$1:$P$1,W$1)</f>
        <v>40.383007883967075</v>
      </c>
      <c r="X7" s="38" cm="1">
        <f t="array" aca="1" ref="X7" ca="1">TREND($K7:$P7,$K$1:$P$1,X$1)</f>
        <v>40.383007883967075</v>
      </c>
      <c r="Y7" s="38" cm="1">
        <f t="array" aca="1" ref="Y7" ca="1">TREND($K7:$P7,$K$1:$P$1,Y$1)</f>
        <v>40.383007883967075</v>
      </c>
      <c r="Z7" s="38" cm="1">
        <f t="array" aca="1" ref="Z7" ca="1">TREND($K7:$P7,$K$1:$P$1,Z$1)</f>
        <v>40.383007883967075</v>
      </c>
      <c r="AA7" s="38" cm="1">
        <f t="array" aca="1" ref="AA7" ca="1">TREND($K7:$P7,$K$1:$P$1,AA$1)</f>
        <v>40.383007883967075</v>
      </c>
      <c r="AB7" s="38" cm="1">
        <f t="array" aca="1" ref="AB7" ca="1">TREND($K7:$P7,$K$1:$P$1,AB$1)</f>
        <v>40.383007883967075</v>
      </c>
      <c r="AC7" s="38" cm="1">
        <f t="array" aca="1" ref="AC7" ca="1">TREND($K7:$P7,$K$1:$P$1,AC$1)</f>
        <v>40.383007883967075</v>
      </c>
      <c r="AD7" s="38" cm="1">
        <f t="array" aca="1" ref="AD7" ca="1">TREND($K7:$P7,$K$1:$P$1,AD$1)</f>
        <v>40.383007883967075</v>
      </c>
      <c r="AE7" s="38" cm="1">
        <f t="array" aca="1" ref="AE7" ca="1">TREND($K7:$P7,$K$1:$P$1,AE$1)</f>
        <v>40.383007883967075</v>
      </c>
      <c r="AF7" s="38" cm="1">
        <f t="array" aca="1" ref="AF7" ca="1">TREND($K7:$P7,$K$1:$P$1,AF$1)</f>
        <v>40.383007883967075</v>
      </c>
      <c r="AG7" s="38" cm="1">
        <f t="array" aca="1" ref="AG7" ca="1">TREND($K7:$P7,$K$1:$P$1,AG$1)</f>
        <v>40.383007883967075</v>
      </c>
      <c r="AH7" s="38" cm="1">
        <f t="array" aca="1" ref="AH7" ca="1">TREND($K7:$P7,$K$1:$P$1,AH$1)</f>
        <v>40.383007883967075</v>
      </c>
      <c r="AI7" s="38" cm="1">
        <f t="array" aca="1" ref="AI7" ca="1">TREND($K7:$P7,$K$1:$P$1,AI$1)</f>
        <v>40.383007883967075</v>
      </c>
      <c r="AJ7" s="38" cm="1">
        <f t="array" aca="1" ref="AJ7" ca="1">TREND($K7:$P7,$K$1:$P$1,AJ$1)</f>
        <v>40.383007883967075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6.3939762482947868</v>
      </c>
      <c r="C8" s="38">
        <f t="shared" ca="1" si="3"/>
        <v>6.478107514719718</v>
      </c>
      <c r="D8" s="38">
        <f t="shared" ca="1" si="0"/>
        <v>6.5622387811446501</v>
      </c>
      <c r="E8" s="38">
        <f t="shared" ca="1" si="0"/>
        <v>6.6463700475695813</v>
      </c>
      <c r="F8" s="39" cm="1">
        <f t="array" aca="1" ref="F8" ca="1">INDIRECT(CONCATENATE("'",HLOOKUP(F$1,$B$21:$E$23,3,FALSE),"'!",$B$25,ROW($A8)+5))*About!$A$27</f>
        <v>6.7305013139945125</v>
      </c>
      <c r="G8" s="38">
        <f t="shared" ca="1" si="4"/>
        <v>6.7305013139945125</v>
      </c>
      <c r="H8" s="38">
        <f t="shared" ca="1" si="1"/>
        <v>6.7305013139945125</v>
      </c>
      <c r="I8" s="38">
        <f t="shared" ca="1" si="1"/>
        <v>6.7305013139945125</v>
      </c>
      <c r="J8" s="38">
        <f t="shared" ca="1" si="1"/>
        <v>6.7305013139945125</v>
      </c>
      <c r="K8" s="39" cm="1">
        <f t="array" aca="1" ref="K8" ca="1">INDIRECT(CONCATENATE("'",HLOOKUP(K$1,$B$21:$E$23,3,FALSE),"'!",$B$25,ROW($A8)+5))*About!$A$27</f>
        <v>6.7305013139945125</v>
      </c>
      <c r="L8" s="38">
        <f t="shared" ca="1" si="5"/>
        <v>6.7978063271344578</v>
      </c>
      <c r="M8" s="38">
        <f t="shared" ca="1" si="2"/>
        <v>6.8651113402744031</v>
      </c>
      <c r="N8" s="38">
        <f t="shared" ca="1" si="2"/>
        <v>6.9324163534143475</v>
      </c>
      <c r="O8" s="38">
        <f t="shared" ca="1" si="2"/>
        <v>6.9997213665542928</v>
      </c>
      <c r="P8" s="39" cm="1">
        <f t="array" aca="1" ref="P8" ca="1">INDIRECT(CONCATENATE("'",HLOOKUP(P$1,$B$21:$E$23,3,FALSE),"'!",$B$25,ROW($A8)+5))*About!$A$27</f>
        <v>7.0670263796942381</v>
      </c>
      <c r="Q8" s="38" cm="1">
        <f t="array" aca="1" ref="Q8" ca="1">TREND($K8:$P8,$K$1:$P$1,Q$1)</f>
        <v>7.1343313928341843</v>
      </c>
      <c r="R8" s="38" cm="1">
        <f t="array" aca="1" ref="R8" ca="1">TREND($K8:$P8,$K$1:$P$1,R$1)</f>
        <v>7.2016364059741136</v>
      </c>
      <c r="S8" s="38" cm="1">
        <f t="array" aca="1" ref="S8" ca="1">TREND($K8:$P8,$K$1:$P$1,S$1)</f>
        <v>7.2689414191140713</v>
      </c>
      <c r="T8" s="38" cm="1">
        <f t="array" aca="1" ref="T8" ca="1">TREND($K8:$P8,$K$1:$P$1,T$1)</f>
        <v>7.3362464322540006</v>
      </c>
      <c r="U8" s="38" cm="1">
        <f t="array" aca="1" ref="U8" ca="1">TREND($K8:$P8,$K$1:$P$1,U$1)</f>
        <v>7.4035514453939584</v>
      </c>
      <c r="V8" s="38" cm="1">
        <f t="array" aca="1" ref="V8" ca="1">TREND($K8:$P8,$K$1:$P$1,V$1)</f>
        <v>7.4708564585338877</v>
      </c>
      <c r="W8" s="38" cm="1">
        <f t="array" aca="1" ref="W8" ca="1">TREND($K8:$P8,$K$1:$P$1,W$1)</f>
        <v>7.5381614716738454</v>
      </c>
      <c r="X8" s="38" cm="1">
        <f t="array" aca="1" ref="X8" ca="1">TREND($K8:$P8,$K$1:$P$1,X$1)</f>
        <v>7.6054664848137747</v>
      </c>
      <c r="Y8" s="38" cm="1">
        <f t="array" aca="1" ref="Y8" ca="1">TREND($K8:$P8,$K$1:$P$1,Y$1)</f>
        <v>7.6727714979537325</v>
      </c>
      <c r="Z8" s="38" cm="1">
        <f t="array" aca="1" ref="Z8" ca="1">TREND($K8:$P8,$K$1:$P$1,Z$1)</f>
        <v>7.7400765110936902</v>
      </c>
      <c r="AA8" s="38" cm="1">
        <f t="array" aca="1" ref="AA8" ca="1">TREND($K8:$P8,$K$1:$P$1,AA$1)</f>
        <v>7.8073815242336195</v>
      </c>
      <c r="AB8" s="38" cm="1">
        <f t="array" aca="1" ref="AB8" ca="1">TREND($K8:$P8,$K$1:$P$1,AB$1)</f>
        <v>7.8746865373735773</v>
      </c>
      <c r="AC8" s="38" cm="1">
        <f t="array" aca="1" ref="AC8" ca="1">TREND($K8:$P8,$K$1:$P$1,AC$1)</f>
        <v>7.9419915505135066</v>
      </c>
      <c r="AD8" s="38" cm="1">
        <f t="array" aca="1" ref="AD8" ca="1">TREND($K8:$P8,$K$1:$P$1,AD$1)</f>
        <v>8.0092965636534643</v>
      </c>
      <c r="AE8" s="38" cm="1">
        <f t="array" aca="1" ref="AE8" ca="1">TREND($K8:$P8,$K$1:$P$1,AE$1)</f>
        <v>8.0766015767933936</v>
      </c>
      <c r="AF8" s="38" cm="1">
        <f t="array" aca="1" ref="AF8" ca="1">TREND($K8:$P8,$K$1:$P$1,AF$1)</f>
        <v>8.1439065899333514</v>
      </c>
      <c r="AG8" s="38" cm="1">
        <f t="array" aca="1" ref="AG8" ca="1">TREND($K8:$P8,$K$1:$P$1,AG$1)</f>
        <v>8.2112116030732807</v>
      </c>
      <c r="AH8" s="38" cm="1">
        <f t="array" aca="1" ref="AH8" ca="1">TREND($K8:$P8,$K$1:$P$1,AH$1)</f>
        <v>8.2785166162132384</v>
      </c>
      <c r="AI8" s="38" cm="1">
        <f t="array" aca="1" ref="AI8" ca="1">TREND($K8:$P8,$K$1:$P$1,AI$1)</f>
        <v>8.3458216293531962</v>
      </c>
      <c r="AJ8" s="38" cm="1">
        <f t="array" aca="1" ref="AJ8" ca="1">TREND($K8:$P8,$K$1:$P$1,AJ$1)</f>
        <v>8.4131266424931255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1.5143627956487653</v>
      </c>
      <c r="C9" s="38">
        <f t="shared" ca="1" si="3"/>
        <v>1.5227759222912585</v>
      </c>
      <c r="D9" s="38">
        <f t="shared" ca="1" si="0"/>
        <v>1.5311890489337516</v>
      </c>
      <c r="E9" s="38">
        <f t="shared" ca="1" si="0"/>
        <v>1.5396021755762448</v>
      </c>
      <c r="F9" s="39" cm="1">
        <f t="array" aca="1" ref="F9" ca="1">INDIRECT(CONCATENATE("'",HLOOKUP(F$1,$B$21:$E$23,3,FALSE),"'!",$B$25,ROW($A9)+5))*About!$A$27</f>
        <v>1.548015302218738</v>
      </c>
      <c r="G9" s="38">
        <f t="shared" ca="1" si="4"/>
        <v>1.5614763048467271</v>
      </c>
      <c r="H9" s="38">
        <f t="shared" ca="1" si="1"/>
        <v>1.5749373074747159</v>
      </c>
      <c r="I9" s="38">
        <f t="shared" ca="1" si="1"/>
        <v>1.588398310102705</v>
      </c>
      <c r="J9" s="38">
        <f t="shared" ca="1" si="1"/>
        <v>1.6018593127306939</v>
      </c>
      <c r="K9" s="39" cm="1">
        <f t="array" aca="1" ref="K9" ca="1">INDIRECT(CONCATENATE("'",HLOOKUP(K$1,$B$21:$E$23,3,FALSE),"'!",$B$25,ROW($A9)+5))*About!$A$27</f>
        <v>1.615320315358683</v>
      </c>
      <c r="L9" s="38">
        <f t="shared" ca="1" si="5"/>
        <v>1.6355118193006666</v>
      </c>
      <c r="M9" s="38">
        <f t="shared" ca="1" si="2"/>
        <v>1.6557033232426501</v>
      </c>
      <c r="N9" s="38">
        <f t="shared" ca="1" si="2"/>
        <v>1.6758948271846337</v>
      </c>
      <c r="O9" s="38">
        <f t="shared" ca="1" si="2"/>
        <v>1.6960863311266172</v>
      </c>
      <c r="P9" s="39" cm="1">
        <f t="array" aca="1" ref="P9" ca="1">INDIRECT(CONCATENATE("'",HLOOKUP(P$1,$B$21:$E$23,3,FALSE),"'!",$B$25,ROW($A9)+5))*About!$A$27</f>
        <v>1.7162778350686008</v>
      </c>
      <c r="Q9" s="38" cm="1">
        <f t="array" aca="1" ref="Q9" ca="1">TREND($K9:$P9,$K$1:$P$1,Q$1)</f>
        <v>1.7364693390105828</v>
      </c>
      <c r="R9" s="38" cm="1">
        <f t="array" aca="1" ref="R9" ca="1">TREND($K9:$P9,$K$1:$P$1,R$1)</f>
        <v>1.7566608429525701</v>
      </c>
      <c r="S9" s="38" cm="1">
        <f t="array" aca="1" ref="S9" ca="1">TREND($K9:$P9,$K$1:$P$1,S$1)</f>
        <v>1.7768523468945503</v>
      </c>
      <c r="T9" s="38" cm="1">
        <f t="array" aca="1" ref="T9" ca="1">TREND($K9:$P9,$K$1:$P$1,T$1)</f>
        <v>1.7970438508365305</v>
      </c>
      <c r="U9" s="38" cm="1">
        <f t="array" aca="1" ref="U9" ca="1">TREND($K9:$P9,$K$1:$P$1,U$1)</f>
        <v>1.8172353547785178</v>
      </c>
      <c r="V9" s="38" cm="1">
        <f t="array" aca="1" ref="V9" ca="1">TREND($K9:$P9,$K$1:$P$1,V$1)</f>
        <v>1.837426858720498</v>
      </c>
      <c r="W9" s="38" cm="1">
        <f t="array" aca="1" ref="W9" ca="1">TREND($K9:$P9,$K$1:$P$1,W$1)</f>
        <v>1.8576183626624854</v>
      </c>
      <c r="X9" s="38" cm="1">
        <f t="array" aca="1" ref="X9" ca="1">TREND($K9:$P9,$K$1:$P$1,X$1)</f>
        <v>1.8778098666044656</v>
      </c>
      <c r="Y9" s="38" cm="1">
        <f t="array" aca="1" ref="Y9" ca="1">TREND($K9:$P9,$K$1:$P$1,Y$1)</f>
        <v>1.8980013705464529</v>
      </c>
      <c r="Z9" s="38" cm="1">
        <f t="array" aca="1" ref="Z9" ca="1">TREND($K9:$P9,$K$1:$P$1,Z$1)</f>
        <v>1.9181928744884331</v>
      </c>
      <c r="AA9" s="38" cm="1">
        <f t="array" aca="1" ref="AA9" ca="1">TREND($K9:$P9,$K$1:$P$1,AA$1)</f>
        <v>1.9383843784304204</v>
      </c>
      <c r="AB9" s="38" cm="1">
        <f t="array" aca="1" ref="AB9" ca="1">TREND($K9:$P9,$K$1:$P$1,AB$1)</f>
        <v>1.9585758823724007</v>
      </c>
      <c r="AC9" s="38" cm="1">
        <f t="array" aca="1" ref="AC9" ca="1">TREND($K9:$P9,$K$1:$P$1,AC$1)</f>
        <v>1.978767386314388</v>
      </c>
      <c r="AD9" s="38" cm="1">
        <f t="array" aca="1" ref="AD9" ca="1">TREND($K9:$P9,$K$1:$P$1,AD$1)</f>
        <v>1.9989588902563682</v>
      </c>
      <c r="AE9" s="38" cm="1">
        <f t="array" aca="1" ref="AE9" ca="1">TREND($K9:$P9,$K$1:$P$1,AE$1)</f>
        <v>2.0191503941983555</v>
      </c>
      <c r="AF9" s="38" cm="1">
        <f t="array" aca="1" ref="AF9" ca="1">TREND($K9:$P9,$K$1:$P$1,AF$1)</f>
        <v>2.0393418981403357</v>
      </c>
      <c r="AG9" s="38" cm="1">
        <f t="array" aca="1" ref="AG9" ca="1">TREND($K9:$P9,$K$1:$P$1,AG$1)</f>
        <v>2.0595334020823231</v>
      </c>
      <c r="AH9" s="38" cm="1">
        <f t="array" aca="1" ref="AH9" ca="1">TREND($K9:$P9,$K$1:$P$1,AH$1)</f>
        <v>2.0797249060243033</v>
      </c>
      <c r="AI9" s="38" cm="1">
        <f t="array" aca="1" ref="AI9" ca="1">TREND($K9:$P9,$K$1:$P$1,AI$1)</f>
        <v>2.0999164099662835</v>
      </c>
      <c r="AJ9" s="38" cm="1">
        <f t="array" aca="1" ref="AJ9" ca="1">TREND($K9:$P9,$K$1:$P$1,AJ$1)</f>
        <v>2.1201079139082708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1.2451427430889849E-2</v>
      </c>
      <c r="C10" s="38">
        <f t="shared" ca="1" si="3"/>
        <v>1.2703821230164643E-2</v>
      </c>
      <c r="D10" s="38">
        <f t="shared" ca="1" si="0"/>
        <v>1.2956215029439437E-2</v>
      </c>
      <c r="E10" s="38">
        <f t="shared" ca="1" si="0"/>
        <v>1.3208608828714231E-2</v>
      </c>
      <c r="F10" s="39" cm="1">
        <f t="array" aca="1" ref="F10" ca="1">INDIRECT(CONCATENATE("'",HLOOKUP(F$1,$B$21:$E$23,3,FALSE),"'!",$B$25,ROW($A10)+5))*About!$A$27</f>
        <v>1.3461002627989025E-2</v>
      </c>
      <c r="G10" s="38">
        <f t="shared" ca="1" si="4"/>
        <v>1.3730222680548805E-2</v>
      </c>
      <c r="H10" s="38">
        <f t="shared" ca="1" si="1"/>
        <v>1.3999442733108587E-2</v>
      </c>
      <c r="I10" s="38">
        <f t="shared" ca="1" si="1"/>
        <v>1.4268662785668367E-2</v>
      </c>
      <c r="J10" s="38">
        <f t="shared" ca="1" si="1"/>
        <v>1.4537882838228149E-2</v>
      </c>
      <c r="K10" s="39" cm="1">
        <f t="array" aca="1" ref="K10" ca="1">INDIRECT(CONCATENATE("'",HLOOKUP(K$1,$B$21:$E$23,3,FALSE),"'!",$B$25,ROW($A10)+5))*About!$A$27</f>
        <v>1.4807102890787929E-2</v>
      </c>
      <c r="L10" s="38">
        <f t="shared" ca="1" si="5"/>
        <v>1.5076322943347709E-2</v>
      </c>
      <c r="M10" s="38">
        <f t="shared" ca="1" si="2"/>
        <v>1.5345542995907489E-2</v>
      </c>
      <c r="N10" s="38">
        <f t="shared" ca="1" si="2"/>
        <v>1.5614763048467269E-2</v>
      </c>
      <c r="O10" s="38">
        <f t="shared" ca="1" si="2"/>
        <v>1.5883983101027049E-2</v>
      </c>
      <c r="P10" s="39" cm="1">
        <f t="array" aca="1" ref="P10" ca="1">INDIRECT(CONCATENATE("'",HLOOKUP(P$1,$B$21:$E$23,3,FALSE),"'!",$B$25,ROW($A10)+5))*About!$A$27</f>
        <v>1.6153203153586829E-2</v>
      </c>
      <c r="Q10" s="38" cm="1">
        <f t="array" aca="1" ref="Q10" ca="1">TREND($K10:$P10,$K$1:$P$1,Q$1)</f>
        <v>1.642242320614673E-2</v>
      </c>
      <c r="R10" s="38" cm="1">
        <f t="array" aca="1" ref="R10" ca="1">TREND($K10:$P10,$K$1:$P$1,R$1)</f>
        <v>1.6691643258706423E-2</v>
      </c>
      <c r="S10" s="38" cm="1">
        <f t="array" aca="1" ref="S10" ca="1">TREND($K10:$P10,$K$1:$P$1,S$1)</f>
        <v>1.6960863311266228E-2</v>
      </c>
      <c r="T10" s="38" cm="1">
        <f t="array" aca="1" ref="T10" ca="1">TREND($K10:$P10,$K$1:$P$1,T$1)</f>
        <v>1.7230083363826032E-2</v>
      </c>
      <c r="U10" s="38" cm="1">
        <f t="array" aca="1" ref="U10" ca="1">TREND($K10:$P10,$K$1:$P$1,U$1)</f>
        <v>1.7499303416385836E-2</v>
      </c>
      <c r="V10" s="38" cm="1">
        <f t="array" aca="1" ref="V10" ca="1">TREND($K10:$P10,$K$1:$P$1,V$1)</f>
        <v>1.7768523468945641E-2</v>
      </c>
      <c r="W10" s="38" cm="1">
        <f t="array" aca="1" ref="W10" ca="1">TREND($K10:$P10,$K$1:$P$1,W$1)</f>
        <v>1.8037743521505334E-2</v>
      </c>
      <c r="X10" s="38" cm="1">
        <f t="array" aca="1" ref="X10" ca="1">TREND($K10:$P10,$K$1:$P$1,X$1)</f>
        <v>1.8306963574065138E-2</v>
      </c>
      <c r="Y10" s="38" cm="1">
        <f t="array" aca="1" ref="Y10" ca="1">TREND($K10:$P10,$K$1:$P$1,Y$1)</f>
        <v>1.8576183626624942E-2</v>
      </c>
      <c r="Z10" s="38" cm="1">
        <f t="array" aca="1" ref="Z10" ca="1">TREND($K10:$P10,$K$1:$P$1,Z$1)</f>
        <v>1.8845403679184747E-2</v>
      </c>
      <c r="AA10" s="38" cm="1">
        <f t="array" aca="1" ref="AA10" ca="1">TREND($K10:$P10,$K$1:$P$1,AA$1)</f>
        <v>1.9114623731744551E-2</v>
      </c>
      <c r="AB10" s="38" cm="1">
        <f t="array" aca="1" ref="AB10" ca="1">TREND($K10:$P10,$K$1:$P$1,AB$1)</f>
        <v>1.9383843784304244E-2</v>
      </c>
      <c r="AC10" s="38" cm="1">
        <f t="array" aca="1" ref="AC10" ca="1">TREND($K10:$P10,$K$1:$P$1,AC$1)</f>
        <v>1.9653063836864049E-2</v>
      </c>
      <c r="AD10" s="38" cm="1">
        <f t="array" aca="1" ref="AD10" ca="1">TREND($K10:$P10,$K$1:$P$1,AD$1)</f>
        <v>1.9922283889423853E-2</v>
      </c>
      <c r="AE10" s="38" cm="1">
        <f t="array" aca="1" ref="AE10" ca="1">TREND($K10:$P10,$K$1:$P$1,AE$1)</f>
        <v>2.0191503941983657E-2</v>
      </c>
      <c r="AF10" s="38" cm="1">
        <f t="array" aca="1" ref="AF10" ca="1">TREND($K10:$P10,$K$1:$P$1,AF$1)</f>
        <v>2.0460723994543351E-2</v>
      </c>
      <c r="AG10" s="38" cm="1">
        <f t="array" aca="1" ref="AG10" ca="1">TREND($K10:$P10,$K$1:$P$1,AG$1)</f>
        <v>2.0729944047103155E-2</v>
      </c>
      <c r="AH10" s="38" cm="1">
        <f t="array" aca="1" ref="AH10" ca="1">TREND($K10:$P10,$K$1:$P$1,AH$1)</f>
        <v>2.0999164099662959E-2</v>
      </c>
      <c r="AI10" s="38" cm="1">
        <f t="array" aca="1" ref="AI10" ca="1">TREND($K10:$P10,$K$1:$P$1,AI$1)</f>
        <v>2.1268384152222763E-2</v>
      </c>
      <c r="AJ10" s="38" cm="1">
        <f t="array" aca="1" ref="AJ10" ca="1">TREND($K10:$P10,$K$1:$P$1,AJ$1)</f>
        <v>2.1537604204782568E-2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1.1778377299490397E-2</v>
      </c>
      <c r="C11" s="38">
        <f t="shared" ca="1" si="3"/>
        <v>1.2030771098765191E-2</v>
      </c>
      <c r="D11" s="38">
        <f t="shared" ca="1" si="0"/>
        <v>1.2283164898039985E-2</v>
      </c>
      <c r="E11" s="38">
        <f t="shared" ca="1" si="0"/>
        <v>1.2535558697314779E-2</v>
      </c>
      <c r="F11" s="39" cm="1">
        <f t="array" aca="1" ref="F11" ca="1">INDIRECT(CONCATENATE("'",HLOOKUP(F$1,$B$21:$E$23,3,FALSE),"'!",$B$25,ROW($A11)+5))*About!$A$27</f>
        <v>1.2787952496589573E-2</v>
      </c>
      <c r="G11" s="38">
        <f t="shared" ca="1" si="4"/>
        <v>1.3124477562289299E-2</v>
      </c>
      <c r="H11" s="38">
        <f t="shared" ca="1" si="1"/>
        <v>1.3461002627989025E-2</v>
      </c>
      <c r="I11" s="38">
        <f t="shared" ca="1" si="1"/>
        <v>1.3797527693688749E-2</v>
      </c>
      <c r="J11" s="38">
        <f t="shared" ca="1" si="1"/>
        <v>1.4134052759388475E-2</v>
      </c>
      <c r="K11" s="39" cm="1">
        <f t="array" aca="1" ref="K11" ca="1">INDIRECT(CONCATENATE("'",HLOOKUP(K$1,$B$21:$E$23,3,FALSE),"'!",$B$25,ROW($A11)+5))*About!$A$27</f>
        <v>1.4470577825088201E-2</v>
      </c>
      <c r="L11" s="38">
        <f t="shared" ca="1" si="5"/>
        <v>1.4739797877647981E-2</v>
      </c>
      <c r="M11" s="38">
        <f t="shared" ca="1" si="2"/>
        <v>1.5009017930207763E-2</v>
      </c>
      <c r="N11" s="38">
        <f t="shared" ca="1" si="2"/>
        <v>1.5278237982767543E-2</v>
      </c>
      <c r="O11" s="38">
        <f t="shared" ca="1" si="2"/>
        <v>1.5547458035327325E-2</v>
      </c>
      <c r="P11" s="39" cm="1">
        <f t="array" aca="1" ref="P11" ca="1">INDIRECT(CONCATENATE("'",HLOOKUP(P$1,$B$21:$E$23,3,FALSE),"'!",$B$25,ROW($A11)+5))*About!$A$27</f>
        <v>1.5816678087887105E-2</v>
      </c>
      <c r="Q11" s="38" cm="1">
        <f t="array" aca="1" ref="Q11" ca="1">TREND($K11:$P11,$K$1:$P$1,Q$1)</f>
        <v>1.6085898140446919E-2</v>
      </c>
      <c r="R11" s="38" cm="1">
        <f t="array" aca="1" ref="R11" ca="1">TREND($K11:$P11,$K$1:$P$1,R$1)</f>
        <v>1.6355118193006613E-2</v>
      </c>
      <c r="S11" s="38" cm="1">
        <f t="array" aca="1" ref="S11" ca="1">TREND($K11:$P11,$K$1:$P$1,S$1)</f>
        <v>1.6624338245566417E-2</v>
      </c>
      <c r="T11" s="38" cm="1">
        <f t="array" aca="1" ref="T11" ca="1">TREND($K11:$P11,$K$1:$P$1,T$1)</f>
        <v>1.6893558298126221E-2</v>
      </c>
      <c r="U11" s="38" cm="1">
        <f t="array" aca="1" ref="U11" ca="1">TREND($K11:$P11,$K$1:$P$1,U$1)</f>
        <v>1.7162778350686025E-2</v>
      </c>
      <c r="V11" s="38" cm="1">
        <f t="array" aca="1" ref="V11" ca="1">TREND($K11:$P11,$K$1:$P$1,V$1)</f>
        <v>1.743199840324583E-2</v>
      </c>
      <c r="W11" s="38" cm="1">
        <f t="array" aca="1" ref="W11" ca="1">TREND($K11:$P11,$K$1:$P$1,W$1)</f>
        <v>1.7701218455805523E-2</v>
      </c>
      <c r="X11" s="38" cm="1">
        <f t="array" aca="1" ref="X11" ca="1">TREND($K11:$P11,$K$1:$P$1,X$1)</f>
        <v>1.7970438508365327E-2</v>
      </c>
      <c r="Y11" s="38" cm="1">
        <f t="array" aca="1" ref="Y11" ca="1">TREND($K11:$P11,$K$1:$P$1,Y$1)</f>
        <v>1.8239658560925132E-2</v>
      </c>
      <c r="Z11" s="38" cm="1">
        <f t="array" aca="1" ref="Z11" ca="1">TREND($K11:$P11,$K$1:$P$1,Z$1)</f>
        <v>1.8508878613484936E-2</v>
      </c>
      <c r="AA11" s="38" cm="1">
        <f t="array" aca="1" ref="AA11" ca="1">TREND($K11:$P11,$K$1:$P$1,AA$1)</f>
        <v>1.8778098666044629E-2</v>
      </c>
      <c r="AB11" s="38" cm="1">
        <f t="array" aca="1" ref="AB11" ca="1">TREND($K11:$P11,$K$1:$P$1,AB$1)</f>
        <v>1.9047318718604433E-2</v>
      </c>
      <c r="AC11" s="38" cm="1">
        <f t="array" aca="1" ref="AC11" ca="1">TREND($K11:$P11,$K$1:$P$1,AC$1)</f>
        <v>1.9316538771164238E-2</v>
      </c>
      <c r="AD11" s="38" cm="1">
        <f t="array" aca="1" ref="AD11" ca="1">TREND($K11:$P11,$K$1:$P$1,AD$1)</f>
        <v>1.9585758823724042E-2</v>
      </c>
      <c r="AE11" s="38" cm="1">
        <f t="array" aca="1" ref="AE11" ca="1">TREND($K11:$P11,$K$1:$P$1,AE$1)</f>
        <v>1.9854978876283846E-2</v>
      </c>
      <c r="AF11" s="38" cm="1">
        <f t="array" aca="1" ref="AF11" ca="1">TREND($K11:$P11,$K$1:$P$1,AF$1)</f>
        <v>2.012419892884354E-2</v>
      </c>
      <c r="AG11" s="38" cm="1">
        <f t="array" aca="1" ref="AG11" ca="1">TREND($K11:$P11,$K$1:$P$1,AG$1)</f>
        <v>2.0393418981403344E-2</v>
      </c>
      <c r="AH11" s="38" cm="1">
        <f t="array" aca="1" ref="AH11" ca="1">TREND($K11:$P11,$K$1:$P$1,AH$1)</f>
        <v>2.0662639033963148E-2</v>
      </c>
      <c r="AI11" s="38" cm="1">
        <f t="array" aca="1" ref="AI11" ca="1">TREND($K11:$P11,$K$1:$P$1,AI$1)</f>
        <v>2.0931859086522953E-2</v>
      </c>
      <c r="AJ11" s="38" cm="1">
        <f t="array" aca="1" ref="AJ11" ca="1">TREND($K11:$P11,$K$1:$P$1,AJ$1)</f>
        <v>2.1201079139082757E-2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5.5863160906154452E-2</v>
      </c>
      <c r="C12" s="38">
        <f t="shared" ca="1" si="3"/>
        <v>5.6788604836828696E-2</v>
      </c>
      <c r="D12" s="38">
        <f t="shared" ca="1" si="0"/>
        <v>5.771404876750294E-2</v>
      </c>
      <c r="E12" s="38">
        <f t="shared" ca="1" si="0"/>
        <v>5.8639492698177191E-2</v>
      </c>
      <c r="F12" s="40">
        <f ca="1">SUM(INDIRECT(CONCATENATE("'",HLOOKUP(F$1,$B$21:$E$23,3,FALSE),"'!",$B$25,ROW($A12)+5,":",$B$25,ROW($A12)+6)))*About!$A$27</f>
        <v>5.9564936628851435E-2</v>
      </c>
      <c r="G12" s="38">
        <f t="shared" ca="1" si="4"/>
        <v>6.1045646917930227E-2</v>
      </c>
      <c r="H12" s="38">
        <f t="shared" ca="1" si="1"/>
        <v>6.2526357207009026E-2</v>
      </c>
      <c r="I12" s="38">
        <f t="shared" ca="1" si="1"/>
        <v>6.4007067496087811E-2</v>
      </c>
      <c r="J12" s="38">
        <f t="shared" ca="1" si="1"/>
        <v>6.5487777785166595E-2</v>
      </c>
      <c r="K12" s="40">
        <f ca="1">SUM(INDIRECT(CONCATENATE("'",HLOOKUP(K$1,$B$21:$E$23,3,FALSE),"'!",$B$25,ROW($A12)+5,":",$B$25,ROW($A12)+6)))*About!$A$27</f>
        <v>6.6968488074245394E-2</v>
      </c>
      <c r="L12" s="38">
        <f t="shared" ca="1" si="5"/>
        <v>6.7776148231924738E-2</v>
      </c>
      <c r="M12" s="38">
        <f t="shared" ca="1" si="2"/>
        <v>6.8583808389604081E-2</v>
      </c>
      <c r="N12" s="38">
        <f t="shared" ca="1" si="2"/>
        <v>6.9391468547283425E-2</v>
      </c>
      <c r="O12" s="38">
        <f t="shared" ca="1" si="2"/>
        <v>7.0199128704962768E-2</v>
      </c>
      <c r="P12" s="40">
        <f ca="1">SUM(INDIRECT(CONCATENATE("'",HLOOKUP(P$1,$B$21:$E$23,3,FALSE),"'!",$B$25,ROW($A12)+5,":",$B$25,ROW($A12)+6)))*About!$A$27</f>
        <v>7.1006788862642112E-2</v>
      </c>
      <c r="Q12" s="38" cm="1">
        <f t="array" aca="1" ref="Q12" ca="1">TREND($K12:$P12,$K$1:$P$1,Q$1)</f>
        <v>7.1814449020321414E-2</v>
      </c>
      <c r="R12" s="38" cm="1">
        <f t="array" aca="1" ref="R12" ca="1">TREND($K12:$P12,$K$1:$P$1,R$1)</f>
        <v>7.2622109178000827E-2</v>
      </c>
      <c r="S12" s="38" cm="1">
        <f t="array" aca="1" ref="S12" ca="1">TREND($K12:$P12,$K$1:$P$1,S$1)</f>
        <v>7.3429769335680239E-2</v>
      </c>
      <c r="T12" s="38" cm="1">
        <f t="array" aca="1" ref="T12" ca="1">TREND($K12:$P12,$K$1:$P$1,T$1)</f>
        <v>7.423742949335943E-2</v>
      </c>
      <c r="U12" s="38" cm="1">
        <f t="array" aca="1" ref="U12" ca="1">TREND($K12:$P12,$K$1:$P$1,U$1)</f>
        <v>7.5045089651038843E-2</v>
      </c>
      <c r="V12" s="38" cm="1">
        <f t="array" aca="1" ref="V12" ca="1">TREND($K12:$P12,$K$1:$P$1,V$1)</f>
        <v>7.5852749808718256E-2</v>
      </c>
      <c r="W12" s="38" cm="1">
        <f t="array" aca="1" ref="W12" ca="1">TREND($K12:$P12,$K$1:$P$1,W$1)</f>
        <v>7.6660409966397447E-2</v>
      </c>
      <c r="X12" s="38" cm="1">
        <f t="array" aca="1" ref="X12" ca="1">TREND($K12:$P12,$K$1:$P$1,X$1)</f>
        <v>7.746807012407686E-2</v>
      </c>
      <c r="Y12" s="38" cm="1">
        <f t="array" aca="1" ref="Y12" ca="1">TREND($K12:$P12,$K$1:$P$1,Y$1)</f>
        <v>7.8275730281756273E-2</v>
      </c>
      <c r="Z12" s="38" cm="1">
        <f t="array" aca="1" ref="Z12" ca="1">TREND($K12:$P12,$K$1:$P$1,Z$1)</f>
        <v>7.9083390439435464E-2</v>
      </c>
      <c r="AA12" s="38" cm="1">
        <f t="array" aca="1" ref="AA12" ca="1">TREND($K12:$P12,$K$1:$P$1,AA$1)</f>
        <v>7.9891050597114877E-2</v>
      </c>
      <c r="AB12" s="38" cm="1">
        <f t="array" aca="1" ref="AB12" ca="1">TREND($K12:$P12,$K$1:$P$1,AB$1)</f>
        <v>8.0698710754794289E-2</v>
      </c>
      <c r="AC12" s="38" cm="1">
        <f t="array" aca="1" ref="AC12" ca="1">TREND($K12:$P12,$K$1:$P$1,AC$1)</f>
        <v>8.1506370912473702E-2</v>
      </c>
      <c r="AD12" s="38" cm="1">
        <f t="array" aca="1" ref="AD12" ca="1">TREND($K12:$P12,$K$1:$P$1,AD$1)</f>
        <v>8.2314031070152893E-2</v>
      </c>
      <c r="AE12" s="38" cm="1">
        <f t="array" aca="1" ref="AE12" ca="1">TREND($K12:$P12,$K$1:$P$1,AE$1)</f>
        <v>8.3121691227832306E-2</v>
      </c>
      <c r="AF12" s="38" cm="1">
        <f t="array" aca="1" ref="AF12" ca="1">TREND($K12:$P12,$K$1:$P$1,AF$1)</f>
        <v>8.3929351385511719E-2</v>
      </c>
      <c r="AG12" s="38" cm="1">
        <f t="array" aca="1" ref="AG12" ca="1">TREND($K12:$P12,$K$1:$P$1,AG$1)</f>
        <v>8.473701154319091E-2</v>
      </c>
      <c r="AH12" s="38" cm="1">
        <f t="array" aca="1" ref="AH12" ca="1">TREND($K12:$P12,$K$1:$P$1,AH$1)</f>
        <v>8.5544671700870323E-2</v>
      </c>
      <c r="AI12" s="38" cm="1">
        <f t="array" aca="1" ref="AI12" ca="1">TREND($K12:$P12,$K$1:$P$1,AI$1)</f>
        <v>8.6352331858549736E-2</v>
      </c>
      <c r="AJ12" s="38" cm="1">
        <f t="array" aca="1" ref="AJ12" ca="1">TREND($K12:$P12,$K$1:$P$1,AJ$1)</f>
        <v>8.7159992016228927E-2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45">
      <c r="A18" t="s">
        <v>114</v>
      </c>
      <c r="B18" t="str">
        <f ca="1">RIGHT(B17,LEN(B17)-7)</f>
        <v>electricity-PM25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1.4807102890787929E-2</v>
      </c>
      <c r="C2" s="38">
        <f ca="1">$B2+($F2-$B2)*(C$1-$B$1)/($F$1-$B$1)</f>
        <v>1.4891234157212861E-2</v>
      </c>
      <c r="D2" s="38">
        <f t="shared" ref="D2:E12" ca="1" si="0">$B2+($F2-$B2)*(D$1-$B$1)/($F$1-$B$1)</f>
        <v>1.4975365423637791E-2</v>
      </c>
      <c r="E2" s="38">
        <f t="shared" ca="1" si="0"/>
        <v>1.5059496690062721E-2</v>
      </c>
      <c r="F2" s="37" cm="1">
        <f t="array" aca="1" ref="F2" ca="1">INDIRECT(CONCATENATE("'",HLOOKUP(F$1,$B$21:$E$23,3,FALSE),"'!",$B$25,ROW($A2)+3))*About!$A$27</f>
        <v>1.5143627956487653E-2</v>
      </c>
      <c r="G2" s="38">
        <f ca="1">$F2+($K2-$F2)*(G$1-$F$1)/($K$1-$F$1)</f>
        <v>1.5345542995907489E-2</v>
      </c>
      <c r="H2" s="38">
        <f t="shared" ref="H2:J12" ca="1" si="1">$F2+($K2-$F2)*(H$1-$F$1)/($K$1-$F$1)</f>
        <v>1.5547458035327323E-2</v>
      </c>
      <c r="I2" s="38">
        <f t="shared" ca="1" si="1"/>
        <v>1.5749373074747157E-2</v>
      </c>
      <c r="J2" s="38">
        <f t="shared" ca="1" si="1"/>
        <v>1.5951288114166993E-2</v>
      </c>
      <c r="K2" s="37" cm="1">
        <f t="array" aca="1" ref="K2" ca="1">INDIRECT(CONCATENATE("'",HLOOKUP(K$1,$B$21:$E$23,3,FALSE),"'!",$B$25,ROW($A2)+3))*About!$A$27</f>
        <v>1.6153203153586829E-2</v>
      </c>
      <c r="L2" s="38">
        <f ca="1">$K2+($P2-$K2)*(L$1-$K$1)/($P$1-$K$1)</f>
        <v>1.6355118193006665E-2</v>
      </c>
      <c r="M2" s="38">
        <f t="shared" ref="M2:O12" ca="1" si="2">$K2+($P2-$K2)*(M$1-$K$1)/($P$1-$K$1)</f>
        <v>1.65570332324265E-2</v>
      </c>
      <c r="N2" s="38">
        <f t="shared" ca="1" si="2"/>
        <v>1.6758948271846336E-2</v>
      </c>
      <c r="O2" s="38">
        <f t="shared" ca="1" si="2"/>
        <v>1.6960863311266172E-2</v>
      </c>
      <c r="P2" s="37" cm="1">
        <f t="array" aca="1" ref="P2" ca="1">INDIRECT(CONCATENATE("'",HLOOKUP(P$1,$B$21:$E$23,3,FALSE),"'!",$B$25,ROW($A2)+3))*About!$A$27</f>
        <v>1.7162778350686008E-2</v>
      </c>
      <c r="Q2" s="38" cm="1">
        <f t="array" aca="1" ref="Q2" ca="1">TREND($K2:$P2,$K$1:$P$1,Q$1)</f>
        <v>1.7364693390105823E-2</v>
      </c>
      <c r="R2" s="38" cm="1">
        <f t="array" aca="1" ref="R2" ca="1">TREND($K2:$P2,$K$1:$P$1,R$1)</f>
        <v>1.7566608429525676E-2</v>
      </c>
      <c r="S2" s="38" cm="1">
        <f t="array" aca="1" ref="S2" ca="1">TREND($K2:$P2,$K$1:$P$1,S$1)</f>
        <v>1.776852346894553E-2</v>
      </c>
      <c r="T2" s="38" cm="1">
        <f t="array" aca="1" ref="T2" ca="1">TREND($K2:$P2,$K$1:$P$1,T$1)</f>
        <v>1.7970438508365327E-2</v>
      </c>
      <c r="U2" s="38" cm="1">
        <f t="array" aca="1" ref="U2" ca="1">TREND($K2:$P2,$K$1:$P$1,U$1)</f>
        <v>1.8172353547785181E-2</v>
      </c>
      <c r="V2" s="38" cm="1">
        <f t="array" aca="1" ref="V2" ca="1">TREND($K2:$P2,$K$1:$P$1,V$1)</f>
        <v>1.8374268587205034E-2</v>
      </c>
      <c r="W2" s="38" cm="1">
        <f t="array" aca="1" ref="W2" ca="1">TREND($K2:$P2,$K$1:$P$1,W$1)</f>
        <v>1.8576183626624831E-2</v>
      </c>
      <c r="X2" s="38" cm="1">
        <f t="array" aca="1" ref="X2" ca="1">TREND($K2:$P2,$K$1:$P$1,X$1)</f>
        <v>1.8778098666044685E-2</v>
      </c>
      <c r="Y2" s="38" cm="1">
        <f t="array" aca="1" ref="Y2" ca="1">TREND($K2:$P2,$K$1:$P$1,Y$1)</f>
        <v>1.8980013705464538E-2</v>
      </c>
      <c r="Z2" s="38" cm="1">
        <f t="array" aca="1" ref="Z2" ca="1">TREND($K2:$P2,$K$1:$P$1,Z$1)</f>
        <v>1.9181928744884336E-2</v>
      </c>
      <c r="AA2" s="38" cm="1">
        <f t="array" aca="1" ref="AA2" ca="1">TREND($K2:$P2,$K$1:$P$1,AA$1)</f>
        <v>1.9383843784304189E-2</v>
      </c>
      <c r="AB2" s="38" cm="1">
        <f t="array" aca="1" ref="AB2" ca="1">TREND($K2:$P2,$K$1:$P$1,AB$1)</f>
        <v>1.9585758823724042E-2</v>
      </c>
      <c r="AC2" s="38" cm="1">
        <f t="array" aca="1" ref="AC2" ca="1">TREND($K2:$P2,$K$1:$P$1,AC$1)</f>
        <v>1.9787673863143895E-2</v>
      </c>
      <c r="AD2" s="38" cm="1">
        <f t="array" aca="1" ref="AD2" ca="1">TREND($K2:$P2,$K$1:$P$1,AD$1)</f>
        <v>1.9989588902563693E-2</v>
      </c>
      <c r="AE2" s="38" cm="1">
        <f t="array" aca="1" ref="AE2" ca="1">TREND($K2:$P2,$K$1:$P$1,AE$1)</f>
        <v>2.0191503941983546E-2</v>
      </c>
      <c r="AF2" s="38" cm="1">
        <f t="array" aca="1" ref="AF2" ca="1">TREND($K2:$P2,$K$1:$P$1,AF$1)</f>
        <v>2.0393418981403399E-2</v>
      </c>
      <c r="AG2" s="38" cm="1">
        <f t="array" aca="1" ref="AG2" ca="1">TREND($K2:$P2,$K$1:$P$1,AG$1)</f>
        <v>2.0595334020823197E-2</v>
      </c>
      <c r="AH2" s="38" cm="1">
        <f t="array" aca="1" ref="AH2" ca="1">TREND($K2:$P2,$K$1:$P$1,AH$1)</f>
        <v>2.079724906024305E-2</v>
      </c>
      <c r="AI2" s="38" cm="1">
        <f t="array" aca="1" ref="AI2" ca="1">TREND($K2:$P2,$K$1:$P$1,AI$1)</f>
        <v>2.0999164099662904E-2</v>
      </c>
      <c r="AJ2" s="38" cm="1">
        <f t="array" aca="1" ref="AJ2" ca="1">TREND($K2:$P2,$K$1:$P$1,AJ$1)</f>
        <v>2.1201079139082701E-2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7.4035514453939643E-3</v>
      </c>
      <c r="C3" s="38">
        <f t="shared" ref="C3:C12" ca="1" si="3">$B3+($F3-$B3)*(C$1-$B$1)/($F$1-$B$1)</f>
        <v>7.4035514453939643E-3</v>
      </c>
      <c r="D3" s="38">
        <f t="shared" ca="1" si="0"/>
        <v>7.4035514453939643E-3</v>
      </c>
      <c r="E3" s="38">
        <f t="shared" ca="1" si="0"/>
        <v>7.4035514453939643E-3</v>
      </c>
      <c r="F3" s="39" cm="1">
        <f t="array" aca="1" ref="F3" ca="1">INDIRECT(CONCATENATE("'",HLOOKUP(F$1,$B$21:$E$23,3,FALSE),"'!",$B$25,ROW($A3)+5))*About!$A$27</f>
        <v>7.4035514453939643E-3</v>
      </c>
      <c r="G3" s="38">
        <f t="shared" ref="G3:G12" ca="1" si="4">$F3+($K3-$F3)*(G$1-$F$1)/($K$1-$F$1)</f>
        <v>7.4708564585339093E-3</v>
      </c>
      <c r="H3" s="38">
        <f t="shared" ca="1" si="1"/>
        <v>7.5381614716738543E-3</v>
      </c>
      <c r="I3" s="38">
        <f t="shared" ca="1" si="1"/>
        <v>7.6054664848137993E-3</v>
      </c>
      <c r="J3" s="38">
        <f t="shared" ca="1" si="1"/>
        <v>7.6727714979537443E-3</v>
      </c>
      <c r="K3" s="39" cm="1">
        <f t="array" aca="1" ref="K3" ca="1">INDIRECT(CONCATENATE("'",HLOOKUP(K$1,$B$21:$E$23,3,FALSE),"'!",$B$25,ROW($A3)+5))*About!$A$27</f>
        <v>7.7400765110936893E-3</v>
      </c>
      <c r="L3" s="38">
        <f t="shared" ref="L3:L12" ca="1" si="5">$K3+($P3-$K3)*(L$1-$K$1)/($P$1-$K$1)</f>
        <v>7.8073815242336343E-3</v>
      </c>
      <c r="M3" s="38">
        <f t="shared" ca="1" si="2"/>
        <v>7.8746865373735785E-3</v>
      </c>
      <c r="N3" s="38">
        <f t="shared" ca="1" si="2"/>
        <v>7.9419915505135243E-3</v>
      </c>
      <c r="O3" s="38">
        <f t="shared" ca="1" si="2"/>
        <v>8.0092965636534702E-3</v>
      </c>
      <c r="P3" s="39" cm="1">
        <f t="array" aca="1" ref="P3" ca="1">INDIRECT(CONCATENATE("'",HLOOKUP(P$1,$B$21:$E$23,3,FALSE),"'!",$B$25,ROW($A3)+5))*About!$A$27</f>
        <v>8.0766015767934143E-3</v>
      </c>
      <c r="Q3" s="38" cm="1">
        <f t="array" aca="1" ref="Q3" ca="1">TREND($K3:$P3,$K$1:$P$1,Q$1)</f>
        <v>8.1439065899333862E-3</v>
      </c>
      <c r="R3" s="38" cm="1">
        <f t="array" aca="1" ref="R3" ca="1">TREND($K3:$P3,$K$1:$P$1,R$1)</f>
        <v>8.2112116030733096E-3</v>
      </c>
      <c r="S3" s="38" cm="1">
        <f t="array" aca="1" ref="S3" ca="1">TREND($K3:$P3,$K$1:$P$1,S$1)</f>
        <v>8.2785166162132606E-3</v>
      </c>
      <c r="T3" s="38" cm="1">
        <f t="array" aca="1" ref="T3" ca="1">TREND($K3:$P3,$K$1:$P$1,T$1)</f>
        <v>8.3458216293532117E-3</v>
      </c>
      <c r="U3" s="38" cm="1">
        <f t="array" aca="1" ref="U3" ca="1">TREND($K3:$P3,$K$1:$P$1,U$1)</f>
        <v>8.4131266424931628E-3</v>
      </c>
      <c r="V3" s="38" cm="1">
        <f t="array" aca="1" ref="V3" ca="1">TREND($K3:$P3,$K$1:$P$1,V$1)</f>
        <v>8.4804316556331139E-3</v>
      </c>
      <c r="W3" s="38" cm="1">
        <f t="array" aca="1" ref="W3" ca="1">TREND($K3:$P3,$K$1:$P$1,W$1)</f>
        <v>8.5477366687730372E-3</v>
      </c>
      <c r="X3" s="38" cm="1">
        <f t="array" aca="1" ref="X3" ca="1">TREND($K3:$P3,$K$1:$P$1,X$1)</f>
        <v>8.6150416819129882E-3</v>
      </c>
      <c r="Y3" s="38" cm="1">
        <f t="array" aca="1" ref="Y3" ca="1">TREND($K3:$P3,$K$1:$P$1,Y$1)</f>
        <v>8.6823466950529393E-3</v>
      </c>
      <c r="Z3" s="38" cm="1">
        <f t="array" aca="1" ref="Z3" ca="1">TREND($K3:$P3,$K$1:$P$1,Z$1)</f>
        <v>8.7496517081928904E-3</v>
      </c>
      <c r="AA3" s="38" cm="1">
        <f t="array" aca="1" ref="AA3" ca="1">TREND($K3:$P3,$K$1:$P$1,AA$1)</f>
        <v>8.8169567213328137E-3</v>
      </c>
      <c r="AB3" s="38" cm="1">
        <f t="array" aca="1" ref="AB3" ca="1">TREND($K3:$P3,$K$1:$P$1,AB$1)</f>
        <v>8.8842617344727648E-3</v>
      </c>
      <c r="AC3" s="38" cm="1">
        <f t="array" aca="1" ref="AC3" ca="1">TREND($K3:$P3,$K$1:$P$1,AC$1)</f>
        <v>8.9515667476127159E-3</v>
      </c>
      <c r="AD3" s="38" cm="1">
        <f t="array" aca="1" ref="AD3" ca="1">TREND($K3:$P3,$K$1:$P$1,AD$1)</f>
        <v>9.0188717607526669E-3</v>
      </c>
      <c r="AE3" s="38" cm="1">
        <f t="array" aca="1" ref="AE3" ca="1">TREND($K3:$P3,$K$1:$P$1,AE$1)</f>
        <v>9.086176773892618E-3</v>
      </c>
      <c r="AF3" s="38" cm="1">
        <f t="array" aca="1" ref="AF3" ca="1">TREND($K3:$P3,$K$1:$P$1,AF$1)</f>
        <v>9.1534817870325413E-3</v>
      </c>
      <c r="AG3" s="38" cm="1">
        <f t="array" aca="1" ref="AG3" ca="1">TREND($K3:$P3,$K$1:$P$1,AG$1)</f>
        <v>9.2207868001724924E-3</v>
      </c>
      <c r="AH3" s="38" cm="1">
        <f t="array" aca="1" ref="AH3" ca="1">TREND($K3:$P3,$K$1:$P$1,AH$1)</f>
        <v>9.2880918133124435E-3</v>
      </c>
      <c r="AI3" s="38" cm="1">
        <f t="array" aca="1" ref="AI3" ca="1">TREND($K3:$P3,$K$1:$P$1,AI$1)</f>
        <v>9.3553968264523946E-3</v>
      </c>
      <c r="AJ3" s="38" cm="1">
        <f t="array" aca="1" ref="AJ3" ca="1">TREND($K3:$P3,$K$1:$P$1,AJ$1)</f>
        <v>9.4227018395923456E-3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1.8172353547785184E-2</v>
      </c>
      <c r="C4" s="38">
        <f t="shared" ca="1" si="3"/>
        <v>1.8256484814210116E-2</v>
      </c>
      <c r="D4" s="38">
        <f t="shared" ca="1" si="0"/>
        <v>1.8340616080635044E-2</v>
      </c>
      <c r="E4" s="38">
        <f t="shared" ca="1" si="0"/>
        <v>1.8424747347059976E-2</v>
      </c>
      <c r="F4" s="39" cm="1">
        <f t="array" aca="1" ref="F4" ca="1">INDIRECT(CONCATENATE("'",HLOOKUP(F$1,$B$21:$E$23,3,FALSE),"'!",$B$25,ROW($A4)+5))*About!$A$27</f>
        <v>1.8508878613484908E-2</v>
      </c>
      <c r="G4" s="38">
        <f t="shared" ca="1" si="4"/>
        <v>1.86434886397648E-2</v>
      </c>
      <c r="H4" s="38">
        <f t="shared" ca="1" si="1"/>
        <v>1.8778098666044688E-2</v>
      </c>
      <c r="I4" s="38">
        <f t="shared" ca="1" si="1"/>
        <v>1.891270869232458E-2</v>
      </c>
      <c r="J4" s="38">
        <f t="shared" ca="1" si="1"/>
        <v>1.9047318718604468E-2</v>
      </c>
      <c r="K4" s="39" cm="1">
        <f t="array" aca="1" ref="K4" ca="1">INDIRECT(CONCATENATE("'",HLOOKUP(K$1,$B$21:$E$23,3,FALSE),"'!",$B$25,ROW($A4)+5))*About!$A$27</f>
        <v>1.918192874488436E-2</v>
      </c>
      <c r="L4" s="38">
        <f t="shared" ca="1" si="5"/>
        <v>1.9518453810584084E-2</v>
      </c>
      <c r="M4" s="38">
        <f t="shared" ca="1" si="2"/>
        <v>1.9854978876283812E-2</v>
      </c>
      <c r="N4" s="38">
        <f t="shared" ca="1" si="2"/>
        <v>2.0191503941983536E-2</v>
      </c>
      <c r="O4" s="38">
        <f t="shared" ca="1" si="2"/>
        <v>2.0528029007683263E-2</v>
      </c>
      <c r="P4" s="39" cm="1">
        <f t="array" aca="1" ref="P4" ca="1">INDIRECT(CONCATENATE("'",HLOOKUP(P$1,$B$21:$E$23,3,FALSE),"'!",$B$25,ROW($A4)+5))*About!$A$27</f>
        <v>2.0864554073382988E-2</v>
      </c>
      <c r="Q4" s="38" cm="1">
        <f t="array" aca="1" ref="Q4" ca="1">TREND($K4:$P4,$K$1:$P$1,Q$1)</f>
        <v>2.1201079139082757E-2</v>
      </c>
      <c r="R4" s="38" cm="1">
        <f t="array" aca="1" ref="R4" ca="1">TREND($K4:$P4,$K$1:$P$1,R$1)</f>
        <v>2.1537604204782457E-2</v>
      </c>
      <c r="S4" s="38" cm="1">
        <f t="array" aca="1" ref="S4" ca="1">TREND($K4:$P4,$K$1:$P$1,S$1)</f>
        <v>2.1874129270482157E-2</v>
      </c>
      <c r="T4" s="38" cm="1">
        <f t="array" aca="1" ref="T4" ca="1">TREND($K4:$P4,$K$1:$P$1,T$1)</f>
        <v>2.2210654336181967E-2</v>
      </c>
      <c r="U4" s="38" cm="1">
        <f t="array" aca="1" ref="U4" ca="1">TREND($K4:$P4,$K$1:$P$1,U$1)</f>
        <v>2.2547179401881667E-2</v>
      </c>
      <c r="V4" s="38" cm="1">
        <f t="array" aca="1" ref="V4" ca="1">TREND($K4:$P4,$K$1:$P$1,V$1)</f>
        <v>2.2883704467581367E-2</v>
      </c>
      <c r="W4" s="38" cm="1">
        <f t="array" aca="1" ref="W4" ca="1">TREND($K4:$P4,$K$1:$P$1,W$1)</f>
        <v>2.3220229533281067E-2</v>
      </c>
      <c r="X4" s="38" cm="1">
        <f t="array" aca="1" ref="X4" ca="1">TREND($K4:$P4,$K$1:$P$1,X$1)</f>
        <v>2.3556754598980878E-2</v>
      </c>
      <c r="Y4" s="38" cm="1">
        <f t="array" aca="1" ref="Y4" ca="1">TREND($K4:$P4,$K$1:$P$1,Y$1)</f>
        <v>2.3893279664680578E-2</v>
      </c>
      <c r="Z4" s="38" cm="1">
        <f t="array" aca="1" ref="Z4" ca="1">TREND($K4:$P4,$K$1:$P$1,Z$1)</f>
        <v>2.4229804730380278E-2</v>
      </c>
      <c r="AA4" s="38" cm="1">
        <f t="array" aca="1" ref="AA4" ca="1">TREND($K4:$P4,$K$1:$P$1,AA$1)</f>
        <v>2.4566329796079978E-2</v>
      </c>
      <c r="AB4" s="38" cm="1">
        <f t="array" aca="1" ref="AB4" ca="1">TREND($K4:$P4,$K$1:$P$1,AB$1)</f>
        <v>2.4902854861779788E-2</v>
      </c>
      <c r="AC4" s="38" cm="1">
        <f t="array" aca="1" ref="AC4" ca="1">TREND($K4:$P4,$K$1:$P$1,AC$1)</f>
        <v>2.5239379927479488E-2</v>
      </c>
      <c r="AD4" s="38" cm="1">
        <f t="array" aca="1" ref="AD4" ca="1">TREND($K4:$P4,$K$1:$P$1,AD$1)</f>
        <v>2.5575904993179188E-2</v>
      </c>
      <c r="AE4" s="38" cm="1">
        <f t="array" aca="1" ref="AE4" ca="1">TREND($K4:$P4,$K$1:$P$1,AE$1)</f>
        <v>2.5912430058878888E-2</v>
      </c>
      <c r="AF4" s="38" cm="1">
        <f t="array" aca="1" ref="AF4" ca="1">TREND($K4:$P4,$K$1:$P$1,AF$1)</f>
        <v>2.6248955124578699E-2</v>
      </c>
      <c r="AG4" s="38" cm="1">
        <f t="array" aca="1" ref="AG4" ca="1">TREND($K4:$P4,$K$1:$P$1,AG$1)</f>
        <v>2.6585480190278399E-2</v>
      </c>
      <c r="AH4" s="38" cm="1">
        <f t="array" aca="1" ref="AH4" ca="1">TREND($K4:$P4,$K$1:$P$1,AH$1)</f>
        <v>2.6922005255978099E-2</v>
      </c>
      <c r="AI4" s="38" cm="1">
        <f t="array" aca="1" ref="AI4" ca="1">TREND($K4:$P4,$K$1:$P$1,AI$1)</f>
        <v>2.7258530321677799E-2</v>
      </c>
      <c r="AJ4" s="38" cm="1">
        <f t="array" aca="1" ref="AJ4" ca="1">TREND($K4:$P4,$K$1:$P$1,AJ$1)</f>
        <v>2.7595055387377498E-2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0.23556754598980795</v>
      </c>
      <c r="C5" s="38">
        <f t="shared" ca="1" si="3"/>
        <v>0.23556754598980795</v>
      </c>
      <c r="D5" s="38">
        <f t="shared" ca="1" si="0"/>
        <v>0.23556754598980795</v>
      </c>
      <c r="E5" s="38">
        <f t="shared" ca="1" si="0"/>
        <v>0.23556754598980795</v>
      </c>
      <c r="F5" s="39" cm="1">
        <f t="array" aca="1" ref="F5" ca="1">INDIRECT(CONCATENATE("'",HLOOKUP(F$1,$B$21:$E$23,3,FALSE),"'!",$B$25,ROW($A5)+5))*About!$A$27</f>
        <v>0.23556754598980795</v>
      </c>
      <c r="G5" s="38">
        <f t="shared" ca="1" si="4"/>
        <v>0.23758669638400629</v>
      </c>
      <c r="H5" s="38">
        <f t="shared" ca="1" si="1"/>
        <v>0.23960584677820465</v>
      </c>
      <c r="I5" s="38">
        <f t="shared" ca="1" si="1"/>
        <v>0.24162499717240299</v>
      </c>
      <c r="J5" s="38">
        <f t="shared" ca="1" si="1"/>
        <v>0.24364414756660135</v>
      </c>
      <c r="K5" s="39" cm="1">
        <f t="array" aca="1" ref="K5" ca="1">INDIRECT(CONCATENATE("'",HLOOKUP(K$1,$B$21:$E$23,3,FALSE),"'!",$B$25,ROW($A5)+5))*About!$A$27</f>
        <v>0.24566329796079969</v>
      </c>
      <c r="L5" s="38">
        <f t="shared" ca="1" si="5"/>
        <v>0.2497015987491964</v>
      </c>
      <c r="M5" s="38">
        <f t="shared" ca="1" si="2"/>
        <v>0.25373989953759313</v>
      </c>
      <c r="N5" s="38">
        <f t="shared" ca="1" si="2"/>
        <v>0.25777820032598986</v>
      </c>
      <c r="O5" s="38">
        <f t="shared" ca="1" si="2"/>
        <v>0.26181650111438654</v>
      </c>
      <c r="P5" s="39" cm="1">
        <f t="array" aca="1" ref="P5" ca="1">INDIRECT(CONCATENATE("'",HLOOKUP(P$1,$B$21:$E$23,3,FALSE),"'!",$B$25,ROW($A5)+5))*About!$A$27</f>
        <v>0.26585480190278327</v>
      </c>
      <c r="Q5" s="38" cm="1">
        <f t="array" aca="1" ref="Q5" ca="1">TREND($K5:$P5,$K$1:$P$1,Q$1)</f>
        <v>0.26989310269117972</v>
      </c>
      <c r="R5" s="38" cm="1">
        <f t="array" aca="1" ref="R5" ca="1">TREND($K5:$P5,$K$1:$P$1,R$1)</f>
        <v>0.27393140347957612</v>
      </c>
      <c r="S5" s="38" cm="1">
        <f t="array" aca="1" ref="S5" ca="1">TREND($K5:$P5,$K$1:$P$1,S$1)</f>
        <v>0.27796970426797252</v>
      </c>
      <c r="T5" s="38" cm="1">
        <f t="array" aca="1" ref="T5" ca="1">TREND($K5:$P5,$K$1:$P$1,T$1)</f>
        <v>0.28200800505637069</v>
      </c>
      <c r="U5" s="38" cm="1">
        <f t="array" aca="1" ref="U5" ca="1">TREND($K5:$P5,$K$1:$P$1,U$1)</f>
        <v>0.28604630584476709</v>
      </c>
      <c r="V5" s="38" cm="1">
        <f t="array" aca="1" ref="V5" ca="1">TREND($K5:$P5,$K$1:$P$1,V$1)</f>
        <v>0.29008460663316349</v>
      </c>
      <c r="W5" s="38" cm="1">
        <f t="array" aca="1" ref="W5" ca="1">TREND($K5:$P5,$K$1:$P$1,W$1)</f>
        <v>0.29412290742155989</v>
      </c>
      <c r="X5" s="38" cm="1">
        <f t="array" aca="1" ref="X5" ca="1">TREND($K5:$P5,$K$1:$P$1,X$1)</f>
        <v>0.29816120820995629</v>
      </c>
      <c r="Y5" s="38" cm="1">
        <f t="array" aca="1" ref="Y5" ca="1">TREND($K5:$P5,$K$1:$P$1,Y$1)</f>
        <v>0.30219950899835268</v>
      </c>
      <c r="Z5" s="38" cm="1">
        <f t="array" aca="1" ref="Z5" ca="1">TREND($K5:$P5,$K$1:$P$1,Z$1)</f>
        <v>0.30623780978675086</v>
      </c>
      <c r="AA5" s="38" cm="1">
        <f t="array" aca="1" ref="AA5" ca="1">TREND($K5:$P5,$K$1:$P$1,AA$1)</f>
        <v>0.31027611057514726</v>
      </c>
      <c r="AB5" s="38" cm="1">
        <f t="array" aca="1" ref="AB5" ca="1">TREND($K5:$P5,$K$1:$P$1,AB$1)</f>
        <v>0.31431441136354366</v>
      </c>
      <c r="AC5" s="38" cm="1">
        <f t="array" aca="1" ref="AC5" ca="1">TREND($K5:$P5,$K$1:$P$1,AC$1)</f>
        <v>0.31835271215194005</v>
      </c>
      <c r="AD5" s="38" cm="1">
        <f t="array" aca="1" ref="AD5" ca="1">TREND($K5:$P5,$K$1:$P$1,AD$1)</f>
        <v>0.32239101294033645</v>
      </c>
      <c r="AE5" s="38" cm="1">
        <f t="array" aca="1" ref="AE5" ca="1">TREND($K5:$P5,$K$1:$P$1,AE$1)</f>
        <v>0.32642931372873285</v>
      </c>
      <c r="AF5" s="38" cm="1">
        <f t="array" aca="1" ref="AF5" ca="1">TREND($K5:$P5,$K$1:$P$1,AF$1)</f>
        <v>0.33046761451713103</v>
      </c>
      <c r="AG5" s="38" cm="1">
        <f t="array" aca="1" ref="AG5" ca="1">TREND($K5:$P5,$K$1:$P$1,AG$1)</f>
        <v>0.33450591530552742</v>
      </c>
      <c r="AH5" s="38" cm="1">
        <f t="array" aca="1" ref="AH5" ca="1">TREND($K5:$P5,$K$1:$P$1,AH$1)</f>
        <v>0.33854421609392382</v>
      </c>
      <c r="AI5" s="38" cm="1">
        <f t="array" aca="1" ref="AI5" ca="1">TREND($K5:$P5,$K$1:$P$1,AI$1)</f>
        <v>0.34258251688232022</v>
      </c>
      <c r="AJ5" s="38" cm="1">
        <f t="array" aca="1" ref="AJ5" ca="1">TREND($K5:$P5,$K$1:$P$1,AJ$1)</f>
        <v>0.34662081767071662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0.33652506569972562</v>
      </c>
      <c r="C6" s="38">
        <f t="shared" ca="1" si="3"/>
        <v>0.33652506569972562</v>
      </c>
      <c r="D6" s="38">
        <f t="shared" ca="1" si="0"/>
        <v>0.33652506569972562</v>
      </c>
      <c r="E6" s="38">
        <f t="shared" ca="1" si="0"/>
        <v>0.33652506569972562</v>
      </c>
      <c r="F6" s="39" cm="1">
        <f t="array" aca="1" ref="F6" ca="1">INDIRECT(CONCATENATE("'",HLOOKUP(F$1,$B$21:$E$23,3,FALSE),"'!",$B$25,ROW($A6)+5))*About!$A$27</f>
        <v>0.33652506569972562</v>
      </c>
      <c r="G6" s="38">
        <f t="shared" ca="1" si="4"/>
        <v>0.33652506569972562</v>
      </c>
      <c r="H6" s="38">
        <f t="shared" ca="1" si="1"/>
        <v>0.33652506569972562</v>
      </c>
      <c r="I6" s="38">
        <f t="shared" ca="1" si="1"/>
        <v>0.33652506569972562</v>
      </c>
      <c r="J6" s="38">
        <f t="shared" ca="1" si="1"/>
        <v>0.33652506569972562</v>
      </c>
      <c r="K6" s="39" cm="1">
        <f t="array" aca="1" ref="K6" ca="1">INDIRECT(CONCATENATE("'",HLOOKUP(K$1,$B$21:$E$23,3,FALSE),"'!",$B$25,ROW($A6)+5))*About!$A$27</f>
        <v>0.33652506569972562</v>
      </c>
      <c r="L6" s="38">
        <f t="shared" ca="1" si="5"/>
        <v>0.34325556701372012</v>
      </c>
      <c r="M6" s="38">
        <f t="shared" ca="1" si="2"/>
        <v>0.34998606832771462</v>
      </c>
      <c r="N6" s="38">
        <f t="shared" ca="1" si="2"/>
        <v>0.35671656964170917</v>
      </c>
      <c r="O6" s="38">
        <f t="shared" ca="1" si="2"/>
        <v>0.36344707095570367</v>
      </c>
      <c r="P6" s="39" cm="1">
        <f t="array" aca="1" ref="P6" ca="1">INDIRECT(CONCATENATE("'",HLOOKUP(P$1,$B$21:$E$23,3,FALSE),"'!",$B$25,ROW($A6)+5))*About!$A$27</f>
        <v>0.37017757226969816</v>
      </c>
      <c r="Q6" s="38" cm="1">
        <f t="array" aca="1" ref="Q6" ca="1">TREND($K6:$P6,$K$1:$P$1,Q$1)</f>
        <v>0.37690807358369227</v>
      </c>
      <c r="R6" s="38" cm="1">
        <f t="array" aca="1" ref="R6" ca="1">TREND($K6:$P6,$K$1:$P$1,R$1)</f>
        <v>0.38363857489768627</v>
      </c>
      <c r="S6" s="38" cm="1">
        <f t="array" aca="1" ref="S6" ca="1">TREND($K6:$P6,$K$1:$P$1,S$1)</f>
        <v>0.39036907621168204</v>
      </c>
      <c r="T6" s="38" cm="1">
        <f t="array" aca="1" ref="T6" ca="1">TREND($K6:$P6,$K$1:$P$1,T$1)</f>
        <v>0.39709957752567604</v>
      </c>
      <c r="U6" s="38" cm="1">
        <f t="array" aca="1" ref="U6" ca="1">TREND($K6:$P6,$K$1:$P$1,U$1)</f>
        <v>0.40383007883967004</v>
      </c>
      <c r="V6" s="38" cm="1">
        <f t="array" aca="1" ref="V6" ca="1">TREND($K6:$P6,$K$1:$P$1,V$1)</f>
        <v>0.41056058015366581</v>
      </c>
      <c r="W6" s="38" cm="1">
        <f t="array" aca="1" ref="W6" ca="1">TREND($K6:$P6,$K$1:$P$1,W$1)</f>
        <v>0.41729108146765981</v>
      </c>
      <c r="X6" s="38" cm="1">
        <f t="array" aca="1" ref="X6" ca="1">TREND($K6:$P6,$K$1:$P$1,X$1)</f>
        <v>0.42402158278165381</v>
      </c>
      <c r="Y6" s="38" cm="1">
        <f t="array" aca="1" ref="Y6" ca="1">TREND($K6:$P6,$K$1:$P$1,Y$1)</f>
        <v>0.4307520840956478</v>
      </c>
      <c r="Z6" s="38" cm="1">
        <f t="array" aca="1" ref="Z6" ca="1">TREND($K6:$P6,$K$1:$P$1,Z$1)</f>
        <v>0.43748258540964358</v>
      </c>
      <c r="AA6" s="38" cm="1">
        <f t="array" aca="1" ref="AA6" ca="1">TREND($K6:$P6,$K$1:$P$1,AA$1)</f>
        <v>0.44421308672363757</v>
      </c>
      <c r="AB6" s="38" cm="1">
        <f t="array" aca="1" ref="AB6" ca="1">TREND($K6:$P6,$K$1:$P$1,AB$1)</f>
        <v>0.45094358803763157</v>
      </c>
      <c r="AC6" s="38" cm="1">
        <f t="array" aca="1" ref="AC6" ca="1">TREND($K6:$P6,$K$1:$P$1,AC$1)</f>
        <v>0.45767408935162734</v>
      </c>
      <c r="AD6" s="38" cm="1">
        <f t="array" aca="1" ref="AD6" ca="1">TREND($K6:$P6,$K$1:$P$1,AD$1)</f>
        <v>0.46440459066562134</v>
      </c>
      <c r="AE6" s="38" cm="1">
        <f t="array" aca="1" ref="AE6" ca="1">TREND($K6:$P6,$K$1:$P$1,AE$1)</f>
        <v>0.47113509197961534</v>
      </c>
      <c r="AF6" s="38" cm="1">
        <f t="array" aca="1" ref="AF6" ca="1">TREND($K6:$P6,$K$1:$P$1,AF$1)</f>
        <v>0.47786559329360934</v>
      </c>
      <c r="AG6" s="38" cm="1">
        <f t="array" aca="1" ref="AG6" ca="1">TREND($K6:$P6,$K$1:$P$1,AG$1)</f>
        <v>0.48459609460760511</v>
      </c>
      <c r="AH6" s="38" cm="1">
        <f t="array" aca="1" ref="AH6" ca="1">TREND($K6:$P6,$K$1:$P$1,AH$1)</f>
        <v>0.49132659592159911</v>
      </c>
      <c r="AI6" s="38" cm="1">
        <f t="array" aca="1" ref="AI6" ca="1">TREND($K6:$P6,$K$1:$P$1,AI$1)</f>
        <v>0.4980570972355931</v>
      </c>
      <c r="AJ6" s="38" cm="1">
        <f t="array" aca="1" ref="AJ6" ca="1">TREND($K6:$P6,$K$1:$P$1,AJ$1)</f>
        <v>0.50478759854958888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10.095751970991769</v>
      </c>
      <c r="C7" s="38">
        <f t="shared" ca="1" si="3"/>
        <v>10.095751970991769</v>
      </c>
      <c r="D7" s="38">
        <f t="shared" ca="1" si="0"/>
        <v>10.095751970991769</v>
      </c>
      <c r="E7" s="38">
        <f t="shared" ca="1" si="0"/>
        <v>10.095751970991769</v>
      </c>
      <c r="F7" s="39" cm="1">
        <f t="array" aca="1" ref="F7" ca="1">INDIRECT(CONCATENATE("'",HLOOKUP(F$1,$B$21:$E$23,3,FALSE),"'!",$B$25,ROW($A7)+5))*About!$A$27</f>
        <v>10.095751970991769</v>
      </c>
      <c r="G7" s="38">
        <f t="shared" ca="1" si="4"/>
        <v>10.095751970991769</v>
      </c>
      <c r="H7" s="38">
        <f t="shared" ca="1" si="1"/>
        <v>10.095751970991769</v>
      </c>
      <c r="I7" s="38">
        <f t="shared" ca="1" si="1"/>
        <v>10.095751970991769</v>
      </c>
      <c r="J7" s="38">
        <f t="shared" ca="1" si="1"/>
        <v>10.095751970991769</v>
      </c>
      <c r="K7" s="39" cm="1">
        <f t="array" aca="1" ref="K7" ca="1">INDIRECT(CONCATENATE("'",HLOOKUP(K$1,$B$21:$E$23,3,FALSE),"'!",$B$25,ROW($A7)+5))*About!$A$27</f>
        <v>10.095751970991769</v>
      </c>
      <c r="L7" s="38">
        <f t="shared" ca="1" si="5"/>
        <v>10.163056984131714</v>
      </c>
      <c r="M7" s="38">
        <f t="shared" ca="1" si="2"/>
        <v>10.230361997271659</v>
      </c>
      <c r="N7" s="38">
        <f t="shared" ca="1" si="2"/>
        <v>10.297667010411605</v>
      </c>
      <c r="O7" s="38">
        <f t="shared" ca="1" si="2"/>
        <v>10.36497202355155</v>
      </c>
      <c r="P7" s="39" cm="1">
        <f t="array" aca="1" ref="P7" ca="1">INDIRECT(CONCATENATE("'",HLOOKUP(P$1,$B$21:$E$23,3,FALSE),"'!",$B$25,ROW($A7)+5))*About!$A$27</f>
        <v>10.432277036691495</v>
      </c>
      <c r="Q7" s="38" cm="1">
        <f t="array" aca="1" ref="Q7" ca="1">TREND($K7:$P7,$K$1:$P$1,Q$1)</f>
        <v>10.499582049831432</v>
      </c>
      <c r="R7" s="38" cm="1">
        <f t="array" aca="1" ref="R7" ca="1">TREND($K7:$P7,$K$1:$P$1,R$1)</f>
        <v>10.566887062971389</v>
      </c>
      <c r="S7" s="38" cm="1">
        <f t="array" aca="1" ref="S7" ca="1">TREND($K7:$P7,$K$1:$P$1,S$1)</f>
        <v>10.634192076111347</v>
      </c>
      <c r="T7" s="38" cm="1">
        <f t="array" aca="1" ref="T7" ca="1">TREND($K7:$P7,$K$1:$P$1,T$1)</f>
        <v>10.701497089251276</v>
      </c>
      <c r="U7" s="38" cm="1">
        <f t="array" aca="1" ref="U7" ca="1">TREND($K7:$P7,$K$1:$P$1,U$1)</f>
        <v>10.768802102391234</v>
      </c>
      <c r="V7" s="38" cm="1">
        <f t="array" aca="1" ref="V7" ca="1">TREND($K7:$P7,$K$1:$P$1,V$1)</f>
        <v>10.836107115531163</v>
      </c>
      <c r="W7" s="38" cm="1">
        <f t="array" aca="1" ref="W7" ca="1">TREND($K7:$P7,$K$1:$P$1,W$1)</f>
        <v>10.903412128671121</v>
      </c>
      <c r="X7" s="38" cm="1">
        <f t="array" aca="1" ref="X7" ca="1">TREND($K7:$P7,$K$1:$P$1,X$1)</f>
        <v>10.970717141811051</v>
      </c>
      <c r="Y7" s="38" cm="1">
        <f t="array" aca="1" ref="Y7" ca="1">TREND($K7:$P7,$K$1:$P$1,Y$1)</f>
        <v>11.038022154951008</v>
      </c>
      <c r="Z7" s="38" cm="1">
        <f t="array" aca="1" ref="Z7" ca="1">TREND($K7:$P7,$K$1:$P$1,Z$1)</f>
        <v>11.105327168090938</v>
      </c>
      <c r="AA7" s="38" cm="1">
        <f t="array" aca="1" ref="AA7" ca="1">TREND($K7:$P7,$K$1:$P$1,AA$1)</f>
        <v>11.172632181230895</v>
      </c>
      <c r="AB7" s="38" cm="1">
        <f t="array" aca="1" ref="AB7" ca="1">TREND($K7:$P7,$K$1:$P$1,AB$1)</f>
        <v>11.239937194370853</v>
      </c>
      <c r="AC7" s="38" cm="1">
        <f t="array" aca="1" ref="AC7" ca="1">TREND($K7:$P7,$K$1:$P$1,AC$1)</f>
        <v>11.307242207510782</v>
      </c>
      <c r="AD7" s="38" cm="1">
        <f t="array" aca="1" ref="AD7" ca="1">TREND($K7:$P7,$K$1:$P$1,AD$1)</f>
        <v>11.37454722065074</v>
      </c>
      <c r="AE7" s="38" cm="1">
        <f t="array" aca="1" ref="AE7" ca="1">TREND($K7:$P7,$K$1:$P$1,AE$1)</f>
        <v>11.441852233790669</v>
      </c>
      <c r="AF7" s="38" cm="1">
        <f t="array" aca="1" ref="AF7" ca="1">TREND($K7:$P7,$K$1:$P$1,AF$1)</f>
        <v>11.509157246930627</v>
      </c>
      <c r="AG7" s="38" cm="1">
        <f t="array" aca="1" ref="AG7" ca="1">TREND($K7:$P7,$K$1:$P$1,AG$1)</f>
        <v>11.576462260070556</v>
      </c>
      <c r="AH7" s="38" cm="1">
        <f t="array" aca="1" ref="AH7" ca="1">TREND($K7:$P7,$K$1:$P$1,AH$1)</f>
        <v>11.643767273210514</v>
      </c>
      <c r="AI7" s="38" cm="1">
        <f t="array" aca="1" ref="AI7" ca="1">TREND($K7:$P7,$K$1:$P$1,AI$1)</f>
        <v>11.711072286350472</v>
      </c>
      <c r="AJ7" s="38" cm="1">
        <f t="array" aca="1" ref="AJ7" ca="1">TREND($K7:$P7,$K$1:$P$1,AJ$1)</f>
        <v>11.778377299490401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1.6826253284986281</v>
      </c>
      <c r="C8" s="38">
        <f t="shared" ca="1" si="3"/>
        <v>1.6910384551411213</v>
      </c>
      <c r="D8" s="38">
        <f t="shared" ca="1" si="0"/>
        <v>1.6994515817836144</v>
      </c>
      <c r="E8" s="38">
        <f t="shared" ca="1" si="0"/>
        <v>1.7078647084261076</v>
      </c>
      <c r="F8" s="39" cm="1">
        <f t="array" aca="1" ref="F8" ca="1">INDIRECT(CONCATENATE("'",HLOOKUP(F$1,$B$21:$E$23,3,FALSE),"'!",$B$25,ROW($A8)+5))*About!$A$27</f>
        <v>1.7162778350686008</v>
      </c>
      <c r="G8" s="38">
        <f t="shared" ca="1" si="4"/>
        <v>1.7230083363825952</v>
      </c>
      <c r="H8" s="38">
        <f t="shared" ca="1" si="1"/>
        <v>1.7297388376965896</v>
      </c>
      <c r="I8" s="38">
        <f t="shared" ca="1" si="1"/>
        <v>1.7364693390105843</v>
      </c>
      <c r="J8" s="38">
        <f t="shared" ca="1" si="1"/>
        <v>1.7431998403245788</v>
      </c>
      <c r="K8" s="39" cm="1">
        <f t="array" aca="1" ref="K8" ca="1">INDIRECT(CONCATENATE("'",HLOOKUP(K$1,$B$21:$E$23,3,FALSE),"'!",$B$25,ROW($A8)+5))*About!$A$27</f>
        <v>1.7499303416385732</v>
      </c>
      <c r="L8" s="38">
        <f t="shared" ca="1" si="5"/>
        <v>1.7566608429525676</v>
      </c>
      <c r="M8" s="38">
        <f t="shared" ca="1" si="2"/>
        <v>1.7633913442665623</v>
      </c>
      <c r="N8" s="38">
        <f t="shared" ca="1" si="2"/>
        <v>1.7701218455805567</v>
      </c>
      <c r="O8" s="38">
        <f t="shared" ca="1" si="2"/>
        <v>1.7768523468945514</v>
      </c>
      <c r="P8" s="39" cm="1">
        <f t="array" aca="1" ref="P8" ca="1">INDIRECT(CONCATENATE("'",HLOOKUP(P$1,$B$21:$E$23,3,FALSE),"'!",$B$25,ROW($A8)+5))*About!$A$27</f>
        <v>1.7835828482085458</v>
      </c>
      <c r="Q8" s="38" cm="1">
        <f t="array" aca="1" ref="Q8" ca="1">TREND($K8:$P8,$K$1:$P$1,Q$1)</f>
        <v>1.7903133495225418</v>
      </c>
      <c r="R8" s="38" cm="1">
        <f t="array" aca="1" ref="R8" ca="1">TREND($K8:$P8,$K$1:$P$1,R$1)</f>
        <v>1.7970438508365358</v>
      </c>
      <c r="S8" s="38" cm="1">
        <f t="array" aca="1" ref="S8" ca="1">TREND($K8:$P8,$K$1:$P$1,S$1)</f>
        <v>1.8037743521505298</v>
      </c>
      <c r="T8" s="38" cm="1">
        <f t="array" aca="1" ref="T8" ca="1">TREND($K8:$P8,$K$1:$P$1,T$1)</f>
        <v>1.8105048534645256</v>
      </c>
      <c r="U8" s="38" cm="1">
        <f t="array" aca="1" ref="U8" ca="1">TREND($K8:$P8,$K$1:$P$1,U$1)</f>
        <v>1.8172353547785196</v>
      </c>
      <c r="V8" s="38" cm="1">
        <f t="array" aca="1" ref="V8" ca="1">TREND($K8:$P8,$K$1:$P$1,V$1)</f>
        <v>1.8239658560925136</v>
      </c>
      <c r="W8" s="38" cm="1">
        <f t="array" aca="1" ref="W8" ca="1">TREND($K8:$P8,$K$1:$P$1,W$1)</f>
        <v>1.8306963574065094</v>
      </c>
      <c r="X8" s="38" cm="1">
        <f t="array" aca="1" ref="X8" ca="1">TREND($K8:$P8,$K$1:$P$1,X$1)</f>
        <v>1.8374268587205034</v>
      </c>
      <c r="Y8" s="38" cm="1">
        <f t="array" aca="1" ref="Y8" ca="1">TREND($K8:$P8,$K$1:$P$1,Y$1)</f>
        <v>1.8441573600344974</v>
      </c>
      <c r="Z8" s="38" cm="1">
        <f t="array" aca="1" ref="Z8" ca="1">TREND($K8:$P8,$K$1:$P$1,Z$1)</f>
        <v>1.8508878613484931</v>
      </c>
      <c r="AA8" s="38" cm="1">
        <f t="array" aca="1" ref="AA8" ca="1">TREND($K8:$P8,$K$1:$P$1,AA$1)</f>
        <v>1.8576183626624871</v>
      </c>
      <c r="AB8" s="38" cm="1">
        <f t="array" aca="1" ref="AB8" ca="1">TREND($K8:$P8,$K$1:$P$1,AB$1)</f>
        <v>1.8643488639764811</v>
      </c>
      <c r="AC8" s="38" cm="1">
        <f t="array" aca="1" ref="AC8" ca="1">TREND($K8:$P8,$K$1:$P$1,AC$1)</f>
        <v>1.8710793652904751</v>
      </c>
      <c r="AD8" s="38" cm="1">
        <f t="array" aca="1" ref="AD8" ca="1">TREND($K8:$P8,$K$1:$P$1,AD$1)</f>
        <v>1.8778098666044709</v>
      </c>
      <c r="AE8" s="38" cm="1">
        <f t="array" aca="1" ref="AE8" ca="1">TREND($K8:$P8,$K$1:$P$1,AE$1)</f>
        <v>1.8845403679184649</v>
      </c>
      <c r="AF8" s="38" cm="1">
        <f t="array" aca="1" ref="AF8" ca="1">TREND($K8:$P8,$K$1:$P$1,AF$1)</f>
        <v>1.8912708692324589</v>
      </c>
      <c r="AG8" s="38" cm="1">
        <f t="array" aca="1" ref="AG8" ca="1">TREND($K8:$P8,$K$1:$P$1,AG$1)</f>
        <v>1.8980013705464547</v>
      </c>
      <c r="AH8" s="38" cm="1">
        <f t="array" aca="1" ref="AH8" ca="1">TREND($K8:$P8,$K$1:$P$1,AH$1)</f>
        <v>1.9047318718604487</v>
      </c>
      <c r="AI8" s="38" cm="1">
        <f t="array" aca="1" ref="AI8" ca="1">TREND($K8:$P8,$K$1:$P$1,AI$1)</f>
        <v>1.9114623731744427</v>
      </c>
      <c r="AJ8" s="38" cm="1">
        <f t="array" aca="1" ref="AJ8" ca="1">TREND($K8:$P8,$K$1:$P$1,AJ$1)</f>
        <v>1.9181928744884384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0.40383007883967076</v>
      </c>
      <c r="C9" s="38">
        <f t="shared" ca="1" si="3"/>
        <v>0.40383007883967076</v>
      </c>
      <c r="D9" s="38">
        <f t="shared" ca="1" si="0"/>
        <v>0.40383007883967076</v>
      </c>
      <c r="E9" s="38">
        <f t="shared" ca="1" si="0"/>
        <v>0.40383007883967076</v>
      </c>
      <c r="F9" s="39" cm="1">
        <f t="array" aca="1" ref="F9" ca="1">INDIRECT(CONCATENATE("'",HLOOKUP(F$1,$B$21:$E$23,3,FALSE),"'!",$B$25,ROW($A9)+5))*About!$A$27</f>
        <v>0.40383007883967076</v>
      </c>
      <c r="G9" s="38">
        <f t="shared" ca="1" si="4"/>
        <v>0.40383007883967076</v>
      </c>
      <c r="H9" s="38">
        <f t="shared" ca="1" si="1"/>
        <v>0.40383007883967076</v>
      </c>
      <c r="I9" s="38">
        <f t="shared" ca="1" si="1"/>
        <v>0.40383007883967076</v>
      </c>
      <c r="J9" s="38">
        <f t="shared" ca="1" si="1"/>
        <v>0.40383007883967076</v>
      </c>
      <c r="K9" s="39" cm="1">
        <f t="array" aca="1" ref="K9" ca="1">INDIRECT(CONCATENATE("'",HLOOKUP(K$1,$B$21:$E$23,3,FALSE),"'!",$B$25,ROW($A9)+5))*About!$A$27</f>
        <v>0.40383007883967076</v>
      </c>
      <c r="L9" s="38">
        <f t="shared" ca="1" si="5"/>
        <v>0.41056058015366526</v>
      </c>
      <c r="M9" s="38">
        <f t="shared" ca="1" si="2"/>
        <v>0.41729108146765975</v>
      </c>
      <c r="N9" s="38">
        <f t="shared" ca="1" si="2"/>
        <v>0.4240215827816543</v>
      </c>
      <c r="O9" s="38">
        <f t="shared" ca="1" si="2"/>
        <v>0.4307520840956488</v>
      </c>
      <c r="P9" s="39" cm="1">
        <f t="array" aca="1" ref="P9" ca="1">INDIRECT(CONCATENATE("'",HLOOKUP(P$1,$B$21:$E$23,3,FALSE),"'!",$B$25,ROW($A9)+5))*About!$A$27</f>
        <v>0.4374825854096433</v>
      </c>
      <c r="Q9" s="38" cm="1">
        <f t="array" aca="1" ref="Q9" ca="1">TREND($K9:$P9,$K$1:$P$1,Q$1)</f>
        <v>0.44421308672363757</v>
      </c>
      <c r="R9" s="38" cm="1">
        <f t="array" aca="1" ref="R9" ca="1">TREND($K9:$P9,$K$1:$P$1,R$1)</f>
        <v>0.45094358803763157</v>
      </c>
      <c r="S9" s="38" cm="1">
        <f t="array" aca="1" ref="S9" ca="1">TREND($K9:$P9,$K$1:$P$1,S$1)</f>
        <v>0.45767408935162734</v>
      </c>
      <c r="T9" s="38" cm="1">
        <f t="array" aca="1" ref="T9" ca="1">TREND($K9:$P9,$K$1:$P$1,T$1)</f>
        <v>0.46440459066562134</v>
      </c>
      <c r="U9" s="38" cm="1">
        <f t="array" aca="1" ref="U9" ca="1">TREND($K9:$P9,$K$1:$P$1,U$1)</f>
        <v>0.47113509197961534</v>
      </c>
      <c r="V9" s="38" cm="1">
        <f t="array" aca="1" ref="V9" ca="1">TREND($K9:$P9,$K$1:$P$1,V$1)</f>
        <v>0.47786559329361111</v>
      </c>
      <c r="W9" s="38" cm="1">
        <f t="array" aca="1" ref="W9" ca="1">TREND($K9:$P9,$K$1:$P$1,W$1)</f>
        <v>0.48459609460760511</v>
      </c>
      <c r="X9" s="38" cm="1">
        <f t="array" aca="1" ref="X9" ca="1">TREND($K9:$P9,$K$1:$P$1,X$1)</f>
        <v>0.49132659592159911</v>
      </c>
      <c r="Y9" s="38" cm="1">
        <f t="array" aca="1" ref="Y9" ca="1">TREND($K9:$P9,$K$1:$P$1,Y$1)</f>
        <v>0.4980570972355931</v>
      </c>
      <c r="Z9" s="38" cm="1">
        <f t="array" aca="1" ref="Z9" ca="1">TREND($K9:$P9,$K$1:$P$1,Z$1)</f>
        <v>0.50478759854958888</v>
      </c>
      <c r="AA9" s="38" cm="1">
        <f t="array" aca="1" ref="AA9" ca="1">TREND($K9:$P9,$K$1:$P$1,AA$1)</f>
        <v>0.51151809986358288</v>
      </c>
      <c r="AB9" s="38" cm="1">
        <f t="array" aca="1" ref="AB9" ca="1">TREND($K9:$P9,$K$1:$P$1,AB$1)</f>
        <v>0.51824860117757687</v>
      </c>
      <c r="AC9" s="38" cm="1">
        <f t="array" aca="1" ref="AC9" ca="1">TREND($K9:$P9,$K$1:$P$1,AC$1)</f>
        <v>0.52497910249157265</v>
      </c>
      <c r="AD9" s="38" cm="1">
        <f t="array" aca="1" ref="AD9" ca="1">TREND($K9:$P9,$K$1:$P$1,AD$1)</f>
        <v>0.53170960380556664</v>
      </c>
      <c r="AE9" s="38" cm="1">
        <f t="array" aca="1" ref="AE9" ca="1">TREND($K9:$P9,$K$1:$P$1,AE$1)</f>
        <v>0.53844010511956064</v>
      </c>
      <c r="AF9" s="38" cm="1">
        <f t="array" aca="1" ref="AF9" ca="1">TREND($K9:$P9,$K$1:$P$1,AF$1)</f>
        <v>0.54517060643355464</v>
      </c>
      <c r="AG9" s="38" cm="1">
        <f t="array" aca="1" ref="AG9" ca="1">TREND($K9:$P9,$K$1:$P$1,AG$1)</f>
        <v>0.55190110774755041</v>
      </c>
      <c r="AH9" s="38" cm="1">
        <f t="array" aca="1" ref="AH9" ca="1">TREND($K9:$P9,$K$1:$P$1,AH$1)</f>
        <v>0.55863160906154441</v>
      </c>
      <c r="AI9" s="38" cm="1">
        <f t="array" aca="1" ref="AI9" ca="1">TREND($K9:$P9,$K$1:$P$1,AI$1)</f>
        <v>0.56536211037553841</v>
      </c>
      <c r="AJ9" s="38" cm="1">
        <f t="array" aca="1" ref="AJ9" ca="1">TREND($K9:$P9,$K$1:$P$1,AJ$1)</f>
        <v>0.57209261168953418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3.3652506569972563E-3</v>
      </c>
      <c r="C10" s="38">
        <f t="shared" ca="1" si="3"/>
        <v>3.4493819234221877E-3</v>
      </c>
      <c r="D10" s="38">
        <f t="shared" ca="1" si="0"/>
        <v>3.5335131898471192E-3</v>
      </c>
      <c r="E10" s="38">
        <f t="shared" ca="1" si="0"/>
        <v>3.6176444562720507E-3</v>
      </c>
      <c r="F10" s="39" cm="1">
        <f t="array" aca="1" ref="F10" ca="1">INDIRECT(CONCATENATE("'",HLOOKUP(F$1,$B$21:$E$23,3,FALSE),"'!",$B$25,ROW($A10)+5))*About!$A$27</f>
        <v>3.7017757226969822E-3</v>
      </c>
      <c r="G10" s="38">
        <f t="shared" ca="1" si="4"/>
        <v>3.7690807358369272E-3</v>
      </c>
      <c r="H10" s="38">
        <f t="shared" ca="1" si="1"/>
        <v>3.8363857489768722E-3</v>
      </c>
      <c r="I10" s="38">
        <f t="shared" ca="1" si="1"/>
        <v>3.9036907621168172E-3</v>
      </c>
      <c r="J10" s="38">
        <f t="shared" ca="1" si="1"/>
        <v>3.9709957752567622E-3</v>
      </c>
      <c r="K10" s="39" cm="1">
        <f t="array" aca="1" ref="K10" ca="1">INDIRECT(CONCATENATE("'",HLOOKUP(K$1,$B$21:$E$23,3,FALSE),"'!",$B$25,ROW($A10)+5))*About!$A$27</f>
        <v>4.0383007883967072E-3</v>
      </c>
      <c r="L10" s="38">
        <f t="shared" ca="1" si="5"/>
        <v>4.1729108146765972E-3</v>
      </c>
      <c r="M10" s="38">
        <f t="shared" ca="1" si="2"/>
        <v>4.3075208409564881E-3</v>
      </c>
      <c r="N10" s="38">
        <f t="shared" ca="1" si="2"/>
        <v>4.4421308672363781E-3</v>
      </c>
      <c r="O10" s="38">
        <f t="shared" ca="1" si="2"/>
        <v>4.5767408935162689E-3</v>
      </c>
      <c r="P10" s="39" cm="1">
        <f t="array" aca="1" ref="P10" ca="1">INDIRECT(CONCATENATE("'",HLOOKUP(P$1,$B$21:$E$23,3,FALSE),"'!",$B$25,ROW($A10)+5))*About!$A$27</f>
        <v>4.7113509197961589E-3</v>
      </c>
      <c r="Q10" s="38" cm="1">
        <f t="array" aca="1" ref="Q10" ca="1">TREND($K10:$P10,$K$1:$P$1,Q$1)</f>
        <v>4.8459609460760888E-3</v>
      </c>
      <c r="R10" s="38" cm="1">
        <f t="array" aca="1" ref="R10" ca="1">TREND($K10:$P10,$K$1:$P$1,R$1)</f>
        <v>4.9805709723559355E-3</v>
      </c>
      <c r="S10" s="38" cm="1">
        <f t="array" aca="1" ref="S10" ca="1">TREND($K10:$P10,$K$1:$P$1,S$1)</f>
        <v>5.1151809986358376E-3</v>
      </c>
      <c r="T10" s="38" cm="1">
        <f t="array" aca="1" ref="T10" ca="1">TREND($K10:$P10,$K$1:$P$1,T$1)</f>
        <v>5.2497910249157398E-3</v>
      </c>
      <c r="U10" s="38" cm="1">
        <f t="array" aca="1" ref="U10" ca="1">TREND($K10:$P10,$K$1:$P$1,U$1)</f>
        <v>5.3844010511956419E-3</v>
      </c>
      <c r="V10" s="38" cm="1">
        <f t="array" aca="1" ref="V10" ca="1">TREND($K10:$P10,$K$1:$P$1,V$1)</f>
        <v>5.5190110774755441E-3</v>
      </c>
      <c r="W10" s="38" cm="1">
        <f t="array" aca="1" ref="W10" ca="1">TREND($K10:$P10,$K$1:$P$1,W$1)</f>
        <v>5.6536211037553907E-3</v>
      </c>
      <c r="X10" s="38" cm="1">
        <f t="array" aca="1" ref="X10" ca="1">TREND($K10:$P10,$K$1:$P$1,X$1)</f>
        <v>5.7882311300352929E-3</v>
      </c>
      <c r="Y10" s="38" cm="1">
        <f t="array" aca="1" ref="Y10" ca="1">TREND($K10:$P10,$K$1:$P$1,Y$1)</f>
        <v>5.922841156315195E-3</v>
      </c>
      <c r="Z10" s="38" cm="1">
        <f t="array" aca="1" ref="Z10" ca="1">TREND($K10:$P10,$K$1:$P$1,Z$1)</f>
        <v>6.0574511825950972E-3</v>
      </c>
      <c r="AA10" s="38" cm="1">
        <f t="array" aca="1" ref="AA10" ca="1">TREND($K10:$P10,$K$1:$P$1,AA$1)</f>
        <v>6.1920612088749438E-3</v>
      </c>
      <c r="AB10" s="38" cm="1">
        <f t="array" aca="1" ref="AB10" ca="1">TREND($K10:$P10,$K$1:$P$1,AB$1)</f>
        <v>6.326671235154846E-3</v>
      </c>
      <c r="AC10" s="38" cm="1">
        <f t="array" aca="1" ref="AC10" ca="1">TREND($K10:$P10,$K$1:$P$1,AC$1)</f>
        <v>6.4612812614347481E-3</v>
      </c>
      <c r="AD10" s="38" cm="1">
        <f t="array" aca="1" ref="AD10" ca="1">TREND($K10:$P10,$K$1:$P$1,AD$1)</f>
        <v>6.5958912877146503E-3</v>
      </c>
      <c r="AE10" s="38" cm="1">
        <f t="array" aca="1" ref="AE10" ca="1">TREND($K10:$P10,$K$1:$P$1,AE$1)</f>
        <v>6.7305013139945524E-3</v>
      </c>
      <c r="AF10" s="38" cm="1">
        <f t="array" aca="1" ref="AF10" ca="1">TREND($K10:$P10,$K$1:$P$1,AF$1)</f>
        <v>6.8651113402743991E-3</v>
      </c>
      <c r="AG10" s="38" cm="1">
        <f t="array" aca="1" ref="AG10" ca="1">TREND($K10:$P10,$K$1:$P$1,AG$1)</f>
        <v>6.9997213665543012E-3</v>
      </c>
      <c r="AH10" s="38" cm="1">
        <f t="array" aca="1" ref="AH10" ca="1">TREND($K10:$P10,$K$1:$P$1,AH$1)</f>
        <v>7.1343313928342034E-3</v>
      </c>
      <c r="AI10" s="38" cm="1">
        <f t="array" aca="1" ref="AI10" ca="1">TREND($K10:$P10,$K$1:$P$1,AI$1)</f>
        <v>7.2689414191141055E-3</v>
      </c>
      <c r="AJ10" s="38" cm="1">
        <f t="array" aca="1" ref="AJ10" ca="1">TREND($K10:$P10,$K$1:$P$1,AJ$1)</f>
        <v>7.4035514453940077E-3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3.3652506569972563E-3</v>
      </c>
      <c r="C11" s="38">
        <f t="shared" ca="1" si="3"/>
        <v>3.4493819234221877E-3</v>
      </c>
      <c r="D11" s="38">
        <f t="shared" ca="1" si="0"/>
        <v>3.5335131898471192E-3</v>
      </c>
      <c r="E11" s="38">
        <f t="shared" ca="1" si="0"/>
        <v>3.6176444562720507E-3</v>
      </c>
      <c r="F11" s="39" cm="1">
        <f t="array" aca="1" ref="F11" ca="1">INDIRECT(CONCATENATE("'",HLOOKUP(F$1,$B$21:$E$23,3,FALSE),"'!",$B$25,ROW($A11)+5))*About!$A$27</f>
        <v>3.7017757226969822E-3</v>
      </c>
      <c r="G11" s="38">
        <f t="shared" ca="1" si="4"/>
        <v>3.7690807358369272E-3</v>
      </c>
      <c r="H11" s="38">
        <f t="shared" ca="1" si="1"/>
        <v>3.8363857489768722E-3</v>
      </c>
      <c r="I11" s="38">
        <f t="shared" ca="1" si="1"/>
        <v>3.9036907621168172E-3</v>
      </c>
      <c r="J11" s="38">
        <f t="shared" ca="1" si="1"/>
        <v>3.9709957752567622E-3</v>
      </c>
      <c r="K11" s="39" cm="1">
        <f t="array" aca="1" ref="K11" ca="1">INDIRECT(CONCATENATE("'",HLOOKUP(K$1,$B$21:$E$23,3,FALSE),"'!",$B$25,ROW($A11)+5))*About!$A$27</f>
        <v>4.0383007883967072E-3</v>
      </c>
      <c r="L11" s="38">
        <f t="shared" ca="1" si="5"/>
        <v>4.1056058015366522E-3</v>
      </c>
      <c r="M11" s="38">
        <f t="shared" ca="1" si="2"/>
        <v>4.1729108146765972E-3</v>
      </c>
      <c r="N11" s="38">
        <f t="shared" ca="1" si="2"/>
        <v>4.240215827816543E-3</v>
      </c>
      <c r="O11" s="38">
        <f t="shared" ca="1" si="2"/>
        <v>4.3075208409564881E-3</v>
      </c>
      <c r="P11" s="39" cm="1">
        <f t="array" aca="1" ref="P11" ca="1">INDIRECT(CONCATENATE("'",HLOOKUP(P$1,$B$21:$E$23,3,FALSE),"'!",$B$25,ROW($A11)+5))*About!$A$27</f>
        <v>4.3748258540964331E-3</v>
      </c>
      <c r="Q11" s="38" cm="1">
        <f t="array" aca="1" ref="Q11" ca="1">TREND($K11:$P11,$K$1:$P$1,Q$1)</f>
        <v>4.4421308672364102E-3</v>
      </c>
      <c r="R11" s="38" cm="1">
        <f t="array" aca="1" ref="R11" ca="1">TREND($K11:$P11,$K$1:$P$1,R$1)</f>
        <v>4.5094358803763335E-3</v>
      </c>
      <c r="S11" s="38" cm="1">
        <f t="array" aca="1" ref="S11" ca="1">TREND($K11:$P11,$K$1:$P$1,S$1)</f>
        <v>4.5767408935162845E-3</v>
      </c>
      <c r="T11" s="38" cm="1">
        <f t="array" aca="1" ref="T11" ca="1">TREND($K11:$P11,$K$1:$P$1,T$1)</f>
        <v>4.6440459066562356E-3</v>
      </c>
      <c r="U11" s="38" cm="1">
        <f t="array" aca="1" ref="U11" ca="1">TREND($K11:$P11,$K$1:$P$1,U$1)</f>
        <v>4.7113509197961867E-3</v>
      </c>
      <c r="V11" s="38" cm="1">
        <f t="array" aca="1" ref="V11" ca="1">TREND($K11:$P11,$K$1:$P$1,V$1)</f>
        <v>4.7786559329361378E-3</v>
      </c>
      <c r="W11" s="38" cm="1">
        <f t="array" aca="1" ref="W11" ca="1">TREND($K11:$P11,$K$1:$P$1,W$1)</f>
        <v>4.8459609460760611E-3</v>
      </c>
      <c r="X11" s="38" cm="1">
        <f t="array" aca="1" ref="X11" ca="1">TREND($K11:$P11,$K$1:$P$1,X$1)</f>
        <v>4.9132659592160122E-3</v>
      </c>
      <c r="Y11" s="38" cm="1">
        <f t="array" aca="1" ref="Y11" ca="1">TREND($K11:$P11,$K$1:$P$1,Y$1)</f>
        <v>4.9805709723559632E-3</v>
      </c>
      <c r="Z11" s="38" cm="1">
        <f t="array" aca="1" ref="Z11" ca="1">TREND($K11:$P11,$K$1:$P$1,Z$1)</f>
        <v>5.0478759854959143E-3</v>
      </c>
      <c r="AA11" s="38" cm="1">
        <f t="array" aca="1" ref="AA11" ca="1">TREND($K11:$P11,$K$1:$P$1,AA$1)</f>
        <v>5.1151809986358376E-3</v>
      </c>
      <c r="AB11" s="38" cm="1">
        <f t="array" aca="1" ref="AB11" ca="1">TREND($K11:$P11,$K$1:$P$1,AB$1)</f>
        <v>5.1824860117757887E-3</v>
      </c>
      <c r="AC11" s="38" cm="1">
        <f t="array" aca="1" ref="AC11" ca="1">TREND($K11:$P11,$K$1:$P$1,AC$1)</f>
        <v>5.2497910249157398E-3</v>
      </c>
      <c r="AD11" s="38" cm="1">
        <f t="array" aca="1" ref="AD11" ca="1">TREND($K11:$P11,$K$1:$P$1,AD$1)</f>
        <v>5.3170960380556909E-3</v>
      </c>
      <c r="AE11" s="38" cm="1">
        <f t="array" aca="1" ref="AE11" ca="1">TREND($K11:$P11,$K$1:$P$1,AE$1)</f>
        <v>5.3844010511956419E-3</v>
      </c>
      <c r="AF11" s="38" cm="1">
        <f t="array" aca="1" ref="AF11" ca="1">TREND($K11:$P11,$K$1:$P$1,AF$1)</f>
        <v>5.4517060643355653E-3</v>
      </c>
      <c r="AG11" s="38" cm="1">
        <f t="array" aca="1" ref="AG11" ca="1">TREND($K11:$P11,$K$1:$P$1,AG$1)</f>
        <v>5.5190110774755163E-3</v>
      </c>
      <c r="AH11" s="38" cm="1">
        <f t="array" aca="1" ref="AH11" ca="1">TREND($K11:$P11,$K$1:$P$1,AH$1)</f>
        <v>5.5863160906154674E-3</v>
      </c>
      <c r="AI11" s="38" cm="1">
        <f t="array" aca="1" ref="AI11" ca="1">TREND($K11:$P11,$K$1:$P$1,AI$1)</f>
        <v>5.6536211037554185E-3</v>
      </c>
      <c r="AJ11" s="38" cm="1">
        <f t="array" aca="1" ref="AJ11" ca="1">TREND($K11:$P11,$K$1:$P$1,AJ$1)</f>
        <v>5.7209261168953696E-3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1.5682068061607213E-2</v>
      </c>
      <c r="C12" s="38">
        <f t="shared" ca="1" si="3"/>
        <v>1.5959701240809487E-2</v>
      </c>
      <c r="D12" s="38">
        <f t="shared" ca="1" si="0"/>
        <v>1.6237334420011761E-2</v>
      </c>
      <c r="E12" s="38">
        <f t="shared" ca="1" si="0"/>
        <v>1.6514967599214034E-2</v>
      </c>
      <c r="F12" s="40">
        <f ca="1">SUM(INDIRECT(CONCATENATE("'",HLOOKUP(F$1,$B$21:$E$23,3,FALSE),"'!",$B$25,ROW($A12)+5,":",$B$25,ROW($A12)+6)))*About!$A$27</f>
        <v>1.6792600778416308E-2</v>
      </c>
      <c r="G12" s="38">
        <f t="shared" ca="1" si="4"/>
        <v>1.709547333754606E-2</v>
      </c>
      <c r="H12" s="38">
        <f t="shared" ca="1" si="1"/>
        <v>1.7398345896675813E-2</v>
      </c>
      <c r="I12" s="38">
        <f t="shared" ca="1" si="1"/>
        <v>1.7701218455805568E-2</v>
      </c>
      <c r="J12" s="38">
        <f t="shared" ca="1" si="1"/>
        <v>1.800409101493532E-2</v>
      </c>
      <c r="K12" s="40">
        <f ca="1">SUM(INDIRECT(CONCATENATE("'",HLOOKUP(K$1,$B$21:$E$23,3,FALSE),"'!",$B$25,ROW($A12)+5,":",$B$25,ROW($A12)+6)))*About!$A$27</f>
        <v>1.8306963574065072E-2</v>
      </c>
      <c r="L12" s="38">
        <f t="shared" ca="1" si="5"/>
        <v>1.8603105631880831E-2</v>
      </c>
      <c r="M12" s="38">
        <f t="shared" ca="1" si="2"/>
        <v>1.8899247689696589E-2</v>
      </c>
      <c r="N12" s="38">
        <f t="shared" ca="1" si="2"/>
        <v>1.9195389747512351E-2</v>
      </c>
      <c r="O12" s="38">
        <f t="shared" ca="1" si="2"/>
        <v>1.9491531805328109E-2</v>
      </c>
      <c r="P12" s="40">
        <f ca="1">SUM(INDIRECT(CONCATENATE("'",HLOOKUP(P$1,$B$21:$E$23,3,FALSE),"'!",$B$25,ROW($A12)+5,":",$B$25,ROW($A12)+6)))*About!$A$27</f>
        <v>1.9787673863143868E-2</v>
      </c>
      <c r="Q12" s="38" cm="1">
        <f t="array" aca="1" ref="Q12" ca="1">TREND($K12:$P12,$K$1:$P$1,Q$1)</f>
        <v>2.0083815920959536E-2</v>
      </c>
      <c r="R12" s="38" cm="1">
        <f t="array" aca="1" ref="R12" ca="1">TREND($K12:$P12,$K$1:$P$1,R$1)</f>
        <v>2.0379957978775343E-2</v>
      </c>
      <c r="S12" s="38" cm="1">
        <f t="array" aca="1" ref="S12" ca="1">TREND($K12:$P12,$K$1:$P$1,S$1)</f>
        <v>2.0676100036591039E-2</v>
      </c>
      <c r="T12" s="38" cm="1">
        <f t="array" aca="1" ref="T12" ca="1">TREND($K12:$P12,$K$1:$P$1,T$1)</f>
        <v>2.0972242094406846E-2</v>
      </c>
      <c r="U12" s="38" cm="1">
        <f t="array" aca="1" ref="U12" ca="1">TREND($K12:$P12,$K$1:$P$1,U$1)</f>
        <v>2.1268384152222652E-2</v>
      </c>
      <c r="V12" s="38" cm="1">
        <f t="array" aca="1" ref="V12" ca="1">TREND($K12:$P12,$K$1:$P$1,V$1)</f>
        <v>2.1564526210038348E-2</v>
      </c>
      <c r="W12" s="38" cm="1">
        <f t="array" aca="1" ref="W12" ca="1">TREND($K12:$P12,$K$1:$P$1,W$1)</f>
        <v>2.1860668267854155E-2</v>
      </c>
      <c r="X12" s="38" cm="1">
        <f t="array" aca="1" ref="X12" ca="1">TREND($K12:$P12,$K$1:$P$1,X$1)</f>
        <v>2.2156810325669851E-2</v>
      </c>
      <c r="Y12" s="38" cm="1">
        <f t="array" aca="1" ref="Y12" ca="1">TREND($K12:$P12,$K$1:$P$1,Y$1)</f>
        <v>2.2452952383485658E-2</v>
      </c>
      <c r="Z12" s="38" cm="1">
        <f t="array" aca="1" ref="Z12" ca="1">TREND($K12:$P12,$K$1:$P$1,Z$1)</f>
        <v>2.2749094441301354E-2</v>
      </c>
      <c r="AA12" s="38" cm="1">
        <f t="array" aca="1" ref="AA12" ca="1">TREND($K12:$P12,$K$1:$P$1,AA$1)</f>
        <v>2.3045236499117161E-2</v>
      </c>
      <c r="AB12" s="38" cm="1">
        <f t="array" aca="1" ref="AB12" ca="1">TREND($K12:$P12,$K$1:$P$1,AB$1)</f>
        <v>2.3341378556932968E-2</v>
      </c>
      <c r="AC12" s="38" cm="1">
        <f t="array" aca="1" ref="AC12" ca="1">TREND($K12:$P12,$K$1:$P$1,AC$1)</f>
        <v>2.3637520614748664E-2</v>
      </c>
      <c r="AD12" s="38" cm="1">
        <f t="array" aca="1" ref="AD12" ca="1">TREND($K12:$P12,$K$1:$P$1,AD$1)</f>
        <v>2.3933662672564471E-2</v>
      </c>
      <c r="AE12" s="38" cm="1">
        <f t="array" aca="1" ref="AE12" ca="1">TREND($K12:$P12,$K$1:$P$1,AE$1)</f>
        <v>2.4229804730380167E-2</v>
      </c>
      <c r="AF12" s="38" cm="1">
        <f t="array" aca="1" ref="AF12" ca="1">TREND($K12:$P12,$K$1:$P$1,AF$1)</f>
        <v>2.4525946788195974E-2</v>
      </c>
      <c r="AG12" s="38" cm="1">
        <f t="array" aca="1" ref="AG12" ca="1">TREND($K12:$P12,$K$1:$P$1,AG$1)</f>
        <v>2.482208884601167E-2</v>
      </c>
      <c r="AH12" s="38" cm="1">
        <f t="array" aca="1" ref="AH12" ca="1">TREND($K12:$P12,$K$1:$P$1,AH$1)</f>
        <v>2.5118230903827476E-2</v>
      </c>
      <c r="AI12" s="38" cm="1">
        <f t="array" aca="1" ref="AI12" ca="1">TREND($K12:$P12,$K$1:$P$1,AI$1)</f>
        <v>2.5414372961643283E-2</v>
      </c>
      <c r="AJ12" s="38" cm="1">
        <f t="array" aca="1" ref="AJ12" ca="1">TREND($K12:$P12,$K$1:$P$1,AJ$1)</f>
        <v>2.5710515019458979E-2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45">
      <c r="A18" t="s">
        <v>114</v>
      </c>
      <c r="B18" t="str">
        <f ca="1">RIGHT(B17,LEN(B17)-7)</f>
        <v>electricity-SO2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3.1296831110074483E-3</v>
      </c>
      <c r="C2" s="38">
        <f ca="1">$B2+($F2-$B2)*(C$1-$B$1)/($F$1-$B$1)</f>
        <v>3.1465093642924344E-3</v>
      </c>
      <c r="D2" s="38">
        <f t="shared" ref="D2:E12" ca="1" si="0">$B2+($F2-$B2)*(D$1-$B$1)/($F$1-$B$1)</f>
        <v>3.1633356175774208E-3</v>
      </c>
      <c r="E2" s="38">
        <f t="shared" ca="1" si="0"/>
        <v>3.1801618708624073E-3</v>
      </c>
      <c r="F2" s="37" cm="1">
        <f t="array" aca="1" ref="F2" ca="1">INDIRECT(CONCATENATE("'",HLOOKUP(F$1,$B$21:$E$23,3,FALSE),"'!",$B$25,ROW($A2)+3))*About!$A$27</f>
        <v>3.1969881241473933E-3</v>
      </c>
      <c r="G2" s="38">
        <f ca="1">$F2+($K2-$F2)*(G$1-$F$1)/($K$1-$F$1)</f>
        <v>3.2306406307173658E-3</v>
      </c>
      <c r="H2" s="38">
        <f t="shared" ref="H2:J12" ca="1" si="1">$F2+($K2-$F2)*(H$1-$F$1)/($K$1-$F$1)</f>
        <v>3.2642931372873383E-3</v>
      </c>
      <c r="I2" s="38">
        <f t="shared" ca="1" si="1"/>
        <v>3.2979456438573113E-3</v>
      </c>
      <c r="J2" s="38">
        <f t="shared" ca="1" si="1"/>
        <v>3.3315981504272838E-3</v>
      </c>
      <c r="K2" s="37" cm="1">
        <f t="array" aca="1" ref="K2" ca="1">INDIRECT(CONCATENATE("'",HLOOKUP(K$1,$B$21:$E$23,3,FALSE),"'!",$B$25,ROW($A2)+3))*About!$A$27</f>
        <v>3.3652506569972563E-3</v>
      </c>
      <c r="L2" s="38">
        <f ca="1">$K2+($P2-$K2)*(L$1-$K$1)/($P$1-$K$1)</f>
        <v>3.4325556701372013E-3</v>
      </c>
      <c r="M2" s="38">
        <f t="shared" ref="M2:O12" ca="1" si="2">$K2+($P2-$K2)*(M$1-$K$1)/($P$1-$K$1)</f>
        <v>3.4998606832771467E-3</v>
      </c>
      <c r="N2" s="38">
        <f t="shared" ca="1" si="2"/>
        <v>3.5671656964170917E-3</v>
      </c>
      <c r="O2" s="38">
        <f t="shared" ca="1" si="2"/>
        <v>3.6344707095570371E-3</v>
      </c>
      <c r="P2" s="37" cm="1">
        <f t="array" aca="1" ref="P2" ca="1">INDIRECT(CONCATENATE("'",HLOOKUP(P$1,$B$21:$E$23,3,FALSE),"'!",$B$25,ROW($A2)+3))*About!$A$27</f>
        <v>3.7017757226969822E-3</v>
      </c>
      <c r="Q2" s="38" cm="1">
        <f t="array" aca="1" ref="Q2" ca="1">TREND($K2:$P2,$K$1:$P$1,Q$1)</f>
        <v>3.7690807358369549E-3</v>
      </c>
      <c r="R2" s="38" cm="1">
        <f t="array" aca="1" ref="R2" ca="1">TREND($K2:$P2,$K$1:$P$1,R$1)</f>
        <v>3.8363857489768782E-3</v>
      </c>
      <c r="S2" s="38" cm="1">
        <f t="array" aca="1" ref="S2" ca="1">TREND($K2:$P2,$K$1:$P$1,S$1)</f>
        <v>3.9036907621168293E-3</v>
      </c>
      <c r="T2" s="38" cm="1">
        <f t="array" aca="1" ref="T2" ca="1">TREND($K2:$P2,$K$1:$P$1,T$1)</f>
        <v>3.9709957752567804E-3</v>
      </c>
      <c r="U2" s="38" cm="1">
        <f t="array" aca="1" ref="U2" ca="1">TREND($K2:$P2,$K$1:$P$1,U$1)</f>
        <v>4.0383007883967315E-3</v>
      </c>
      <c r="V2" s="38" cm="1">
        <f t="array" aca="1" ref="V2" ca="1">TREND($K2:$P2,$K$1:$P$1,V$1)</f>
        <v>4.1056058015366825E-3</v>
      </c>
      <c r="W2" s="38" cm="1">
        <f t="array" aca="1" ref="W2" ca="1">TREND($K2:$P2,$K$1:$P$1,W$1)</f>
        <v>4.1729108146766059E-3</v>
      </c>
      <c r="X2" s="38" cm="1">
        <f t="array" aca="1" ref="X2" ca="1">TREND($K2:$P2,$K$1:$P$1,X$1)</f>
        <v>4.2402158278165569E-3</v>
      </c>
      <c r="Y2" s="38" cm="1">
        <f t="array" aca="1" ref="Y2" ca="1">TREND($K2:$P2,$K$1:$P$1,Y$1)</f>
        <v>4.307520840956508E-3</v>
      </c>
      <c r="Z2" s="38" cm="1">
        <f t="array" aca="1" ref="Z2" ca="1">TREND($K2:$P2,$K$1:$P$1,Z$1)</f>
        <v>4.3748258540964591E-3</v>
      </c>
      <c r="AA2" s="38" cm="1">
        <f t="array" aca="1" ref="AA2" ca="1">TREND($K2:$P2,$K$1:$P$1,AA$1)</f>
        <v>4.4421308672363824E-3</v>
      </c>
      <c r="AB2" s="38" cm="1">
        <f t="array" aca="1" ref="AB2" ca="1">TREND($K2:$P2,$K$1:$P$1,AB$1)</f>
        <v>4.5094358803763335E-3</v>
      </c>
      <c r="AC2" s="38" cm="1">
        <f t="array" aca="1" ref="AC2" ca="1">TREND($K2:$P2,$K$1:$P$1,AC$1)</f>
        <v>4.5767408935162845E-3</v>
      </c>
      <c r="AD2" s="38" cm="1">
        <f t="array" aca="1" ref="AD2" ca="1">TREND($K2:$P2,$K$1:$P$1,AD$1)</f>
        <v>4.6440459066562356E-3</v>
      </c>
      <c r="AE2" s="38" cm="1">
        <f t="array" aca="1" ref="AE2" ca="1">TREND($K2:$P2,$K$1:$P$1,AE$1)</f>
        <v>4.7113509197961867E-3</v>
      </c>
      <c r="AF2" s="38" cm="1">
        <f t="array" aca="1" ref="AF2" ca="1">TREND($K2:$P2,$K$1:$P$1,AF$1)</f>
        <v>4.77865593293611E-3</v>
      </c>
      <c r="AG2" s="38" cm="1">
        <f t="array" aca="1" ref="AG2" ca="1">TREND($K2:$P2,$K$1:$P$1,AG$1)</f>
        <v>4.8459609460760611E-3</v>
      </c>
      <c r="AH2" s="38" cm="1">
        <f t="array" aca="1" ref="AH2" ca="1">TREND($K2:$P2,$K$1:$P$1,AH$1)</f>
        <v>4.9132659592160122E-3</v>
      </c>
      <c r="AI2" s="38" cm="1">
        <f t="array" aca="1" ref="AI2" ca="1">TREND($K2:$P2,$K$1:$P$1,AI$1)</f>
        <v>4.9805709723559632E-3</v>
      </c>
      <c r="AJ2" s="38" cm="1">
        <f t="array" aca="1" ref="AJ2" ca="1">TREND($K2:$P2,$K$1:$P$1,AJ$1)</f>
        <v>5.0478759854959143E-3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1.7499303416385731E-3</v>
      </c>
      <c r="C3" s="38">
        <f t="shared" ref="C3:C12" ca="1" si="3">$B3+($F3-$B3)*(C$1-$B$1)/($F$1-$B$1)</f>
        <v>1.7583434682810662E-3</v>
      </c>
      <c r="D3" s="38">
        <f t="shared" ca="1" si="0"/>
        <v>1.7667565949235594E-3</v>
      </c>
      <c r="E3" s="38">
        <f t="shared" ca="1" si="0"/>
        <v>1.7751697215660526E-3</v>
      </c>
      <c r="F3" s="39" cm="1">
        <f t="array" aca="1" ref="F3" ca="1">INDIRECT(CONCATENATE("'",HLOOKUP(F$1,$B$21:$E$23,3,FALSE),"'!",$B$25,ROW($A3)+5))*About!$A$27</f>
        <v>1.7835828482085456E-3</v>
      </c>
      <c r="G3" s="38">
        <f t="shared" ref="G3:G12" ca="1" si="4">$F3+($K3-$F3)*(G$1-$F$1)/($K$1-$F$1)</f>
        <v>1.7970438508365348E-3</v>
      </c>
      <c r="H3" s="38">
        <f t="shared" ca="1" si="1"/>
        <v>1.8105048534645238E-3</v>
      </c>
      <c r="I3" s="38">
        <f t="shared" ca="1" si="1"/>
        <v>1.8239658560925129E-3</v>
      </c>
      <c r="J3" s="38">
        <f t="shared" ca="1" si="1"/>
        <v>1.8374268587205019E-3</v>
      </c>
      <c r="K3" s="39" cm="1">
        <f t="array" aca="1" ref="K3" ca="1">INDIRECT(CONCATENATE("'",HLOOKUP(K$1,$B$21:$E$23,3,FALSE),"'!",$B$25,ROW($A3)+5))*About!$A$27</f>
        <v>1.8508878613484911E-3</v>
      </c>
      <c r="L3" s="38">
        <f t="shared" ref="L3:L12" ca="1" si="5">$K3+($P3-$K3)*(L$1-$K$1)/($P$1-$K$1)</f>
        <v>1.86434886397648E-3</v>
      </c>
      <c r="M3" s="38">
        <f t="shared" ca="1" si="2"/>
        <v>1.877809866604469E-3</v>
      </c>
      <c r="N3" s="38">
        <f t="shared" ca="1" si="2"/>
        <v>1.8912708692324582E-3</v>
      </c>
      <c r="O3" s="38">
        <f t="shared" ca="1" si="2"/>
        <v>1.9047318718604471E-3</v>
      </c>
      <c r="P3" s="39" cm="1">
        <f t="array" aca="1" ref="P3" ca="1">INDIRECT(CONCATENATE("'",HLOOKUP(P$1,$B$21:$E$23,3,FALSE),"'!",$B$25,ROW($A3)+5))*About!$A$27</f>
        <v>1.9181928744884361E-3</v>
      </c>
      <c r="Q3" s="38" cm="1">
        <f t="array" aca="1" ref="Q3" ca="1">TREND($K3:$P3,$K$1:$P$1,Q$1)</f>
        <v>1.9316538771164231E-3</v>
      </c>
      <c r="R3" s="38" cm="1">
        <f t="array" aca="1" ref="R3" ca="1">TREND($K3:$P3,$K$1:$P$1,R$1)</f>
        <v>1.945114879744414E-3</v>
      </c>
      <c r="S3" s="38" cm="1">
        <f t="array" aca="1" ref="S3" ca="1">TREND($K3:$P3,$K$1:$P$1,S$1)</f>
        <v>1.9585758823724014E-3</v>
      </c>
      <c r="T3" s="38" cm="1">
        <f t="array" aca="1" ref="T3" ca="1">TREND($K3:$P3,$K$1:$P$1,T$1)</f>
        <v>1.9720368850003923E-3</v>
      </c>
      <c r="U3" s="38" cm="1">
        <f t="array" aca="1" ref="U3" ca="1">TREND($K3:$P3,$K$1:$P$1,U$1)</f>
        <v>1.9854978876283798E-3</v>
      </c>
      <c r="V3" s="38" cm="1">
        <f t="array" aca="1" ref="V3" ca="1">TREND($K3:$P3,$K$1:$P$1,V$1)</f>
        <v>1.9989588902563707E-3</v>
      </c>
      <c r="W3" s="38" cm="1">
        <f t="array" aca="1" ref="W3" ca="1">TREND($K3:$P3,$K$1:$P$1,W$1)</f>
        <v>2.0124198928843581E-3</v>
      </c>
      <c r="X3" s="38" cm="1">
        <f t="array" aca="1" ref="X3" ca="1">TREND($K3:$P3,$K$1:$P$1,X$1)</f>
        <v>2.0258808955123456E-3</v>
      </c>
      <c r="Y3" s="38" cm="1">
        <f t="array" aca="1" ref="Y3" ca="1">TREND($K3:$P3,$K$1:$P$1,Y$1)</f>
        <v>2.0393418981403365E-3</v>
      </c>
      <c r="Z3" s="38" cm="1">
        <f t="array" aca="1" ref="Z3" ca="1">TREND($K3:$P3,$K$1:$P$1,Z$1)</f>
        <v>2.0528029007683239E-3</v>
      </c>
      <c r="AA3" s="38" cm="1">
        <f t="array" aca="1" ref="AA3" ca="1">TREND($K3:$P3,$K$1:$P$1,AA$1)</f>
        <v>2.0662639033963148E-3</v>
      </c>
      <c r="AB3" s="38" cm="1">
        <f t="array" aca="1" ref="AB3" ca="1">TREND($K3:$P3,$K$1:$P$1,AB$1)</f>
        <v>2.0797249060243023E-3</v>
      </c>
      <c r="AC3" s="38" cm="1">
        <f t="array" aca="1" ref="AC3" ca="1">TREND($K3:$P3,$K$1:$P$1,AC$1)</f>
        <v>2.0931859086522932E-3</v>
      </c>
      <c r="AD3" s="38" cm="1">
        <f t="array" aca="1" ref="AD3" ca="1">TREND($K3:$P3,$K$1:$P$1,AD$1)</f>
        <v>2.1066469112802806E-3</v>
      </c>
      <c r="AE3" s="38" cm="1">
        <f t="array" aca="1" ref="AE3" ca="1">TREND($K3:$P3,$K$1:$P$1,AE$1)</f>
        <v>2.1201079139082715E-3</v>
      </c>
      <c r="AF3" s="38" cm="1">
        <f t="array" aca="1" ref="AF3" ca="1">TREND($K3:$P3,$K$1:$P$1,AF$1)</f>
        <v>2.133568916536259E-3</v>
      </c>
      <c r="AG3" s="38" cm="1">
        <f t="array" aca="1" ref="AG3" ca="1">TREND($K3:$P3,$K$1:$P$1,AG$1)</f>
        <v>2.1470299191642499E-3</v>
      </c>
      <c r="AH3" s="38" cm="1">
        <f t="array" aca="1" ref="AH3" ca="1">TREND($K3:$P3,$K$1:$P$1,AH$1)</f>
        <v>2.1604909217922373E-3</v>
      </c>
      <c r="AI3" s="38" cm="1">
        <f t="array" aca="1" ref="AI3" ca="1">TREND($K3:$P3,$K$1:$P$1,AI$1)</f>
        <v>2.1739519244202248E-3</v>
      </c>
      <c r="AJ3" s="38" cm="1">
        <f t="array" aca="1" ref="AJ3" ca="1">TREND($K3:$P3,$K$1:$P$1,AJ$1)</f>
        <v>2.1874129270482157E-3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4.7113509197961589E-3</v>
      </c>
      <c r="C4" s="38">
        <f t="shared" ca="1" si="3"/>
        <v>4.7113509197961589E-3</v>
      </c>
      <c r="D4" s="38">
        <f t="shared" ca="1" si="0"/>
        <v>4.7113509197961589E-3</v>
      </c>
      <c r="E4" s="38">
        <f t="shared" ca="1" si="0"/>
        <v>4.7113509197961589E-3</v>
      </c>
      <c r="F4" s="39" cm="1">
        <f t="array" aca="1" ref="F4" ca="1">INDIRECT(CONCATENATE("'",HLOOKUP(F$1,$B$21:$E$23,3,FALSE),"'!",$B$25,ROW($A4)+5))*About!$A$27</f>
        <v>4.7113509197961589E-3</v>
      </c>
      <c r="G4" s="38">
        <f t="shared" ca="1" si="4"/>
        <v>4.7113509197961589E-3</v>
      </c>
      <c r="H4" s="38">
        <f t="shared" ca="1" si="1"/>
        <v>4.7113509197961589E-3</v>
      </c>
      <c r="I4" s="38">
        <f t="shared" ca="1" si="1"/>
        <v>4.7113509197961589E-3</v>
      </c>
      <c r="J4" s="38">
        <f t="shared" ca="1" si="1"/>
        <v>4.7113509197961589E-3</v>
      </c>
      <c r="K4" s="39" cm="1">
        <f t="array" aca="1" ref="K4" ca="1">INDIRECT(CONCATENATE("'",HLOOKUP(K$1,$B$21:$E$23,3,FALSE),"'!",$B$25,ROW($A4)+5))*About!$A$27</f>
        <v>4.7113509197961589E-3</v>
      </c>
      <c r="L4" s="38">
        <f t="shared" ca="1" si="5"/>
        <v>4.7786559329361039E-3</v>
      </c>
      <c r="M4" s="38">
        <f t="shared" ca="1" si="2"/>
        <v>4.845960946076049E-3</v>
      </c>
      <c r="N4" s="38">
        <f t="shared" ca="1" si="2"/>
        <v>4.9132659592159948E-3</v>
      </c>
      <c r="O4" s="38">
        <f t="shared" ca="1" si="2"/>
        <v>4.9805709723559398E-3</v>
      </c>
      <c r="P4" s="39" cm="1">
        <f t="array" aca="1" ref="P4" ca="1">INDIRECT(CONCATENATE("'",HLOOKUP(P$1,$B$21:$E$23,3,FALSE),"'!",$B$25,ROW($A4)+5))*About!$A$27</f>
        <v>5.0478759854958848E-3</v>
      </c>
      <c r="Q4" s="38" cm="1">
        <f t="array" aca="1" ref="Q4" ca="1">TREND($K4:$P4,$K$1:$P$1,Q$1)</f>
        <v>5.1151809986358376E-3</v>
      </c>
      <c r="R4" s="38" cm="1">
        <f t="array" aca="1" ref="R4" ca="1">TREND($K4:$P4,$K$1:$P$1,R$1)</f>
        <v>5.182486011775761E-3</v>
      </c>
      <c r="S4" s="38" cm="1">
        <f t="array" aca="1" ref="S4" ca="1">TREND($K4:$P4,$K$1:$P$1,S$1)</f>
        <v>5.249791024915712E-3</v>
      </c>
      <c r="T4" s="38" cm="1">
        <f t="array" aca="1" ref="T4" ca="1">TREND($K4:$P4,$K$1:$P$1,T$1)</f>
        <v>5.3170960380556631E-3</v>
      </c>
      <c r="U4" s="38" cm="1">
        <f t="array" aca="1" ref="U4" ca="1">TREND($K4:$P4,$K$1:$P$1,U$1)</f>
        <v>5.3844010511956142E-3</v>
      </c>
      <c r="V4" s="38" cm="1">
        <f t="array" aca="1" ref="V4" ca="1">TREND($K4:$P4,$K$1:$P$1,V$1)</f>
        <v>5.4517060643355653E-3</v>
      </c>
      <c r="W4" s="38" cm="1">
        <f t="array" aca="1" ref="W4" ca="1">TREND($K4:$P4,$K$1:$P$1,W$1)</f>
        <v>5.5190110774754886E-3</v>
      </c>
      <c r="X4" s="38" cm="1">
        <f t="array" aca="1" ref="X4" ca="1">TREND($K4:$P4,$K$1:$P$1,X$1)</f>
        <v>5.5863160906154397E-3</v>
      </c>
      <c r="Y4" s="38" cm="1">
        <f t="array" aca="1" ref="Y4" ca="1">TREND($K4:$P4,$K$1:$P$1,Y$1)</f>
        <v>5.6536211037553907E-3</v>
      </c>
      <c r="Z4" s="38" cm="1">
        <f t="array" aca="1" ref="Z4" ca="1">TREND($K4:$P4,$K$1:$P$1,Z$1)</f>
        <v>5.7209261168953418E-3</v>
      </c>
      <c r="AA4" s="38" cm="1">
        <f t="array" aca="1" ref="AA4" ca="1">TREND($K4:$P4,$K$1:$P$1,AA$1)</f>
        <v>5.7882311300352651E-3</v>
      </c>
      <c r="AB4" s="38" cm="1">
        <f t="array" aca="1" ref="AB4" ca="1">TREND($K4:$P4,$K$1:$P$1,AB$1)</f>
        <v>5.8555361431752162E-3</v>
      </c>
      <c r="AC4" s="38" cm="1">
        <f t="array" aca="1" ref="AC4" ca="1">TREND($K4:$P4,$K$1:$P$1,AC$1)</f>
        <v>5.9228411563151673E-3</v>
      </c>
      <c r="AD4" s="38" cm="1">
        <f t="array" aca="1" ref="AD4" ca="1">TREND($K4:$P4,$K$1:$P$1,AD$1)</f>
        <v>5.9901461694551184E-3</v>
      </c>
      <c r="AE4" s="38" cm="1">
        <f t="array" aca="1" ref="AE4" ca="1">TREND($K4:$P4,$K$1:$P$1,AE$1)</f>
        <v>6.0574511825950694E-3</v>
      </c>
      <c r="AF4" s="38" cm="1">
        <f t="array" aca="1" ref="AF4" ca="1">TREND($K4:$P4,$K$1:$P$1,AF$1)</f>
        <v>6.1247561957349927E-3</v>
      </c>
      <c r="AG4" s="38" cm="1">
        <f t="array" aca="1" ref="AG4" ca="1">TREND($K4:$P4,$K$1:$P$1,AG$1)</f>
        <v>6.1920612088749438E-3</v>
      </c>
      <c r="AH4" s="38" cm="1">
        <f t="array" aca="1" ref="AH4" ca="1">TREND($K4:$P4,$K$1:$P$1,AH$1)</f>
        <v>6.2593662220148949E-3</v>
      </c>
      <c r="AI4" s="38" cm="1">
        <f t="array" aca="1" ref="AI4" ca="1">TREND($K4:$P4,$K$1:$P$1,AI$1)</f>
        <v>6.326671235154846E-3</v>
      </c>
      <c r="AJ4" s="38" cm="1">
        <f t="array" aca="1" ref="AJ4" ca="1">TREND($K4:$P4,$K$1:$P$1,AJ$1)</f>
        <v>6.393976248294797E-3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5.7209261168953363E-2</v>
      </c>
      <c r="C5" s="38">
        <f t="shared" ca="1" si="3"/>
        <v>5.7209261168953363E-2</v>
      </c>
      <c r="D5" s="38">
        <f t="shared" ca="1" si="0"/>
        <v>5.7209261168953363E-2</v>
      </c>
      <c r="E5" s="38">
        <f t="shared" ca="1" si="0"/>
        <v>5.7209261168953363E-2</v>
      </c>
      <c r="F5" s="39" cm="1">
        <f t="array" aca="1" ref="F5" ca="1">INDIRECT(CONCATENATE("'",HLOOKUP(F$1,$B$21:$E$23,3,FALSE),"'!",$B$25,ROW($A5)+5))*About!$A$27</f>
        <v>5.7209261168953363E-2</v>
      </c>
      <c r="G5" s="38">
        <f t="shared" ca="1" si="4"/>
        <v>5.7882311300352811E-2</v>
      </c>
      <c r="H5" s="38">
        <f t="shared" ca="1" si="1"/>
        <v>5.8555361431752259E-2</v>
      </c>
      <c r="I5" s="38">
        <f t="shared" ca="1" si="1"/>
        <v>5.9228411563151714E-2</v>
      </c>
      <c r="J5" s="38">
        <f t="shared" ca="1" si="1"/>
        <v>5.9901461694551163E-2</v>
      </c>
      <c r="K5" s="39" cm="1">
        <f t="array" aca="1" ref="K5" ca="1">INDIRECT(CONCATENATE("'",HLOOKUP(K$1,$B$21:$E$23,3,FALSE),"'!",$B$25,ROW($A5)+5))*About!$A$27</f>
        <v>6.0574511825950611E-2</v>
      </c>
      <c r="L5" s="38">
        <f t="shared" ca="1" si="5"/>
        <v>6.1920612088749515E-2</v>
      </c>
      <c r="M5" s="38">
        <f t="shared" ca="1" si="2"/>
        <v>6.3266712351548418E-2</v>
      </c>
      <c r="N5" s="38">
        <f t="shared" ca="1" si="2"/>
        <v>6.4612812614347315E-2</v>
      </c>
      <c r="O5" s="38">
        <f t="shared" ca="1" si="2"/>
        <v>6.5958912877146225E-2</v>
      </c>
      <c r="P5" s="39" cm="1">
        <f t="array" aca="1" ref="P5" ca="1">INDIRECT(CONCATENATE("'",HLOOKUP(P$1,$B$21:$E$23,3,FALSE),"'!",$B$25,ROW($A5)+5))*About!$A$27</f>
        <v>6.7305013139945122E-2</v>
      </c>
      <c r="Q5" s="38" cm="1">
        <f t="array" aca="1" ref="Q5" ca="1">TREND($K5:$P5,$K$1:$P$1,Q$1)</f>
        <v>6.8651113402744102E-2</v>
      </c>
      <c r="R5" s="38" cm="1">
        <f t="array" aca="1" ref="R5" ca="1">TREND($K5:$P5,$K$1:$P$1,R$1)</f>
        <v>6.9997213665542901E-2</v>
      </c>
      <c r="S5" s="38" cm="1">
        <f t="array" aca="1" ref="S5" ca="1">TREND($K5:$P5,$K$1:$P$1,S$1)</f>
        <v>7.1343313928342145E-2</v>
      </c>
      <c r="T5" s="38" cm="1">
        <f t="array" aca="1" ref="T5" ca="1">TREND($K5:$P5,$K$1:$P$1,T$1)</f>
        <v>7.2689414191140944E-2</v>
      </c>
      <c r="U5" s="38" cm="1">
        <f t="array" aca="1" ref="U5" ca="1">TREND($K5:$P5,$K$1:$P$1,U$1)</f>
        <v>7.4035514453939744E-2</v>
      </c>
      <c r="V5" s="38" cm="1">
        <f t="array" aca="1" ref="V5" ca="1">TREND($K5:$P5,$K$1:$P$1,V$1)</f>
        <v>7.5381614716738543E-2</v>
      </c>
      <c r="W5" s="38" cm="1">
        <f t="array" aca="1" ref="W5" ca="1">TREND($K5:$P5,$K$1:$P$1,W$1)</f>
        <v>7.6727714979537343E-2</v>
      </c>
      <c r="X5" s="38" cm="1">
        <f t="array" aca="1" ref="X5" ca="1">TREND($K5:$P5,$K$1:$P$1,X$1)</f>
        <v>7.8073815242336586E-2</v>
      </c>
      <c r="Y5" s="38" cm="1">
        <f t="array" aca="1" ref="Y5" ca="1">TREND($K5:$P5,$K$1:$P$1,Y$1)</f>
        <v>7.9419915505135386E-2</v>
      </c>
      <c r="Z5" s="38" cm="1">
        <f t="array" aca="1" ref="Z5" ca="1">TREND($K5:$P5,$K$1:$P$1,Z$1)</f>
        <v>8.0766015767934185E-2</v>
      </c>
      <c r="AA5" s="38" cm="1">
        <f t="array" aca="1" ref="AA5" ca="1">TREND($K5:$P5,$K$1:$P$1,AA$1)</f>
        <v>8.2112116030732984E-2</v>
      </c>
      <c r="AB5" s="38" cm="1">
        <f t="array" aca="1" ref="AB5" ca="1">TREND($K5:$P5,$K$1:$P$1,AB$1)</f>
        <v>8.3458216293532228E-2</v>
      </c>
      <c r="AC5" s="38" cm="1">
        <f t="array" aca="1" ref="AC5" ca="1">TREND($K5:$P5,$K$1:$P$1,AC$1)</f>
        <v>8.4804316556331027E-2</v>
      </c>
      <c r="AD5" s="38" cm="1">
        <f t="array" aca="1" ref="AD5" ca="1">TREND($K5:$P5,$K$1:$P$1,AD$1)</f>
        <v>8.6150416819129827E-2</v>
      </c>
      <c r="AE5" s="38" cm="1">
        <f t="array" aca="1" ref="AE5" ca="1">TREND($K5:$P5,$K$1:$P$1,AE$1)</f>
        <v>8.7496517081928626E-2</v>
      </c>
      <c r="AF5" s="38" cm="1">
        <f t="array" aca="1" ref="AF5" ca="1">TREND($K5:$P5,$K$1:$P$1,AF$1)</f>
        <v>8.884261734472787E-2</v>
      </c>
      <c r="AG5" s="38" cm="1">
        <f t="array" aca="1" ref="AG5" ca="1">TREND($K5:$P5,$K$1:$P$1,AG$1)</f>
        <v>9.0188717607526669E-2</v>
      </c>
      <c r="AH5" s="38" cm="1">
        <f t="array" aca="1" ref="AH5" ca="1">TREND($K5:$P5,$K$1:$P$1,AH$1)</f>
        <v>9.1534817870325469E-2</v>
      </c>
      <c r="AI5" s="38" cm="1">
        <f t="array" aca="1" ref="AI5" ca="1">TREND($K5:$P5,$K$1:$P$1,AI$1)</f>
        <v>9.2880918133124268E-2</v>
      </c>
      <c r="AJ5" s="38" cm="1">
        <f t="array" aca="1" ref="AJ5" ca="1">TREND($K5:$P5,$K$1:$P$1,AJ$1)</f>
        <v>9.4227018395923068E-2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8.4131266424931406E-2</v>
      </c>
      <c r="C6" s="38">
        <f t="shared" ca="1" si="3"/>
        <v>8.4131266424931406E-2</v>
      </c>
      <c r="D6" s="38">
        <f t="shared" ca="1" si="0"/>
        <v>8.4131266424931406E-2</v>
      </c>
      <c r="E6" s="38">
        <f t="shared" ca="1" si="0"/>
        <v>8.4131266424931406E-2</v>
      </c>
      <c r="F6" s="39" cm="1">
        <f t="array" aca="1" ref="F6" ca="1">INDIRECT(CONCATENATE("'",HLOOKUP(F$1,$B$21:$E$23,3,FALSE),"'!",$B$25,ROW($A6)+5))*About!$A$27</f>
        <v>8.4131266424931406E-2</v>
      </c>
      <c r="G6" s="38">
        <f t="shared" ca="1" si="4"/>
        <v>8.4804316556330861E-2</v>
      </c>
      <c r="H6" s="38">
        <f t="shared" ca="1" si="1"/>
        <v>8.5477366687730302E-2</v>
      </c>
      <c r="I6" s="38">
        <f t="shared" ca="1" si="1"/>
        <v>8.6150416819129758E-2</v>
      </c>
      <c r="J6" s="38">
        <f t="shared" ca="1" si="1"/>
        <v>8.6823466950529199E-2</v>
      </c>
      <c r="K6" s="39" cm="1">
        <f t="array" aca="1" ref="K6" ca="1">INDIRECT(CONCATENATE("'",HLOOKUP(K$1,$B$21:$E$23,3,FALSE),"'!",$B$25,ROW($A6)+5))*About!$A$27</f>
        <v>8.7496517081928654E-2</v>
      </c>
      <c r="L6" s="38">
        <f t="shared" ca="1" si="5"/>
        <v>8.8842617344727565E-2</v>
      </c>
      <c r="M6" s="38">
        <f t="shared" ca="1" si="2"/>
        <v>9.0188717607526461E-2</v>
      </c>
      <c r="N6" s="38">
        <f t="shared" ca="1" si="2"/>
        <v>9.1534817870325372E-2</v>
      </c>
      <c r="O6" s="38">
        <f t="shared" ca="1" si="2"/>
        <v>9.2880918133124268E-2</v>
      </c>
      <c r="P6" s="39" cm="1">
        <f t="array" aca="1" ref="P6" ca="1">INDIRECT(CONCATENATE("'",HLOOKUP(P$1,$B$21:$E$23,3,FALSE),"'!",$B$25,ROW($A6)+5))*About!$A$27</f>
        <v>9.4227018395923179E-2</v>
      </c>
      <c r="Q6" s="38" cm="1">
        <f t="array" aca="1" ref="Q6" ca="1">TREND($K6:$P6,$K$1:$P$1,Q$1)</f>
        <v>9.5573118658722311E-2</v>
      </c>
      <c r="R6" s="38" cm="1">
        <f t="array" aca="1" ref="R6" ca="1">TREND($K6:$P6,$K$1:$P$1,R$1)</f>
        <v>9.6919218921521111E-2</v>
      </c>
      <c r="S6" s="38" cm="1">
        <f t="array" aca="1" ref="S6" ca="1">TREND($K6:$P6,$K$1:$P$1,S$1)</f>
        <v>9.826531918431991E-2</v>
      </c>
      <c r="T6" s="38" cm="1">
        <f t="array" aca="1" ref="T6" ca="1">TREND($K6:$P6,$K$1:$P$1,T$1)</f>
        <v>9.9611419447119154E-2</v>
      </c>
      <c r="U6" s="38" cm="1">
        <f t="array" aca="1" ref="U6" ca="1">TREND($K6:$P6,$K$1:$P$1,U$1)</f>
        <v>0.10095751970991795</v>
      </c>
      <c r="V6" s="38" cm="1">
        <f t="array" aca="1" ref="V6" ca="1">TREND($K6:$P6,$K$1:$P$1,V$1)</f>
        <v>0.10230361997271675</v>
      </c>
      <c r="W6" s="38" cm="1">
        <f t="array" aca="1" ref="W6" ca="1">TREND($K6:$P6,$K$1:$P$1,W$1)</f>
        <v>0.10364972023551555</v>
      </c>
      <c r="X6" s="38" cm="1">
        <f t="array" aca="1" ref="X6" ca="1">TREND($K6:$P6,$K$1:$P$1,X$1)</f>
        <v>0.1049958204983148</v>
      </c>
      <c r="Y6" s="38" cm="1">
        <f t="array" aca="1" ref="Y6" ca="1">TREND($K6:$P6,$K$1:$P$1,Y$1)</f>
        <v>0.1063419207611136</v>
      </c>
      <c r="Z6" s="38" cm="1">
        <f t="array" aca="1" ref="Z6" ca="1">TREND($K6:$P6,$K$1:$P$1,Z$1)</f>
        <v>0.10768802102391239</v>
      </c>
      <c r="AA6" s="38" cm="1">
        <f t="array" aca="1" ref="AA6" ca="1">TREND($K6:$P6,$K$1:$P$1,AA$1)</f>
        <v>0.10903412128671119</v>
      </c>
      <c r="AB6" s="38" cm="1">
        <f t="array" aca="1" ref="AB6" ca="1">TREND($K6:$P6,$K$1:$P$1,AB$1)</f>
        <v>0.11038022154951044</v>
      </c>
      <c r="AC6" s="38" cm="1">
        <f t="array" aca="1" ref="AC6" ca="1">TREND($K6:$P6,$K$1:$P$1,AC$1)</f>
        <v>0.11172632181230924</v>
      </c>
      <c r="AD6" s="38" cm="1">
        <f t="array" aca="1" ref="AD6" ca="1">TREND($K6:$P6,$K$1:$P$1,AD$1)</f>
        <v>0.11307242207510804</v>
      </c>
      <c r="AE6" s="38" cm="1">
        <f t="array" aca="1" ref="AE6" ca="1">TREND($K6:$P6,$K$1:$P$1,AE$1)</f>
        <v>0.11441852233790684</v>
      </c>
      <c r="AF6" s="38" cm="1">
        <f t="array" aca="1" ref="AF6" ca="1">TREND($K6:$P6,$K$1:$P$1,AF$1)</f>
        <v>0.11576462260070608</v>
      </c>
      <c r="AG6" s="38" cm="1">
        <f t="array" aca="1" ref="AG6" ca="1">TREND($K6:$P6,$K$1:$P$1,AG$1)</f>
        <v>0.11711072286350488</v>
      </c>
      <c r="AH6" s="38" cm="1">
        <f t="array" aca="1" ref="AH6" ca="1">TREND($K6:$P6,$K$1:$P$1,AH$1)</f>
        <v>0.11845682312630368</v>
      </c>
      <c r="AI6" s="38" cm="1">
        <f t="array" aca="1" ref="AI6" ca="1">TREND($K6:$P6,$K$1:$P$1,AI$1)</f>
        <v>0.11980292338910248</v>
      </c>
      <c r="AJ6" s="38" cm="1">
        <f t="array" aca="1" ref="AJ6" ca="1">TREND($K6:$P6,$K$1:$P$1,AJ$1)</f>
        <v>0.12114902365190128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2.4229804730380242</v>
      </c>
      <c r="C7" s="38">
        <f t="shared" ca="1" si="3"/>
        <v>2.4313935996805176</v>
      </c>
      <c r="D7" s="38">
        <f t="shared" ca="1" si="0"/>
        <v>2.4398067263230105</v>
      </c>
      <c r="E7" s="38">
        <f t="shared" ca="1" si="0"/>
        <v>2.4482198529655035</v>
      </c>
      <c r="F7" s="39" cm="1">
        <f t="array" aca="1" ref="F7" ca="1">INDIRECT(CONCATENATE("'",HLOOKUP(F$1,$B$21:$E$23,3,FALSE),"'!",$B$25,ROW($A7)+5))*About!$A$27</f>
        <v>2.4566329796079969</v>
      </c>
      <c r="G7" s="38">
        <f t="shared" ca="1" si="4"/>
        <v>2.4566329796079969</v>
      </c>
      <c r="H7" s="38">
        <f t="shared" ca="1" si="1"/>
        <v>2.4566329796079969</v>
      </c>
      <c r="I7" s="38">
        <f t="shared" ca="1" si="1"/>
        <v>2.4566329796079969</v>
      </c>
      <c r="J7" s="38">
        <f t="shared" ca="1" si="1"/>
        <v>2.4566329796079969</v>
      </c>
      <c r="K7" s="39" cm="1">
        <f t="array" aca="1" ref="K7" ca="1">INDIRECT(CONCATENATE("'",HLOOKUP(K$1,$B$21:$E$23,3,FALSE),"'!",$B$25,ROW($A7)+5))*About!$A$27</f>
        <v>2.4566329796079969</v>
      </c>
      <c r="L7" s="38">
        <f t="shared" ca="1" si="5"/>
        <v>2.4633634809219913</v>
      </c>
      <c r="M7" s="38">
        <f t="shared" ca="1" si="2"/>
        <v>2.4700939822359858</v>
      </c>
      <c r="N7" s="38">
        <f t="shared" ca="1" si="2"/>
        <v>2.4768244835499806</v>
      </c>
      <c r="O7" s="38">
        <f t="shared" ca="1" si="2"/>
        <v>2.4835549848639751</v>
      </c>
      <c r="P7" s="39" cm="1">
        <f t="array" aca="1" ref="P7" ca="1">INDIRECT(CONCATENATE("'",HLOOKUP(P$1,$B$21:$E$23,3,FALSE),"'!",$B$25,ROW($A7)+5))*About!$A$27</f>
        <v>2.4902854861779695</v>
      </c>
      <c r="Q7" s="38" cm="1">
        <f t="array" aca="1" ref="Q7" ca="1">TREND($K7:$P7,$K$1:$P$1,Q$1)</f>
        <v>2.4970159874919649</v>
      </c>
      <c r="R7" s="38" cm="1">
        <f t="array" aca="1" ref="R7" ca="1">TREND($K7:$P7,$K$1:$P$1,R$1)</f>
        <v>2.5037464888059588</v>
      </c>
      <c r="S7" s="38" cm="1">
        <f t="array" aca="1" ref="S7" ca="1">TREND($K7:$P7,$K$1:$P$1,S$1)</f>
        <v>2.5104769901199528</v>
      </c>
      <c r="T7" s="38" cm="1">
        <f t="array" aca="1" ref="T7" ca="1">TREND($K7:$P7,$K$1:$P$1,T$1)</f>
        <v>2.5172074914339486</v>
      </c>
      <c r="U7" s="38" cm="1">
        <f t="array" aca="1" ref="U7" ca="1">TREND($K7:$P7,$K$1:$P$1,U$1)</f>
        <v>2.5239379927479426</v>
      </c>
      <c r="V7" s="38" cm="1">
        <f t="array" aca="1" ref="V7" ca="1">TREND($K7:$P7,$K$1:$P$1,V$1)</f>
        <v>2.5306684940619366</v>
      </c>
      <c r="W7" s="38" cm="1">
        <f t="array" aca="1" ref="W7" ca="1">TREND($K7:$P7,$K$1:$P$1,W$1)</f>
        <v>2.5373989953759324</v>
      </c>
      <c r="X7" s="38" cm="1">
        <f t="array" aca="1" ref="X7" ca="1">TREND($K7:$P7,$K$1:$P$1,X$1)</f>
        <v>2.5441294966899264</v>
      </c>
      <c r="Y7" s="38" cm="1">
        <f t="array" aca="1" ref="Y7" ca="1">TREND($K7:$P7,$K$1:$P$1,Y$1)</f>
        <v>2.5508599980039204</v>
      </c>
      <c r="Z7" s="38" cm="1">
        <f t="array" aca="1" ref="Z7" ca="1">TREND($K7:$P7,$K$1:$P$1,Z$1)</f>
        <v>2.5575904993179144</v>
      </c>
      <c r="AA7" s="38" cm="1">
        <f t="array" aca="1" ref="AA7" ca="1">TREND($K7:$P7,$K$1:$P$1,AA$1)</f>
        <v>2.5643210006319102</v>
      </c>
      <c r="AB7" s="38" cm="1">
        <f t="array" aca="1" ref="AB7" ca="1">TREND($K7:$P7,$K$1:$P$1,AB$1)</f>
        <v>2.5710515019459041</v>
      </c>
      <c r="AC7" s="38" cm="1">
        <f t="array" aca="1" ref="AC7" ca="1">TREND($K7:$P7,$K$1:$P$1,AC$1)</f>
        <v>2.5777820032598981</v>
      </c>
      <c r="AD7" s="38" cm="1">
        <f t="array" aca="1" ref="AD7" ca="1">TREND($K7:$P7,$K$1:$P$1,AD$1)</f>
        <v>2.5845125045738939</v>
      </c>
      <c r="AE7" s="38" cm="1">
        <f t="array" aca="1" ref="AE7" ca="1">TREND($K7:$P7,$K$1:$P$1,AE$1)</f>
        <v>2.5912430058878879</v>
      </c>
      <c r="AF7" s="38" cm="1">
        <f t="array" aca="1" ref="AF7" ca="1">TREND($K7:$P7,$K$1:$P$1,AF$1)</f>
        <v>2.5979735072018819</v>
      </c>
      <c r="AG7" s="38" cm="1">
        <f t="array" aca="1" ref="AG7" ca="1">TREND($K7:$P7,$K$1:$P$1,AG$1)</f>
        <v>2.6047040085158777</v>
      </c>
      <c r="AH7" s="38" cm="1">
        <f t="array" aca="1" ref="AH7" ca="1">TREND($K7:$P7,$K$1:$P$1,AH$1)</f>
        <v>2.6114345098298717</v>
      </c>
      <c r="AI7" s="38" cm="1">
        <f t="array" aca="1" ref="AI7" ca="1">TREND($K7:$P7,$K$1:$P$1,AI$1)</f>
        <v>2.6181650111438657</v>
      </c>
      <c r="AJ7" s="38" cm="1">
        <f t="array" aca="1" ref="AJ7" ca="1">TREND($K7:$P7,$K$1:$P$1,AJ$1)</f>
        <v>2.6248955124578615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0.40383007883967076</v>
      </c>
      <c r="C8" s="38">
        <f t="shared" ca="1" si="3"/>
        <v>0.40383007883967076</v>
      </c>
      <c r="D8" s="38">
        <f t="shared" ca="1" si="0"/>
        <v>0.40383007883967076</v>
      </c>
      <c r="E8" s="38">
        <f t="shared" ca="1" si="0"/>
        <v>0.40383007883967076</v>
      </c>
      <c r="F8" s="39" cm="1">
        <f t="array" aca="1" ref="F8" ca="1">INDIRECT(CONCATENATE("'",HLOOKUP(F$1,$B$21:$E$23,3,FALSE),"'!",$B$25,ROW($A8)+5))*About!$A$27</f>
        <v>0.40383007883967076</v>
      </c>
      <c r="G8" s="38">
        <f t="shared" ca="1" si="4"/>
        <v>0.40383007883967076</v>
      </c>
      <c r="H8" s="38">
        <f t="shared" ca="1" si="1"/>
        <v>0.40383007883967076</v>
      </c>
      <c r="I8" s="38">
        <f t="shared" ca="1" si="1"/>
        <v>0.40383007883967076</v>
      </c>
      <c r="J8" s="38">
        <f t="shared" ca="1" si="1"/>
        <v>0.40383007883967076</v>
      </c>
      <c r="K8" s="39" cm="1">
        <f t="array" aca="1" ref="K8" ca="1">INDIRECT(CONCATENATE("'",HLOOKUP(K$1,$B$21:$E$23,3,FALSE),"'!",$B$25,ROW($A8)+5))*About!$A$27</f>
        <v>0.40383007883967076</v>
      </c>
      <c r="L8" s="38">
        <f t="shared" ca="1" si="5"/>
        <v>0.41056058015366526</v>
      </c>
      <c r="M8" s="38">
        <f t="shared" ca="1" si="2"/>
        <v>0.41729108146765975</v>
      </c>
      <c r="N8" s="38">
        <f t="shared" ca="1" si="2"/>
        <v>0.4240215827816543</v>
      </c>
      <c r="O8" s="38">
        <f t="shared" ca="1" si="2"/>
        <v>0.4307520840956488</v>
      </c>
      <c r="P8" s="39" cm="1">
        <f t="array" aca="1" ref="P8" ca="1">INDIRECT(CONCATENATE("'",HLOOKUP(P$1,$B$21:$E$23,3,FALSE),"'!",$B$25,ROW($A8)+5))*About!$A$27</f>
        <v>0.4374825854096433</v>
      </c>
      <c r="Q8" s="38" cm="1">
        <f t="array" aca="1" ref="Q8" ca="1">TREND($K8:$P8,$K$1:$P$1,Q$1)</f>
        <v>0.44421308672363757</v>
      </c>
      <c r="R8" s="38" cm="1">
        <f t="array" aca="1" ref="R8" ca="1">TREND($K8:$P8,$K$1:$P$1,R$1)</f>
        <v>0.45094358803763157</v>
      </c>
      <c r="S8" s="38" cm="1">
        <f t="array" aca="1" ref="S8" ca="1">TREND($K8:$P8,$K$1:$P$1,S$1)</f>
        <v>0.45767408935162734</v>
      </c>
      <c r="T8" s="38" cm="1">
        <f t="array" aca="1" ref="T8" ca="1">TREND($K8:$P8,$K$1:$P$1,T$1)</f>
        <v>0.46440459066562134</v>
      </c>
      <c r="U8" s="38" cm="1">
        <f t="array" aca="1" ref="U8" ca="1">TREND($K8:$P8,$K$1:$P$1,U$1)</f>
        <v>0.47113509197961534</v>
      </c>
      <c r="V8" s="38" cm="1">
        <f t="array" aca="1" ref="V8" ca="1">TREND($K8:$P8,$K$1:$P$1,V$1)</f>
        <v>0.47786559329361111</v>
      </c>
      <c r="W8" s="38" cm="1">
        <f t="array" aca="1" ref="W8" ca="1">TREND($K8:$P8,$K$1:$P$1,W$1)</f>
        <v>0.48459609460760511</v>
      </c>
      <c r="X8" s="38" cm="1">
        <f t="array" aca="1" ref="X8" ca="1">TREND($K8:$P8,$K$1:$P$1,X$1)</f>
        <v>0.49132659592159911</v>
      </c>
      <c r="Y8" s="38" cm="1">
        <f t="array" aca="1" ref="Y8" ca="1">TREND($K8:$P8,$K$1:$P$1,Y$1)</f>
        <v>0.4980570972355931</v>
      </c>
      <c r="Z8" s="38" cm="1">
        <f t="array" aca="1" ref="Z8" ca="1">TREND($K8:$P8,$K$1:$P$1,Z$1)</f>
        <v>0.50478759854958888</v>
      </c>
      <c r="AA8" s="38" cm="1">
        <f t="array" aca="1" ref="AA8" ca="1">TREND($K8:$P8,$K$1:$P$1,AA$1)</f>
        <v>0.51151809986358288</v>
      </c>
      <c r="AB8" s="38" cm="1">
        <f t="array" aca="1" ref="AB8" ca="1">TREND($K8:$P8,$K$1:$P$1,AB$1)</f>
        <v>0.51824860117757687</v>
      </c>
      <c r="AC8" s="38" cm="1">
        <f t="array" aca="1" ref="AC8" ca="1">TREND($K8:$P8,$K$1:$P$1,AC$1)</f>
        <v>0.52497910249157265</v>
      </c>
      <c r="AD8" s="38" cm="1">
        <f t="array" aca="1" ref="AD8" ca="1">TREND($K8:$P8,$K$1:$P$1,AD$1)</f>
        <v>0.53170960380556664</v>
      </c>
      <c r="AE8" s="38" cm="1">
        <f t="array" aca="1" ref="AE8" ca="1">TREND($K8:$P8,$K$1:$P$1,AE$1)</f>
        <v>0.53844010511956064</v>
      </c>
      <c r="AF8" s="38" cm="1">
        <f t="array" aca="1" ref="AF8" ca="1">TREND($K8:$P8,$K$1:$P$1,AF$1)</f>
        <v>0.54517060643355464</v>
      </c>
      <c r="AG8" s="38" cm="1">
        <f t="array" aca="1" ref="AG8" ca="1">TREND($K8:$P8,$K$1:$P$1,AG$1)</f>
        <v>0.55190110774755041</v>
      </c>
      <c r="AH8" s="38" cm="1">
        <f t="array" aca="1" ref="AH8" ca="1">TREND($K8:$P8,$K$1:$P$1,AH$1)</f>
        <v>0.55863160906154441</v>
      </c>
      <c r="AI8" s="38" cm="1">
        <f t="array" aca="1" ref="AI8" ca="1">TREND($K8:$P8,$K$1:$P$1,AI$1)</f>
        <v>0.56536211037553841</v>
      </c>
      <c r="AJ8" s="38" cm="1">
        <f t="array" aca="1" ref="AJ8" ca="1">TREND($K8:$P8,$K$1:$P$1,AJ$1)</f>
        <v>0.57209261168953418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9.7592269052920441E-2</v>
      </c>
      <c r="C9" s="38">
        <f t="shared" ca="1" si="3"/>
        <v>9.7592269052920441E-2</v>
      </c>
      <c r="D9" s="38">
        <f t="shared" ca="1" si="0"/>
        <v>9.7592269052920441E-2</v>
      </c>
      <c r="E9" s="38">
        <f t="shared" ca="1" si="0"/>
        <v>9.7592269052920441E-2</v>
      </c>
      <c r="F9" s="39" cm="1">
        <f t="array" aca="1" ref="F9" ca="1">INDIRECT(CONCATENATE("'",HLOOKUP(F$1,$B$21:$E$23,3,FALSE),"'!",$B$25,ROW($A9)+5))*About!$A$27</f>
        <v>9.7592269052920441E-2</v>
      </c>
      <c r="G9" s="38">
        <f t="shared" ca="1" si="4"/>
        <v>9.8265319184319896E-2</v>
      </c>
      <c r="H9" s="38">
        <f t="shared" ca="1" si="1"/>
        <v>9.8938369315719338E-2</v>
      </c>
      <c r="I9" s="38">
        <f t="shared" ca="1" si="1"/>
        <v>9.9611419447118793E-2</v>
      </c>
      <c r="J9" s="38">
        <f t="shared" ca="1" si="1"/>
        <v>0.10028446957851823</v>
      </c>
      <c r="K9" s="39" cm="1">
        <f t="array" aca="1" ref="K9" ca="1">INDIRECT(CONCATENATE("'",HLOOKUP(K$1,$B$21:$E$23,3,FALSE),"'!",$B$25,ROW($A9)+5))*About!$A$27</f>
        <v>0.10095751970991769</v>
      </c>
      <c r="L9" s="38">
        <f t="shared" ca="1" si="5"/>
        <v>0.10230361997271659</v>
      </c>
      <c r="M9" s="38">
        <f t="shared" ca="1" si="2"/>
        <v>0.1036497202355155</v>
      </c>
      <c r="N9" s="38">
        <f t="shared" ca="1" si="2"/>
        <v>0.10499582049831439</v>
      </c>
      <c r="O9" s="38">
        <f t="shared" ca="1" si="2"/>
        <v>0.1063419207611133</v>
      </c>
      <c r="P9" s="39" cm="1">
        <f t="array" aca="1" ref="P9" ca="1">INDIRECT(CONCATENATE("'",HLOOKUP(P$1,$B$21:$E$23,3,FALSE),"'!",$B$25,ROW($A9)+5))*About!$A$27</f>
        <v>0.1076880210239122</v>
      </c>
      <c r="Q9" s="38" cm="1">
        <f t="array" aca="1" ref="Q9" ca="1">TREND($K9:$P9,$K$1:$P$1,Q$1)</f>
        <v>0.10903412128671119</v>
      </c>
      <c r="R9" s="38" cm="1">
        <f t="array" aca="1" ref="R9" ca="1">TREND($K9:$P9,$K$1:$P$1,R$1)</f>
        <v>0.11038022154950999</v>
      </c>
      <c r="S9" s="38" cm="1">
        <f t="array" aca="1" ref="S9" ca="1">TREND($K9:$P9,$K$1:$P$1,S$1)</f>
        <v>0.11172632181230879</v>
      </c>
      <c r="T9" s="38" cm="1">
        <f t="array" aca="1" ref="T9" ca="1">TREND($K9:$P9,$K$1:$P$1,T$1)</f>
        <v>0.11307242207510804</v>
      </c>
      <c r="U9" s="38" cm="1">
        <f t="array" aca="1" ref="U9" ca="1">TREND($K9:$P9,$K$1:$P$1,U$1)</f>
        <v>0.11441852233790684</v>
      </c>
      <c r="V9" s="38" cm="1">
        <f t="array" aca="1" ref="V9" ca="1">TREND($K9:$P9,$K$1:$P$1,V$1)</f>
        <v>0.11576462260070564</v>
      </c>
      <c r="W9" s="38" cm="1">
        <f t="array" aca="1" ref="W9" ca="1">TREND($K9:$P9,$K$1:$P$1,W$1)</f>
        <v>0.11711072286350444</v>
      </c>
      <c r="X9" s="38" cm="1">
        <f t="array" aca="1" ref="X9" ca="1">TREND($K9:$P9,$K$1:$P$1,X$1)</f>
        <v>0.11845682312630368</v>
      </c>
      <c r="Y9" s="38" cm="1">
        <f t="array" aca="1" ref="Y9" ca="1">TREND($K9:$P9,$K$1:$P$1,Y$1)</f>
        <v>0.11980292338910248</v>
      </c>
      <c r="Z9" s="38" cm="1">
        <f t="array" aca="1" ref="Z9" ca="1">TREND($K9:$P9,$K$1:$P$1,Z$1)</f>
        <v>0.12114902365190128</v>
      </c>
      <c r="AA9" s="38" cm="1">
        <f t="array" aca="1" ref="AA9" ca="1">TREND($K9:$P9,$K$1:$P$1,AA$1)</f>
        <v>0.12249512391470008</v>
      </c>
      <c r="AB9" s="38" cm="1">
        <f t="array" aca="1" ref="AB9" ca="1">TREND($K9:$P9,$K$1:$P$1,AB$1)</f>
        <v>0.12384122417749932</v>
      </c>
      <c r="AC9" s="38" cm="1">
        <f t="array" aca="1" ref="AC9" ca="1">TREND($K9:$P9,$K$1:$P$1,AC$1)</f>
        <v>0.12518732444029812</v>
      </c>
      <c r="AD9" s="38" cm="1">
        <f t="array" aca="1" ref="AD9" ca="1">TREND($K9:$P9,$K$1:$P$1,AD$1)</f>
        <v>0.12653342470309692</v>
      </c>
      <c r="AE9" s="38" cm="1">
        <f t="array" aca="1" ref="AE9" ca="1">TREND($K9:$P9,$K$1:$P$1,AE$1)</f>
        <v>0.12787952496589572</v>
      </c>
      <c r="AF9" s="38" cm="1">
        <f t="array" aca="1" ref="AF9" ca="1">TREND($K9:$P9,$K$1:$P$1,AF$1)</f>
        <v>0.12922562522869496</v>
      </c>
      <c r="AG9" s="38" cm="1">
        <f t="array" aca="1" ref="AG9" ca="1">TREND($K9:$P9,$K$1:$P$1,AG$1)</f>
        <v>0.13057172549149376</v>
      </c>
      <c r="AH9" s="38" cm="1">
        <f t="array" aca="1" ref="AH9" ca="1">TREND($K9:$P9,$K$1:$P$1,AH$1)</f>
        <v>0.13191782575429256</v>
      </c>
      <c r="AI9" s="38" cm="1">
        <f t="array" aca="1" ref="AI9" ca="1">TREND($K9:$P9,$K$1:$P$1,AI$1)</f>
        <v>0.13326392601709136</v>
      </c>
      <c r="AJ9" s="38" cm="1">
        <f t="array" aca="1" ref="AJ9" ca="1">TREND($K9:$P9,$K$1:$P$1,AJ$1)</f>
        <v>0.13461002627989016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7.0670263796942384E-4</v>
      </c>
      <c r="C10" s="38">
        <f t="shared" ca="1" si="3"/>
        <v>7.2352889125441009E-4</v>
      </c>
      <c r="D10" s="38">
        <f t="shared" ca="1" si="0"/>
        <v>7.4035514453939634E-4</v>
      </c>
      <c r="E10" s="38">
        <f t="shared" ca="1" si="0"/>
        <v>7.571813978243827E-4</v>
      </c>
      <c r="F10" s="39" cm="1">
        <f t="array" aca="1" ref="F10" ca="1">INDIRECT(CONCATENATE("'",HLOOKUP(F$1,$B$21:$E$23,3,FALSE),"'!",$B$25,ROW($A10)+5))*About!$A$27</f>
        <v>7.7400765110936895E-4</v>
      </c>
      <c r="G10" s="38">
        <f t="shared" ca="1" si="4"/>
        <v>7.8746865373735802E-4</v>
      </c>
      <c r="H10" s="38">
        <f t="shared" ca="1" si="1"/>
        <v>8.0092965636534698E-4</v>
      </c>
      <c r="I10" s="38">
        <f t="shared" ca="1" si="1"/>
        <v>8.1439065899333604E-4</v>
      </c>
      <c r="J10" s="38">
        <f t="shared" ca="1" si="1"/>
        <v>8.27851661621325E-4</v>
      </c>
      <c r="K10" s="39" cm="1">
        <f t="array" aca="1" ref="K10" ca="1">INDIRECT(CONCATENATE("'",HLOOKUP(K$1,$B$21:$E$23,3,FALSE),"'!",$B$25,ROW($A10)+5))*About!$A$27</f>
        <v>8.4131266424931407E-4</v>
      </c>
      <c r="L10" s="38">
        <f t="shared" ca="1" si="5"/>
        <v>8.5477366687730313E-4</v>
      </c>
      <c r="M10" s="38">
        <f t="shared" ca="1" si="2"/>
        <v>8.6823466950529209E-4</v>
      </c>
      <c r="N10" s="38">
        <f t="shared" ca="1" si="2"/>
        <v>8.8169567213328115E-4</v>
      </c>
      <c r="O10" s="38">
        <f t="shared" ca="1" si="2"/>
        <v>8.9515667476127011E-4</v>
      </c>
      <c r="P10" s="39" cm="1">
        <f t="array" aca="1" ref="P10" ca="1">INDIRECT(CONCATENATE("'",HLOOKUP(P$1,$B$21:$E$23,3,FALSE),"'!",$B$25,ROW($A10)+5))*About!$A$27</f>
        <v>9.0861767738925918E-4</v>
      </c>
      <c r="Q10" s="38" cm="1">
        <f t="array" aca="1" ref="Q10" ca="1">TREND($K10:$P10,$K$1:$P$1,Q$1)</f>
        <v>9.2207868001724716E-4</v>
      </c>
      <c r="R10" s="38" cm="1">
        <f t="array" aca="1" ref="R10" ca="1">TREND($K10:$P10,$K$1:$P$1,R$1)</f>
        <v>9.3553968264523807E-4</v>
      </c>
      <c r="S10" s="38" cm="1">
        <f t="array" aca="1" ref="S10" ca="1">TREND($K10:$P10,$K$1:$P$1,S$1)</f>
        <v>9.4900068527322551E-4</v>
      </c>
      <c r="T10" s="38" cm="1">
        <f t="array" aca="1" ref="T10" ca="1">TREND($K10:$P10,$K$1:$P$1,T$1)</f>
        <v>9.6246168790121642E-4</v>
      </c>
      <c r="U10" s="38" cm="1">
        <f t="array" aca="1" ref="U10" ca="1">TREND($K10:$P10,$K$1:$P$1,U$1)</f>
        <v>9.7592269052920386E-4</v>
      </c>
      <c r="V10" s="38" cm="1">
        <f t="array" aca="1" ref="V10" ca="1">TREND($K10:$P10,$K$1:$P$1,V$1)</f>
        <v>9.8938369315719477E-4</v>
      </c>
      <c r="W10" s="38" cm="1">
        <f t="array" aca="1" ref="W10" ca="1">TREND($K10:$P10,$K$1:$P$1,W$1)</f>
        <v>1.0028446957851822E-3</v>
      </c>
      <c r="X10" s="38" cm="1">
        <f t="array" aca="1" ref="X10" ca="1">TREND($K10:$P10,$K$1:$P$1,X$1)</f>
        <v>1.0163056984131696E-3</v>
      </c>
      <c r="Y10" s="38" cm="1">
        <f t="array" aca="1" ref="Y10" ca="1">TREND($K10:$P10,$K$1:$P$1,Y$1)</f>
        <v>1.0297667010411606E-3</v>
      </c>
      <c r="Z10" s="38" cm="1">
        <f t="array" aca="1" ref="Z10" ca="1">TREND($K10:$P10,$K$1:$P$1,Z$1)</f>
        <v>1.043227703669148E-3</v>
      </c>
      <c r="AA10" s="38" cm="1">
        <f t="array" aca="1" ref="AA10" ca="1">TREND($K10:$P10,$K$1:$P$1,AA$1)</f>
        <v>1.0566887062971389E-3</v>
      </c>
      <c r="AB10" s="38" cm="1">
        <f t="array" aca="1" ref="AB10" ca="1">TREND($K10:$P10,$K$1:$P$1,AB$1)</f>
        <v>1.0701497089251263E-3</v>
      </c>
      <c r="AC10" s="38" cm="1">
        <f t="array" aca="1" ref="AC10" ca="1">TREND($K10:$P10,$K$1:$P$1,AC$1)</f>
        <v>1.0836107115531173E-3</v>
      </c>
      <c r="AD10" s="38" cm="1">
        <f t="array" aca="1" ref="AD10" ca="1">TREND($K10:$P10,$K$1:$P$1,AD$1)</f>
        <v>1.0970717141811047E-3</v>
      </c>
      <c r="AE10" s="38" cm="1">
        <f t="array" aca="1" ref="AE10" ca="1">TREND($K10:$P10,$K$1:$P$1,AE$1)</f>
        <v>1.1105327168090956E-3</v>
      </c>
      <c r="AF10" s="38" cm="1">
        <f t="array" aca="1" ref="AF10" ca="1">TREND($K10:$P10,$K$1:$P$1,AF$1)</f>
        <v>1.123993719437083E-3</v>
      </c>
      <c r="AG10" s="38" cm="1">
        <f t="array" aca="1" ref="AG10" ca="1">TREND($K10:$P10,$K$1:$P$1,AG$1)</f>
        <v>1.1374547220650739E-3</v>
      </c>
      <c r="AH10" s="38" cm="1">
        <f t="array" aca="1" ref="AH10" ca="1">TREND($K10:$P10,$K$1:$P$1,AH$1)</f>
        <v>1.1509157246930614E-3</v>
      </c>
      <c r="AI10" s="38" cm="1">
        <f t="array" aca="1" ref="AI10" ca="1">TREND($K10:$P10,$K$1:$P$1,AI$1)</f>
        <v>1.1643767273210488E-3</v>
      </c>
      <c r="AJ10" s="38" cm="1">
        <f t="array" aca="1" ref="AJ10" ca="1">TREND($K10:$P10,$K$1:$P$1,AJ$1)</f>
        <v>1.1778377299490397E-3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6.7305013139945123E-4</v>
      </c>
      <c r="C11" s="38">
        <f t="shared" ca="1" si="3"/>
        <v>6.8987638468443748E-4</v>
      </c>
      <c r="D11" s="38">
        <f t="shared" ca="1" si="0"/>
        <v>7.0670263796942384E-4</v>
      </c>
      <c r="E11" s="38">
        <f t="shared" ca="1" si="0"/>
        <v>7.2352889125441009E-4</v>
      </c>
      <c r="F11" s="39" cm="1">
        <f t="array" aca="1" ref="F11" ca="1">INDIRECT(CONCATENATE("'",HLOOKUP(F$1,$B$21:$E$23,3,FALSE),"'!",$B$25,ROW($A11)+5))*About!$A$27</f>
        <v>7.4035514453939634E-4</v>
      </c>
      <c r="G11" s="38">
        <f t="shared" ca="1" si="4"/>
        <v>7.5381614716738541E-4</v>
      </c>
      <c r="H11" s="38">
        <f t="shared" ca="1" si="1"/>
        <v>7.6727714979537447E-4</v>
      </c>
      <c r="I11" s="38">
        <f t="shared" ca="1" si="1"/>
        <v>7.8073815242336343E-4</v>
      </c>
      <c r="J11" s="38">
        <f t="shared" ca="1" si="1"/>
        <v>7.941991550513525E-4</v>
      </c>
      <c r="K11" s="39" cm="1">
        <f t="array" aca="1" ref="K11" ca="1">INDIRECT(CONCATENATE("'",HLOOKUP(K$1,$B$21:$E$23,3,FALSE),"'!",$B$25,ROW($A11)+5))*About!$A$27</f>
        <v>8.0766015767934156E-4</v>
      </c>
      <c r="L11" s="38">
        <f t="shared" ca="1" si="5"/>
        <v>8.2785166162132511E-4</v>
      </c>
      <c r="M11" s="38">
        <f t="shared" ca="1" si="2"/>
        <v>8.4804316556330865E-4</v>
      </c>
      <c r="N11" s="38">
        <f t="shared" ca="1" si="2"/>
        <v>8.6823466950529209E-4</v>
      </c>
      <c r="O11" s="38">
        <f t="shared" ca="1" si="2"/>
        <v>8.8842617344727563E-4</v>
      </c>
      <c r="P11" s="39" cm="1">
        <f t="array" aca="1" ref="P11" ca="1">INDIRECT(CONCATENATE("'",HLOOKUP(P$1,$B$21:$E$23,3,FALSE),"'!",$B$25,ROW($A11)+5))*About!$A$27</f>
        <v>9.0861767738925918E-4</v>
      </c>
      <c r="Q11" s="38" cm="1">
        <f t="array" aca="1" ref="Q11" ca="1">TREND($K11:$P11,$K$1:$P$1,Q$1)</f>
        <v>9.2880918133123741E-4</v>
      </c>
      <c r="R11" s="38" cm="1">
        <f t="array" aca="1" ref="R11" ca="1">TREND($K11:$P11,$K$1:$P$1,R$1)</f>
        <v>9.4900068527322551E-4</v>
      </c>
      <c r="S11" s="38" cm="1">
        <f t="array" aca="1" ref="S11" ca="1">TREND($K11:$P11,$K$1:$P$1,S$1)</f>
        <v>9.6919218921520667E-4</v>
      </c>
      <c r="T11" s="38" cm="1">
        <f t="array" aca="1" ref="T11" ca="1">TREND($K11:$P11,$K$1:$P$1,T$1)</f>
        <v>9.8938369315718783E-4</v>
      </c>
      <c r="U11" s="38" cm="1">
        <f t="array" aca="1" ref="U11" ca="1">TREND($K11:$P11,$K$1:$P$1,U$1)</f>
        <v>1.0095751970991759E-3</v>
      </c>
      <c r="V11" s="38" cm="1">
        <f t="array" aca="1" ref="V11" ca="1">TREND($K11:$P11,$K$1:$P$1,V$1)</f>
        <v>1.0297667010411571E-3</v>
      </c>
      <c r="W11" s="38" cm="1">
        <f t="array" aca="1" ref="W11" ca="1">TREND($K11:$P11,$K$1:$P$1,W$1)</f>
        <v>1.0499582049831382E-3</v>
      </c>
      <c r="X11" s="38" cm="1">
        <f t="array" aca="1" ref="X11" ca="1">TREND($K11:$P11,$K$1:$P$1,X$1)</f>
        <v>1.0701497089251263E-3</v>
      </c>
      <c r="Y11" s="38" cm="1">
        <f t="array" aca="1" ref="Y11" ca="1">TREND($K11:$P11,$K$1:$P$1,Y$1)</f>
        <v>1.0903412128671075E-3</v>
      </c>
      <c r="Z11" s="38" cm="1">
        <f t="array" aca="1" ref="Z11" ca="1">TREND($K11:$P11,$K$1:$P$1,Z$1)</f>
        <v>1.1105327168090887E-3</v>
      </c>
      <c r="AA11" s="38" cm="1">
        <f t="array" aca="1" ref="AA11" ca="1">TREND($K11:$P11,$K$1:$P$1,AA$1)</f>
        <v>1.1307242207510768E-3</v>
      </c>
      <c r="AB11" s="38" cm="1">
        <f t="array" aca="1" ref="AB11" ca="1">TREND($K11:$P11,$K$1:$P$1,AB$1)</f>
        <v>1.1509157246930579E-3</v>
      </c>
      <c r="AC11" s="38" cm="1">
        <f t="array" aca="1" ref="AC11" ca="1">TREND($K11:$P11,$K$1:$P$1,AC$1)</f>
        <v>1.1711072286350391E-3</v>
      </c>
      <c r="AD11" s="38" cm="1">
        <f t="array" aca="1" ref="AD11" ca="1">TREND($K11:$P11,$K$1:$P$1,AD$1)</f>
        <v>1.1912987325770272E-3</v>
      </c>
      <c r="AE11" s="38" cm="1">
        <f t="array" aca="1" ref="AE11" ca="1">TREND($K11:$P11,$K$1:$P$1,AE$1)</f>
        <v>1.2114902365190083E-3</v>
      </c>
      <c r="AF11" s="38" cm="1">
        <f t="array" aca="1" ref="AF11" ca="1">TREND($K11:$P11,$K$1:$P$1,AF$1)</f>
        <v>1.2316817404609895E-3</v>
      </c>
      <c r="AG11" s="38" cm="1">
        <f t="array" aca="1" ref="AG11" ca="1">TREND($K11:$P11,$K$1:$P$1,AG$1)</f>
        <v>1.2518732444029776E-3</v>
      </c>
      <c r="AH11" s="38" cm="1">
        <f t="array" aca="1" ref="AH11" ca="1">TREND($K11:$P11,$K$1:$P$1,AH$1)</f>
        <v>1.2720647483449588E-3</v>
      </c>
      <c r="AI11" s="38" cm="1">
        <f t="array" aca="1" ref="AI11" ca="1">TREND($K11:$P11,$K$1:$P$1,AI$1)</f>
        <v>1.2922562522869399E-3</v>
      </c>
      <c r="AJ11" s="38" cm="1">
        <f t="array" aca="1" ref="AJ11" ca="1">TREND($K11:$P11,$K$1:$P$1,AJ$1)</f>
        <v>1.312447756228928E-3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3.2037186254613879E-3</v>
      </c>
      <c r="C12" s="38">
        <f t="shared" ca="1" si="3"/>
        <v>3.2600865739660918E-3</v>
      </c>
      <c r="D12" s="38">
        <f t="shared" ca="1" si="0"/>
        <v>3.3164545224707957E-3</v>
      </c>
      <c r="E12" s="38">
        <f t="shared" ca="1" si="0"/>
        <v>3.3728224709755001E-3</v>
      </c>
      <c r="F12" s="40">
        <f ca="1">SUM(INDIRECT(CONCATENATE("'",HLOOKUP(F$1,$B$21:$E$23,3,FALSE),"'!",$B$25,ROW($A12)+5,":",$B$25,ROW($A12)+6)))*About!$A$27</f>
        <v>3.429190419480204E-3</v>
      </c>
      <c r="G12" s="38">
        <f t="shared" ca="1" si="4"/>
        <v>3.4904379814375539E-3</v>
      </c>
      <c r="H12" s="38">
        <f t="shared" ca="1" si="1"/>
        <v>3.5516855433949043E-3</v>
      </c>
      <c r="I12" s="38">
        <f t="shared" ca="1" si="1"/>
        <v>3.6129331053522543E-3</v>
      </c>
      <c r="J12" s="38">
        <f t="shared" ca="1" si="1"/>
        <v>3.6741806673096047E-3</v>
      </c>
      <c r="K12" s="40">
        <f ca="1">SUM(INDIRECT(CONCATENATE("'",HLOOKUP(K$1,$B$21:$E$23,3,FALSE),"'!",$B$25,ROW($A12)+5,":",$B$25,ROW($A12)+6)))*About!$A$27</f>
        <v>3.7354282292669547E-3</v>
      </c>
      <c r="L12" s="38">
        <f t="shared" ca="1" si="5"/>
        <v>3.8094637437208942E-3</v>
      </c>
      <c r="M12" s="38">
        <f t="shared" ca="1" si="2"/>
        <v>3.8834992581748338E-3</v>
      </c>
      <c r="N12" s="38">
        <f t="shared" ca="1" si="2"/>
        <v>3.9575347726287739E-3</v>
      </c>
      <c r="O12" s="38">
        <f t="shared" ca="1" si="2"/>
        <v>4.0315702870827134E-3</v>
      </c>
      <c r="P12" s="40">
        <f ca="1">SUM(INDIRECT(CONCATENATE("'",HLOOKUP(P$1,$B$21:$E$23,3,FALSE),"'!",$B$25,ROW($A12)+5,":",$B$25,ROW($A12)+6)))*About!$A$27</f>
        <v>4.105605801536653E-3</v>
      </c>
      <c r="Q12" s="38" cm="1">
        <f t="array" aca="1" ref="Q12" ca="1">TREND($K12:$P12,$K$1:$P$1,Q$1)</f>
        <v>4.1796413159905788E-3</v>
      </c>
      <c r="R12" s="38" cm="1">
        <f t="array" aca="1" ref="R12" ca="1">TREND($K12:$P12,$K$1:$P$1,R$1)</f>
        <v>4.2536768304445305E-3</v>
      </c>
      <c r="S12" s="38" cm="1">
        <f t="array" aca="1" ref="S12" ca="1">TREND($K12:$P12,$K$1:$P$1,S$1)</f>
        <v>4.3277123448984545E-3</v>
      </c>
      <c r="T12" s="38" cm="1">
        <f t="array" aca="1" ref="T12" ca="1">TREND($K12:$P12,$K$1:$P$1,T$1)</f>
        <v>4.4017478593524062E-3</v>
      </c>
      <c r="U12" s="38" cm="1">
        <f t="array" aca="1" ref="U12" ca="1">TREND($K12:$P12,$K$1:$P$1,U$1)</f>
        <v>4.4757833738063579E-3</v>
      </c>
      <c r="V12" s="38" cm="1">
        <f t="array" aca="1" ref="V12" ca="1">TREND($K12:$P12,$K$1:$P$1,V$1)</f>
        <v>4.5498188882602819E-3</v>
      </c>
      <c r="W12" s="38" cm="1">
        <f t="array" aca="1" ref="W12" ca="1">TREND($K12:$P12,$K$1:$P$1,W$1)</f>
        <v>4.6238544027142336E-3</v>
      </c>
      <c r="X12" s="38" cm="1">
        <f t="array" aca="1" ref="X12" ca="1">TREND($K12:$P12,$K$1:$P$1,X$1)</f>
        <v>4.6978899171681576E-3</v>
      </c>
      <c r="Y12" s="38" cm="1">
        <f t="array" aca="1" ref="Y12" ca="1">TREND($K12:$P12,$K$1:$P$1,Y$1)</f>
        <v>4.7719254316221094E-3</v>
      </c>
      <c r="Z12" s="38" cm="1">
        <f t="array" aca="1" ref="Z12" ca="1">TREND($K12:$P12,$K$1:$P$1,Z$1)</f>
        <v>4.8459609460760333E-3</v>
      </c>
      <c r="AA12" s="38" cm="1">
        <f t="array" aca="1" ref="AA12" ca="1">TREND($K12:$P12,$K$1:$P$1,AA$1)</f>
        <v>4.9199964605299851E-3</v>
      </c>
      <c r="AB12" s="38" cm="1">
        <f t="array" aca="1" ref="AB12" ca="1">TREND($K12:$P12,$K$1:$P$1,AB$1)</f>
        <v>4.9940319749839368E-3</v>
      </c>
      <c r="AC12" s="38" cm="1">
        <f t="array" aca="1" ref="AC12" ca="1">TREND($K12:$P12,$K$1:$P$1,AC$1)</f>
        <v>5.0680674894378608E-3</v>
      </c>
      <c r="AD12" s="38" cm="1">
        <f t="array" aca="1" ref="AD12" ca="1">TREND($K12:$P12,$K$1:$P$1,AD$1)</f>
        <v>5.1421030038918125E-3</v>
      </c>
      <c r="AE12" s="38" cm="1">
        <f t="array" aca="1" ref="AE12" ca="1">TREND($K12:$P12,$K$1:$P$1,AE$1)</f>
        <v>5.2161385183457365E-3</v>
      </c>
      <c r="AF12" s="38" cm="1">
        <f t="array" aca="1" ref="AF12" ca="1">TREND($K12:$P12,$K$1:$P$1,AF$1)</f>
        <v>5.2901740327996882E-3</v>
      </c>
      <c r="AG12" s="38" cm="1">
        <f t="array" aca="1" ref="AG12" ca="1">TREND($K12:$P12,$K$1:$P$1,AG$1)</f>
        <v>5.3642095472536122E-3</v>
      </c>
      <c r="AH12" s="38" cm="1">
        <f t="array" aca="1" ref="AH12" ca="1">TREND($K12:$P12,$K$1:$P$1,AH$1)</f>
        <v>5.4382450617075639E-3</v>
      </c>
      <c r="AI12" s="38" cm="1">
        <f t="array" aca="1" ref="AI12" ca="1">TREND($K12:$P12,$K$1:$P$1,AI$1)</f>
        <v>5.5122805761615157E-3</v>
      </c>
      <c r="AJ12" s="38" cm="1">
        <f t="array" aca="1" ref="AJ12" ca="1">TREND($K12:$P12,$K$1:$P$1,AJ$1)</f>
        <v>5.5863160906154397E-3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45">
      <c r="A18" t="s">
        <v>114</v>
      </c>
      <c r="B18" t="str">
        <f ca="1">RIGHT(B17,LEN(B17)-7)</f>
        <v>buildings-NOx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0.12787952496589575</v>
      </c>
      <c r="C2" s="38">
        <f ca="1">$B2+($F2-$B2)*(C$1-$B$1)/($F$1-$B$1)</f>
        <v>0.12956215029439438</v>
      </c>
      <c r="D2" s="38">
        <f t="shared" ref="D2:E12" ca="1" si="0">$B2+($F2-$B2)*(D$1-$B$1)/($F$1-$B$1)</f>
        <v>0.131244775622893</v>
      </c>
      <c r="E2" s="38">
        <f t="shared" ca="1" si="0"/>
        <v>0.13292740095139161</v>
      </c>
      <c r="F2" s="37" cm="1">
        <f t="array" aca="1" ref="F2" ca="1">INDIRECT(CONCATENATE("'",HLOOKUP(F$1,$B$21:$E$23,3,FALSE),"'!",$B$25,ROW($A2)+3))*About!$A$27</f>
        <v>0.13461002627989024</v>
      </c>
      <c r="G2" s="38">
        <f ca="1">$F2+($K2-$F2)*(G$1-$F$1)/($K$1-$F$1)</f>
        <v>0.13662917667408861</v>
      </c>
      <c r="H2" s="38">
        <f t="shared" ref="H2:J12" ca="1" si="1">$F2+($K2-$F2)*(H$1-$F$1)/($K$1-$F$1)</f>
        <v>0.13864832706828695</v>
      </c>
      <c r="I2" s="38">
        <f t="shared" ca="1" si="1"/>
        <v>0.14066747746248531</v>
      </c>
      <c r="J2" s="38">
        <f t="shared" ca="1" si="1"/>
        <v>0.14268662785668365</v>
      </c>
      <c r="K2" s="37" cm="1">
        <f t="array" aca="1" ref="K2" ca="1">INDIRECT(CONCATENATE("'",HLOOKUP(K$1,$B$21:$E$23,3,FALSE),"'!",$B$25,ROW($A2)+3))*About!$A$27</f>
        <v>0.14470577825088202</v>
      </c>
      <c r="L2" s="38">
        <f ca="1">$K2+($P2-$K2)*(L$1-$K$1)/($P$1-$K$1)</f>
        <v>0.14672492864508038</v>
      </c>
      <c r="M2" s="38">
        <f t="shared" ref="M2:O12" ca="1" si="2">$K2+($P2-$K2)*(M$1-$K$1)/($P$1-$K$1)</f>
        <v>0.14874407903927872</v>
      </c>
      <c r="N2" s="38">
        <f t="shared" ca="1" si="2"/>
        <v>0.15076322943347709</v>
      </c>
      <c r="O2" s="38">
        <f t="shared" ca="1" si="2"/>
        <v>0.15278237982767542</v>
      </c>
      <c r="P2" s="37" cm="1">
        <f t="array" aca="1" ref="P2" ca="1">INDIRECT(CONCATENATE("'",HLOOKUP(P$1,$B$21:$E$23,3,FALSE),"'!",$B$25,ROW($A2)+3))*About!$A$27</f>
        <v>0.15480153022187379</v>
      </c>
      <c r="Q2" s="38" cm="1">
        <f t="array" aca="1" ref="Q2" ca="1">TREND($K2:$P2,$K$1:$P$1,Q$1)</f>
        <v>0.15682068061607213</v>
      </c>
      <c r="R2" s="38" cm="1">
        <f t="array" aca="1" ref="R2" ca="1">TREND($K2:$P2,$K$1:$P$1,R$1)</f>
        <v>0.15883983101027033</v>
      </c>
      <c r="S2" s="38" cm="1">
        <f t="array" aca="1" ref="S2" ca="1">TREND($K2:$P2,$K$1:$P$1,S$1)</f>
        <v>0.16085898140446853</v>
      </c>
      <c r="T2" s="38" cm="1">
        <f t="array" aca="1" ref="T2" ca="1">TREND($K2:$P2,$K$1:$P$1,T$1)</f>
        <v>0.16287813179866761</v>
      </c>
      <c r="U2" s="38" cm="1">
        <f t="array" aca="1" ref="U2" ca="1">TREND($K2:$P2,$K$1:$P$1,U$1)</f>
        <v>0.16489728219286581</v>
      </c>
      <c r="V2" s="38" cm="1">
        <f t="array" aca="1" ref="V2" ca="1">TREND($K2:$P2,$K$1:$P$1,V$1)</f>
        <v>0.16691643258706401</v>
      </c>
      <c r="W2" s="38" cm="1">
        <f t="array" aca="1" ref="W2" ca="1">TREND($K2:$P2,$K$1:$P$1,W$1)</f>
        <v>0.16893558298126221</v>
      </c>
      <c r="X2" s="38" cm="1">
        <f t="array" aca="1" ref="X2" ca="1">TREND($K2:$P2,$K$1:$P$1,X$1)</f>
        <v>0.17095473337546041</v>
      </c>
      <c r="Y2" s="38" cm="1">
        <f t="array" aca="1" ref="Y2" ca="1">TREND($K2:$P2,$K$1:$P$1,Y$1)</f>
        <v>0.17297388376965861</v>
      </c>
      <c r="Z2" s="38" cm="1">
        <f t="array" aca="1" ref="Z2" ca="1">TREND($K2:$P2,$K$1:$P$1,Z$1)</f>
        <v>0.1749930341638577</v>
      </c>
      <c r="AA2" s="38" cm="1">
        <f t="array" aca="1" ref="AA2" ca="1">TREND($K2:$P2,$K$1:$P$1,AA$1)</f>
        <v>0.1770121845580559</v>
      </c>
      <c r="AB2" s="38" cm="1">
        <f t="array" aca="1" ref="AB2" ca="1">TREND($K2:$P2,$K$1:$P$1,AB$1)</f>
        <v>0.1790313349522541</v>
      </c>
      <c r="AC2" s="38" cm="1">
        <f t="array" aca="1" ref="AC2" ca="1">TREND($K2:$P2,$K$1:$P$1,AC$1)</f>
        <v>0.18105048534645229</v>
      </c>
      <c r="AD2" s="38" cm="1">
        <f t="array" aca="1" ref="AD2" ca="1">TREND($K2:$P2,$K$1:$P$1,AD$1)</f>
        <v>0.18306963574065049</v>
      </c>
      <c r="AE2" s="38" cm="1">
        <f t="array" aca="1" ref="AE2" ca="1">TREND($K2:$P2,$K$1:$P$1,AE$1)</f>
        <v>0.18508878613484869</v>
      </c>
      <c r="AF2" s="38" cm="1">
        <f t="array" aca="1" ref="AF2" ca="1">TREND($K2:$P2,$K$1:$P$1,AF$1)</f>
        <v>0.18710793652904778</v>
      </c>
      <c r="AG2" s="38" cm="1">
        <f t="array" aca="1" ref="AG2" ca="1">TREND($K2:$P2,$K$1:$P$1,AG$1)</f>
        <v>0.18912708692324598</v>
      </c>
      <c r="AH2" s="38" cm="1">
        <f t="array" aca="1" ref="AH2" ca="1">TREND($K2:$P2,$K$1:$P$1,AH$1)</f>
        <v>0.19114623731744418</v>
      </c>
      <c r="AI2" s="38" cm="1">
        <f t="array" aca="1" ref="AI2" ca="1">TREND($K2:$P2,$K$1:$P$1,AI$1)</f>
        <v>0.19316538771164238</v>
      </c>
      <c r="AJ2" s="38" cm="1">
        <f t="array" aca="1" ref="AJ2" ca="1">TREND($K2:$P2,$K$1:$P$1,AJ$1)</f>
        <v>0.19518453810584058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7.4035514453939633E-2</v>
      </c>
      <c r="C3" s="38">
        <f t="shared" ref="C3:C12" ca="1" si="3">$B3+($F3-$B3)*(C$1-$B$1)/($F$1-$B$1)</f>
        <v>7.4876827118188952E-2</v>
      </c>
      <c r="D3" s="38">
        <f t="shared" ca="1" si="0"/>
        <v>7.5718139782438271E-2</v>
      </c>
      <c r="E3" s="38">
        <f t="shared" ca="1" si="0"/>
        <v>7.6559452446687576E-2</v>
      </c>
      <c r="F3" s="39" cm="1">
        <f t="array" aca="1" ref="F3" ca="1">INDIRECT(CONCATENATE("'",HLOOKUP(F$1,$B$21:$E$23,3,FALSE),"'!",$B$25,ROW($A3)+5))*About!$A$27</f>
        <v>7.7400765110936895E-2</v>
      </c>
      <c r="G3" s="38">
        <f t="shared" ref="G3:G12" ca="1" si="4">$F3+($K3-$F3)*(G$1-$F$1)/($K$1-$F$1)</f>
        <v>7.807381524233635E-2</v>
      </c>
      <c r="H3" s="38">
        <f t="shared" ca="1" si="1"/>
        <v>7.8746865373735805E-2</v>
      </c>
      <c r="I3" s="38">
        <f t="shared" ca="1" si="1"/>
        <v>7.9419915505135247E-2</v>
      </c>
      <c r="J3" s="38">
        <f t="shared" ca="1" si="1"/>
        <v>8.0092965636534702E-2</v>
      </c>
      <c r="K3" s="39" cm="1">
        <f t="array" aca="1" ref="K3" ca="1">INDIRECT(CONCATENATE("'",HLOOKUP(K$1,$B$21:$E$23,3,FALSE),"'!",$B$25,ROW($A3)+5))*About!$A$27</f>
        <v>8.0766015767934157E-2</v>
      </c>
      <c r="L3" s="38">
        <f t="shared" ref="L3:L12" ca="1" si="5">$K3+($P3-$K3)*(L$1-$K$1)/($P$1-$K$1)</f>
        <v>8.1439065899333613E-2</v>
      </c>
      <c r="M3" s="38">
        <f t="shared" ca="1" si="2"/>
        <v>8.2112116030733054E-2</v>
      </c>
      <c r="N3" s="38">
        <f t="shared" ca="1" si="2"/>
        <v>8.2785166162132509E-2</v>
      </c>
      <c r="O3" s="38">
        <f t="shared" ca="1" si="2"/>
        <v>8.345821629353195E-2</v>
      </c>
      <c r="P3" s="39" cm="1">
        <f t="array" aca="1" ref="P3" ca="1">INDIRECT(CONCATENATE("'",HLOOKUP(P$1,$B$21:$E$23,3,FALSE),"'!",$B$25,ROW($A3)+5))*About!$A$27</f>
        <v>8.4131266424931406E-2</v>
      </c>
      <c r="Q3" s="38" cm="1">
        <f t="array" aca="1" ref="Q3" ca="1">TREND($K3:$P3,$K$1:$P$1,Q$1)</f>
        <v>8.4804316556330805E-2</v>
      </c>
      <c r="R3" s="38" cm="1">
        <f t="array" aca="1" ref="R3" ca="1">TREND($K3:$P3,$K$1:$P$1,R$1)</f>
        <v>8.5477366687730205E-2</v>
      </c>
      <c r="S3" s="38" cm="1">
        <f t="array" aca="1" ref="S3" ca="1">TREND($K3:$P3,$K$1:$P$1,S$1)</f>
        <v>8.6150416819129827E-2</v>
      </c>
      <c r="T3" s="38" cm="1">
        <f t="array" aca="1" ref="T3" ca="1">TREND($K3:$P3,$K$1:$P$1,T$1)</f>
        <v>8.6823466950529227E-2</v>
      </c>
      <c r="U3" s="38" cm="1">
        <f t="array" aca="1" ref="U3" ca="1">TREND($K3:$P3,$K$1:$P$1,U$1)</f>
        <v>8.7496517081928626E-2</v>
      </c>
      <c r="V3" s="38" cm="1">
        <f t="array" aca="1" ref="V3" ca="1">TREND($K3:$P3,$K$1:$P$1,V$1)</f>
        <v>8.8169567213328026E-2</v>
      </c>
      <c r="W3" s="38" cm="1">
        <f t="array" aca="1" ref="W3" ca="1">TREND($K3:$P3,$K$1:$P$1,W$1)</f>
        <v>8.8842617344727648E-2</v>
      </c>
      <c r="X3" s="38" cm="1">
        <f t="array" aca="1" ref="X3" ca="1">TREND($K3:$P3,$K$1:$P$1,X$1)</f>
        <v>8.9515667476127048E-2</v>
      </c>
      <c r="Y3" s="38" cm="1">
        <f t="array" aca="1" ref="Y3" ca="1">TREND($K3:$P3,$K$1:$P$1,Y$1)</f>
        <v>9.0188717607526447E-2</v>
      </c>
      <c r="Z3" s="38" cm="1">
        <f t="array" aca="1" ref="Z3" ca="1">TREND($K3:$P3,$K$1:$P$1,Z$1)</f>
        <v>9.0861767738925847E-2</v>
      </c>
      <c r="AA3" s="38" cm="1">
        <f t="array" aca="1" ref="AA3" ca="1">TREND($K3:$P3,$K$1:$P$1,AA$1)</f>
        <v>9.1534817870325247E-2</v>
      </c>
      <c r="AB3" s="38" cm="1">
        <f t="array" aca="1" ref="AB3" ca="1">TREND($K3:$P3,$K$1:$P$1,AB$1)</f>
        <v>9.2207868001724869E-2</v>
      </c>
      <c r="AC3" s="38" cm="1">
        <f t="array" aca="1" ref="AC3" ca="1">TREND($K3:$P3,$K$1:$P$1,AC$1)</f>
        <v>9.2880918133124268E-2</v>
      </c>
      <c r="AD3" s="38" cm="1">
        <f t="array" aca="1" ref="AD3" ca="1">TREND($K3:$P3,$K$1:$P$1,AD$1)</f>
        <v>9.3553968264523668E-2</v>
      </c>
      <c r="AE3" s="38" cm="1">
        <f t="array" aca="1" ref="AE3" ca="1">TREND($K3:$P3,$K$1:$P$1,AE$1)</f>
        <v>9.4227018395923068E-2</v>
      </c>
      <c r="AF3" s="38" cm="1">
        <f t="array" aca="1" ref="AF3" ca="1">TREND($K3:$P3,$K$1:$P$1,AF$1)</f>
        <v>9.490006852732269E-2</v>
      </c>
      <c r="AG3" s="38" cm="1">
        <f t="array" aca="1" ref="AG3" ca="1">TREND($K3:$P3,$K$1:$P$1,AG$1)</f>
        <v>9.5573118658722089E-2</v>
      </c>
      <c r="AH3" s="38" cm="1">
        <f t="array" aca="1" ref="AH3" ca="1">TREND($K3:$P3,$K$1:$P$1,AH$1)</f>
        <v>9.6246168790121489E-2</v>
      </c>
      <c r="AI3" s="38" cm="1">
        <f t="array" aca="1" ref="AI3" ca="1">TREND($K3:$P3,$K$1:$P$1,AI$1)</f>
        <v>9.6919218921520889E-2</v>
      </c>
      <c r="AJ3" s="38" cm="1">
        <f t="array" aca="1" ref="AJ3" ca="1">TREND($K3:$P3,$K$1:$P$1,AJ$1)</f>
        <v>9.7592269052920289E-2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0.18172353547785183</v>
      </c>
      <c r="C4" s="38">
        <f t="shared" ca="1" si="3"/>
        <v>0.18172353547785183</v>
      </c>
      <c r="D4" s="38">
        <f t="shared" ca="1" si="0"/>
        <v>0.18172353547785183</v>
      </c>
      <c r="E4" s="38">
        <f t="shared" ca="1" si="0"/>
        <v>0.18172353547785183</v>
      </c>
      <c r="F4" s="39" cm="1">
        <f t="array" aca="1" ref="F4" ca="1">INDIRECT(CONCATENATE("'",HLOOKUP(F$1,$B$21:$E$23,3,FALSE),"'!",$B$25,ROW($A4)+5))*About!$A$27</f>
        <v>0.18172353547785183</v>
      </c>
      <c r="G4" s="38">
        <f t="shared" ca="1" si="4"/>
        <v>0.1837426858720502</v>
      </c>
      <c r="H4" s="38">
        <f t="shared" ca="1" si="1"/>
        <v>0.18576183626624854</v>
      </c>
      <c r="I4" s="38">
        <f t="shared" ca="1" si="1"/>
        <v>0.1877809866604469</v>
      </c>
      <c r="J4" s="38">
        <f t="shared" ca="1" si="1"/>
        <v>0.18980013705464524</v>
      </c>
      <c r="K4" s="39" cm="1">
        <f t="array" aca="1" ref="K4" ca="1">INDIRECT(CONCATENATE("'",HLOOKUP(K$1,$B$21:$E$23,3,FALSE),"'!",$B$25,ROW($A4)+5))*About!$A$27</f>
        <v>0.19181928744884361</v>
      </c>
      <c r="L4" s="38">
        <f t="shared" ca="1" si="5"/>
        <v>0.19518453810584085</v>
      </c>
      <c r="M4" s="38">
        <f t="shared" ca="1" si="2"/>
        <v>0.1985497887628381</v>
      </c>
      <c r="N4" s="38">
        <f t="shared" ca="1" si="2"/>
        <v>0.20191503941983538</v>
      </c>
      <c r="O4" s="38">
        <f t="shared" ca="1" si="2"/>
        <v>0.20528029007683263</v>
      </c>
      <c r="P4" s="39" cm="1">
        <f t="array" aca="1" ref="P4" ca="1">INDIRECT(CONCATENATE("'",HLOOKUP(P$1,$B$21:$E$23,3,FALSE),"'!",$B$25,ROW($A4)+5))*About!$A$27</f>
        <v>0.20864554073382988</v>
      </c>
      <c r="Q4" s="38" cm="1">
        <f t="array" aca="1" ref="Q4" ca="1">TREND($K4:$P4,$K$1:$P$1,Q$1)</f>
        <v>0.2120107913908269</v>
      </c>
      <c r="R4" s="38" cm="1">
        <f t="array" aca="1" ref="R4" ca="1">TREND($K4:$P4,$K$1:$P$1,R$1)</f>
        <v>0.2153760420478239</v>
      </c>
      <c r="S4" s="38" cm="1">
        <f t="array" aca="1" ref="S4" ca="1">TREND($K4:$P4,$K$1:$P$1,S$1)</f>
        <v>0.21874129270482179</v>
      </c>
      <c r="T4" s="38" cm="1">
        <f t="array" aca="1" ref="T4" ca="1">TREND($K4:$P4,$K$1:$P$1,T$1)</f>
        <v>0.22210654336181879</v>
      </c>
      <c r="U4" s="38" cm="1">
        <f t="array" aca="1" ref="U4" ca="1">TREND($K4:$P4,$K$1:$P$1,U$1)</f>
        <v>0.22547179401881579</v>
      </c>
      <c r="V4" s="38" cm="1">
        <f t="array" aca="1" ref="V4" ca="1">TREND($K4:$P4,$K$1:$P$1,V$1)</f>
        <v>0.22883704467581367</v>
      </c>
      <c r="W4" s="38" cm="1">
        <f t="array" aca="1" ref="W4" ca="1">TREND($K4:$P4,$K$1:$P$1,W$1)</f>
        <v>0.23220229533281067</v>
      </c>
      <c r="X4" s="38" cm="1">
        <f t="array" aca="1" ref="X4" ca="1">TREND($K4:$P4,$K$1:$P$1,X$1)</f>
        <v>0.23556754598980767</v>
      </c>
      <c r="Y4" s="38" cm="1">
        <f t="array" aca="1" ref="Y4" ca="1">TREND($K4:$P4,$K$1:$P$1,Y$1)</f>
        <v>0.23893279664680467</v>
      </c>
      <c r="Z4" s="38" cm="1">
        <f t="array" aca="1" ref="Z4" ca="1">TREND($K4:$P4,$K$1:$P$1,Z$1)</f>
        <v>0.24229804730380256</v>
      </c>
      <c r="AA4" s="38" cm="1">
        <f t="array" aca="1" ref="AA4" ca="1">TREND($K4:$P4,$K$1:$P$1,AA$1)</f>
        <v>0.24566329796079955</v>
      </c>
      <c r="AB4" s="38" cm="1">
        <f t="array" aca="1" ref="AB4" ca="1">TREND($K4:$P4,$K$1:$P$1,AB$1)</f>
        <v>0.24902854861779655</v>
      </c>
      <c r="AC4" s="38" cm="1">
        <f t="array" aca="1" ref="AC4" ca="1">TREND($K4:$P4,$K$1:$P$1,AC$1)</f>
        <v>0.25239379927479444</v>
      </c>
      <c r="AD4" s="38" cm="1">
        <f t="array" aca="1" ref="AD4" ca="1">TREND($K4:$P4,$K$1:$P$1,AD$1)</f>
        <v>0.25575904993179144</v>
      </c>
      <c r="AE4" s="38" cm="1">
        <f t="array" aca="1" ref="AE4" ca="1">TREND($K4:$P4,$K$1:$P$1,AE$1)</f>
        <v>0.25912430058878844</v>
      </c>
      <c r="AF4" s="38" cm="1">
        <f t="array" aca="1" ref="AF4" ca="1">TREND($K4:$P4,$K$1:$P$1,AF$1)</f>
        <v>0.26248955124578544</v>
      </c>
      <c r="AG4" s="38" cm="1">
        <f t="array" aca="1" ref="AG4" ca="1">TREND($K4:$P4,$K$1:$P$1,AG$1)</f>
        <v>0.26585480190278332</v>
      </c>
      <c r="AH4" s="38" cm="1">
        <f t="array" aca="1" ref="AH4" ca="1">TREND($K4:$P4,$K$1:$P$1,AH$1)</f>
        <v>0.26922005255978032</v>
      </c>
      <c r="AI4" s="38" cm="1">
        <f t="array" aca="1" ref="AI4" ca="1">TREND($K4:$P4,$K$1:$P$1,AI$1)</f>
        <v>0.27258530321677732</v>
      </c>
      <c r="AJ4" s="38" cm="1">
        <f t="array" aca="1" ref="AJ4" ca="1">TREND($K4:$P4,$K$1:$P$1,AJ$1)</f>
        <v>0.27595055387377521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2.3220229533281067</v>
      </c>
      <c r="C5" s="38">
        <f t="shared" ca="1" si="3"/>
        <v>2.3304360799705996</v>
      </c>
      <c r="D5" s="38">
        <f t="shared" ca="1" si="0"/>
        <v>2.338849206613093</v>
      </c>
      <c r="E5" s="38">
        <f t="shared" ca="1" si="0"/>
        <v>2.3472623332555864</v>
      </c>
      <c r="F5" s="39" cm="1">
        <f t="array" aca="1" ref="F5" ca="1">INDIRECT(CONCATENATE("'",HLOOKUP(F$1,$B$21:$E$23,3,FALSE),"'!",$B$25,ROW($A5)+5))*About!$A$27</f>
        <v>2.3556754598980794</v>
      </c>
      <c r="G5" s="38">
        <f t="shared" ca="1" si="4"/>
        <v>2.3758669638400627</v>
      </c>
      <c r="H5" s="38">
        <f t="shared" ca="1" si="1"/>
        <v>2.3960584677820465</v>
      </c>
      <c r="I5" s="38">
        <f t="shared" ca="1" si="1"/>
        <v>2.4162499717240298</v>
      </c>
      <c r="J5" s="38">
        <f t="shared" ca="1" si="1"/>
        <v>2.4364414756660135</v>
      </c>
      <c r="K5" s="39" cm="1">
        <f t="array" aca="1" ref="K5" ca="1">INDIRECT(CONCATENATE("'",HLOOKUP(K$1,$B$21:$E$23,3,FALSE),"'!",$B$25,ROW($A5)+5))*About!$A$27</f>
        <v>2.4566329796079969</v>
      </c>
      <c r="L5" s="38">
        <f t="shared" ca="1" si="5"/>
        <v>2.497015987491964</v>
      </c>
      <c r="M5" s="38">
        <f t="shared" ca="1" si="2"/>
        <v>2.5373989953759311</v>
      </c>
      <c r="N5" s="38">
        <f t="shared" ca="1" si="2"/>
        <v>2.5777820032598981</v>
      </c>
      <c r="O5" s="38">
        <f t="shared" ca="1" si="2"/>
        <v>2.6181650111438652</v>
      </c>
      <c r="P5" s="39" cm="1">
        <f t="array" aca="1" ref="P5" ca="1">INDIRECT(CONCATENATE("'",HLOOKUP(P$1,$B$21:$E$23,3,FALSE),"'!",$B$25,ROW($A5)+5))*About!$A$27</f>
        <v>2.6585480190278323</v>
      </c>
      <c r="Q5" s="38" cm="1">
        <f t="array" aca="1" ref="Q5" ca="1">TREND($K5:$P5,$K$1:$P$1,Q$1)</f>
        <v>2.6989310269117937</v>
      </c>
      <c r="R5" s="38" cm="1">
        <f t="array" aca="1" ref="R5" ca="1">TREND($K5:$P5,$K$1:$P$1,R$1)</f>
        <v>2.7393140347957683</v>
      </c>
      <c r="S5" s="38" cm="1">
        <f t="array" aca="1" ref="S5" ca="1">TREND($K5:$P5,$K$1:$P$1,S$1)</f>
        <v>2.7796970426797287</v>
      </c>
      <c r="T5" s="38" cm="1">
        <f t="array" aca="1" ref="T5" ca="1">TREND($K5:$P5,$K$1:$P$1,T$1)</f>
        <v>2.8200800505636892</v>
      </c>
      <c r="U5" s="38" cm="1">
        <f t="array" aca="1" ref="U5" ca="1">TREND($K5:$P5,$K$1:$P$1,U$1)</f>
        <v>2.8604630584476638</v>
      </c>
      <c r="V5" s="38" cm="1">
        <f t="array" aca="1" ref="V5" ca="1">TREND($K5:$P5,$K$1:$P$1,V$1)</f>
        <v>2.9008460663316242</v>
      </c>
      <c r="W5" s="38" cm="1">
        <f t="array" aca="1" ref="W5" ca="1">TREND($K5:$P5,$K$1:$P$1,W$1)</f>
        <v>2.9412290742155989</v>
      </c>
      <c r="X5" s="38" cm="1">
        <f t="array" aca="1" ref="X5" ca="1">TREND($K5:$P5,$K$1:$P$1,X$1)</f>
        <v>2.9816120820995593</v>
      </c>
      <c r="Y5" s="38" cm="1">
        <f t="array" aca="1" ref="Y5" ca="1">TREND($K5:$P5,$K$1:$P$1,Y$1)</f>
        <v>3.0219950899835339</v>
      </c>
      <c r="Z5" s="38" cm="1">
        <f t="array" aca="1" ref="Z5" ca="1">TREND($K5:$P5,$K$1:$P$1,Z$1)</f>
        <v>3.0623780978674944</v>
      </c>
      <c r="AA5" s="38" cm="1">
        <f t="array" aca="1" ref="AA5" ca="1">TREND($K5:$P5,$K$1:$P$1,AA$1)</f>
        <v>3.102761105751469</v>
      </c>
      <c r="AB5" s="38" cm="1">
        <f t="array" aca="1" ref="AB5" ca="1">TREND($K5:$P5,$K$1:$P$1,AB$1)</f>
        <v>3.1431441136354294</v>
      </c>
      <c r="AC5" s="38" cm="1">
        <f t="array" aca="1" ref="AC5" ca="1">TREND($K5:$P5,$K$1:$P$1,AC$1)</f>
        <v>3.1835271215194041</v>
      </c>
      <c r="AD5" s="38" cm="1">
        <f t="array" aca="1" ref="AD5" ca="1">TREND($K5:$P5,$K$1:$P$1,AD$1)</f>
        <v>3.2239101294033645</v>
      </c>
      <c r="AE5" s="38" cm="1">
        <f t="array" aca="1" ref="AE5" ca="1">TREND($K5:$P5,$K$1:$P$1,AE$1)</f>
        <v>3.2642931372873392</v>
      </c>
      <c r="AF5" s="38" cm="1">
        <f t="array" aca="1" ref="AF5" ca="1">TREND($K5:$P5,$K$1:$P$1,AF$1)</f>
        <v>3.3046761451712996</v>
      </c>
      <c r="AG5" s="38" cm="1">
        <f t="array" aca="1" ref="AG5" ca="1">TREND($K5:$P5,$K$1:$P$1,AG$1)</f>
        <v>3.3450591530552742</v>
      </c>
      <c r="AH5" s="38" cm="1">
        <f t="array" aca="1" ref="AH5" ca="1">TREND($K5:$P5,$K$1:$P$1,AH$1)</f>
        <v>3.3854421609392347</v>
      </c>
      <c r="AI5" s="38" cm="1">
        <f t="array" aca="1" ref="AI5" ca="1">TREND($K5:$P5,$K$1:$P$1,AI$1)</f>
        <v>3.4258251688231951</v>
      </c>
      <c r="AJ5" s="38" cm="1">
        <f t="array" aca="1" ref="AJ5" ca="1">TREND($K5:$P5,$K$1:$P$1,AJ$1)</f>
        <v>3.4662081767071697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3.3315981504272836</v>
      </c>
      <c r="C6" s="38">
        <f t="shared" ca="1" si="3"/>
        <v>3.3400112770697765</v>
      </c>
      <c r="D6" s="38">
        <f t="shared" ca="1" si="0"/>
        <v>3.3484244037122699</v>
      </c>
      <c r="E6" s="38">
        <f t="shared" ca="1" si="0"/>
        <v>3.3568375303547633</v>
      </c>
      <c r="F6" s="39" cm="1">
        <f t="array" aca="1" ref="F6" ca="1">INDIRECT(CONCATENATE("'",HLOOKUP(F$1,$B$21:$E$23,3,FALSE),"'!",$B$25,ROW($A6)+5))*About!$A$27</f>
        <v>3.3652506569972562</v>
      </c>
      <c r="G6" s="38">
        <f t="shared" ca="1" si="4"/>
        <v>3.3652506569972562</v>
      </c>
      <c r="H6" s="38">
        <f t="shared" ca="1" si="1"/>
        <v>3.3652506569972562</v>
      </c>
      <c r="I6" s="38">
        <f t="shared" ca="1" si="1"/>
        <v>3.3652506569972562</v>
      </c>
      <c r="J6" s="38">
        <f t="shared" ca="1" si="1"/>
        <v>3.3652506569972562</v>
      </c>
      <c r="K6" s="39" cm="1">
        <f t="array" aca="1" ref="K6" ca="1">INDIRECT(CONCATENATE("'",HLOOKUP(K$1,$B$21:$E$23,3,FALSE),"'!",$B$25,ROW($A6)+5))*About!$A$27</f>
        <v>3.3652506569972562</v>
      </c>
      <c r="L6" s="38">
        <f t="shared" ca="1" si="5"/>
        <v>3.4325556701372015</v>
      </c>
      <c r="M6" s="38">
        <f t="shared" ca="1" si="2"/>
        <v>3.4998606832771468</v>
      </c>
      <c r="N6" s="38">
        <f t="shared" ca="1" si="2"/>
        <v>3.5671656964170917</v>
      </c>
      <c r="O6" s="38">
        <f t="shared" ca="1" si="2"/>
        <v>3.634470709557037</v>
      </c>
      <c r="P6" s="39" cm="1">
        <f t="array" aca="1" ref="P6" ca="1">INDIRECT(CONCATENATE("'",HLOOKUP(P$1,$B$21:$E$23,3,FALSE),"'!",$B$25,ROW($A6)+5))*About!$A$27</f>
        <v>3.7017757226969823</v>
      </c>
      <c r="Q6" s="38" cm="1">
        <f t="array" aca="1" ref="Q6" ca="1">TREND($K6:$P6,$K$1:$P$1,Q$1)</f>
        <v>3.7690807358369227</v>
      </c>
      <c r="R6" s="38" cm="1">
        <f t="array" aca="1" ref="R6" ca="1">TREND($K6:$P6,$K$1:$P$1,R$1)</f>
        <v>3.8363857489768804</v>
      </c>
      <c r="S6" s="38" cm="1">
        <f t="array" aca="1" ref="S6" ca="1">TREND($K6:$P6,$K$1:$P$1,S$1)</f>
        <v>3.9036907621168382</v>
      </c>
      <c r="T6" s="38" cm="1">
        <f t="array" aca="1" ref="T6" ca="1">TREND($K6:$P6,$K$1:$P$1,T$1)</f>
        <v>3.9709957752567675</v>
      </c>
      <c r="U6" s="38" cm="1">
        <f t="array" aca="1" ref="U6" ca="1">TREND($K6:$P6,$K$1:$P$1,U$1)</f>
        <v>4.0383007883967252</v>
      </c>
      <c r="V6" s="38" cm="1">
        <f t="array" aca="1" ref="V6" ca="1">TREND($K6:$P6,$K$1:$P$1,V$1)</f>
        <v>4.1056058015366546</v>
      </c>
      <c r="W6" s="38" cm="1">
        <f t="array" aca="1" ref="W6" ca="1">TREND($K6:$P6,$K$1:$P$1,W$1)</f>
        <v>4.1729108146766123</v>
      </c>
      <c r="X6" s="38" cm="1">
        <f t="array" aca="1" ref="X6" ca="1">TREND($K6:$P6,$K$1:$P$1,X$1)</f>
        <v>4.2402158278165416</v>
      </c>
      <c r="Y6" s="38" cm="1">
        <f t="array" aca="1" ref="Y6" ca="1">TREND($K6:$P6,$K$1:$P$1,Y$1)</f>
        <v>4.3075208409564993</v>
      </c>
      <c r="Z6" s="38" cm="1">
        <f t="array" aca="1" ref="Z6" ca="1">TREND($K6:$P6,$K$1:$P$1,Z$1)</f>
        <v>4.3748258540964571</v>
      </c>
      <c r="AA6" s="38" cm="1">
        <f t="array" aca="1" ref="AA6" ca="1">TREND($K6:$P6,$K$1:$P$1,AA$1)</f>
        <v>4.4421308672363864</v>
      </c>
      <c r="AB6" s="38" cm="1">
        <f t="array" aca="1" ref="AB6" ca="1">TREND($K6:$P6,$K$1:$P$1,AB$1)</f>
        <v>4.5094358803763441</v>
      </c>
      <c r="AC6" s="38" cm="1">
        <f t="array" aca="1" ref="AC6" ca="1">TREND($K6:$P6,$K$1:$P$1,AC$1)</f>
        <v>4.5767408935162734</v>
      </c>
      <c r="AD6" s="38" cm="1">
        <f t="array" aca="1" ref="AD6" ca="1">TREND($K6:$P6,$K$1:$P$1,AD$1)</f>
        <v>4.6440459066562312</v>
      </c>
      <c r="AE6" s="38" cm="1">
        <f t="array" aca="1" ref="AE6" ca="1">TREND($K6:$P6,$K$1:$P$1,AE$1)</f>
        <v>4.7113509197961605</v>
      </c>
      <c r="AF6" s="38" cm="1">
        <f t="array" aca="1" ref="AF6" ca="1">TREND($K6:$P6,$K$1:$P$1,AF$1)</f>
        <v>4.7786559329361182</v>
      </c>
      <c r="AG6" s="38" cm="1">
        <f t="array" aca="1" ref="AG6" ca="1">TREND($K6:$P6,$K$1:$P$1,AG$1)</f>
        <v>4.8459609460760475</v>
      </c>
      <c r="AH6" s="38" cm="1">
        <f t="array" aca="1" ref="AH6" ca="1">TREND($K6:$P6,$K$1:$P$1,AH$1)</f>
        <v>4.9132659592160053</v>
      </c>
      <c r="AI6" s="38" cm="1">
        <f t="array" aca="1" ref="AI6" ca="1">TREND($K6:$P6,$K$1:$P$1,AI$1)</f>
        <v>4.980570972355963</v>
      </c>
      <c r="AJ6" s="38" cm="1">
        <f t="array" aca="1" ref="AJ6" ca="1">TREND($K6:$P6,$K$1:$P$1,AJ$1)</f>
        <v>5.0478759854958923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100.95751970991769</v>
      </c>
      <c r="C7" s="38">
        <f t="shared" ca="1" si="3"/>
        <v>100.95751970991769</v>
      </c>
      <c r="D7" s="38">
        <f t="shared" ca="1" si="0"/>
        <v>100.95751970991769</v>
      </c>
      <c r="E7" s="38">
        <f t="shared" ca="1" si="0"/>
        <v>100.95751970991769</v>
      </c>
      <c r="F7" s="39" cm="1">
        <f t="array" aca="1" ref="F7" ca="1">INDIRECT(CONCATENATE("'",HLOOKUP(F$1,$B$21:$E$23,3,FALSE),"'!",$B$25,ROW($A7)+5))*About!$A$27</f>
        <v>100.95751970991769</v>
      </c>
      <c r="G7" s="38">
        <f t="shared" ca="1" si="4"/>
        <v>101.63056984131714</v>
      </c>
      <c r="H7" s="38">
        <f t="shared" ca="1" si="1"/>
        <v>102.30361997271659</v>
      </c>
      <c r="I7" s="38">
        <f t="shared" ca="1" si="1"/>
        <v>102.97667010411604</v>
      </c>
      <c r="J7" s="38">
        <f t="shared" ca="1" si="1"/>
        <v>103.64972023551549</v>
      </c>
      <c r="K7" s="39" cm="1">
        <f t="array" aca="1" ref="K7" ca="1">INDIRECT(CONCATENATE("'",HLOOKUP(K$1,$B$21:$E$23,3,FALSE),"'!",$B$25,ROW($A7)+5))*About!$A$27</f>
        <v>104.32277036691494</v>
      </c>
      <c r="L7" s="38">
        <f t="shared" ca="1" si="5"/>
        <v>104.99582049831439</v>
      </c>
      <c r="M7" s="38">
        <f t="shared" ca="1" si="2"/>
        <v>105.66887062971384</v>
      </c>
      <c r="N7" s="38">
        <f t="shared" ca="1" si="2"/>
        <v>106.3419207611133</v>
      </c>
      <c r="O7" s="38">
        <f t="shared" ca="1" si="2"/>
        <v>107.01497089251275</v>
      </c>
      <c r="P7" s="39" cm="1">
        <f t="array" aca="1" ref="P7" ca="1">INDIRECT(CONCATENATE("'",HLOOKUP(P$1,$B$21:$E$23,3,FALSE),"'!",$B$25,ROW($A7)+5))*About!$A$27</f>
        <v>107.6880210239122</v>
      </c>
      <c r="Q7" s="38" cm="1">
        <f t="array" aca="1" ref="Q7" ca="1">TREND($K7:$P7,$K$1:$P$1,Q$1)</f>
        <v>108.36107115531172</v>
      </c>
      <c r="R7" s="38" cm="1">
        <f t="array" aca="1" ref="R7" ca="1">TREND($K7:$P7,$K$1:$P$1,R$1)</f>
        <v>109.0341212867113</v>
      </c>
      <c r="S7" s="38" cm="1">
        <f t="array" aca="1" ref="S7" ca="1">TREND($K7:$P7,$K$1:$P$1,S$1)</f>
        <v>109.70717141811065</v>
      </c>
      <c r="T7" s="38" cm="1">
        <f t="array" aca="1" ref="T7" ca="1">TREND($K7:$P7,$K$1:$P$1,T$1)</f>
        <v>110.38022154951022</v>
      </c>
      <c r="U7" s="38" cm="1">
        <f t="array" aca="1" ref="U7" ca="1">TREND($K7:$P7,$K$1:$P$1,U$1)</f>
        <v>111.05327168090957</v>
      </c>
      <c r="V7" s="38" cm="1">
        <f t="array" aca="1" ref="V7" ca="1">TREND($K7:$P7,$K$1:$P$1,V$1)</f>
        <v>111.72632181230915</v>
      </c>
      <c r="W7" s="38" cm="1">
        <f t="array" aca="1" ref="W7" ca="1">TREND($K7:$P7,$K$1:$P$1,W$1)</f>
        <v>112.3993719437085</v>
      </c>
      <c r="X7" s="38" cm="1">
        <f t="array" aca="1" ref="X7" ca="1">TREND($K7:$P7,$K$1:$P$1,X$1)</f>
        <v>113.07242207510785</v>
      </c>
      <c r="Y7" s="38" cm="1">
        <f t="array" aca="1" ref="Y7" ca="1">TREND($K7:$P7,$K$1:$P$1,Y$1)</f>
        <v>113.74547220650743</v>
      </c>
      <c r="Z7" s="38" cm="1">
        <f t="array" aca="1" ref="Z7" ca="1">TREND($K7:$P7,$K$1:$P$1,Z$1)</f>
        <v>114.41852233790678</v>
      </c>
      <c r="AA7" s="38" cm="1">
        <f t="array" aca="1" ref="AA7" ca="1">TREND($K7:$P7,$K$1:$P$1,AA$1)</f>
        <v>115.09157246930636</v>
      </c>
      <c r="AB7" s="38" cm="1">
        <f t="array" aca="1" ref="AB7" ca="1">TREND($K7:$P7,$K$1:$P$1,AB$1)</f>
        <v>115.76462260070571</v>
      </c>
      <c r="AC7" s="38" cm="1">
        <f t="array" aca="1" ref="AC7" ca="1">TREND($K7:$P7,$K$1:$P$1,AC$1)</f>
        <v>116.43767273210528</v>
      </c>
      <c r="AD7" s="38" cm="1">
        <f t="array" aca="1" ref="AD7" ca="1">TREND($K7:$P7,$K$1:$P$1,AD$1)</f>
        <v>117.11072286350463</v>
      </c>
      <c r="AE7" s="38" cm="1">
        <f t="array" aca="1" ref="AE7" ca="1">TREND($K7:$P7,$K$1:$P$1,AE$1)</f>
        <v>117.78377299490421</v>
      </c>
      <c r="AF7" s="38" cm="1">
        <f t="array" aca="1" ref="AF7" ca="1">TREND($K7:$P7,$K$1:$P$1,AF$1)</f>
        <v>118.45682312630356</v>
      </c>
      <c r="AG7" s="38" cm="1">
        <f t="array" aca="1" ref="AG7" ca="1">TREND($K7:$P7,$K$1:$P$1,AG$1)</f>
        <v>119.12987325770314</v>
      </c>
      <c r="AH7" s="38" cm="1">
        <f t="array" aca="1" ref="AH7" ca="1">TREND($K7:$P7,$K$1:$P$1,AH$1)</f>
        <v>119.80292338910249</v>
      </c>
      <c r="AI7" s="38" cm="1">
        <f t="array" aca="1" ref="AI7" ca="1">TREND($K7:$P7,$K$1:$P$1,AI$1)</f>
        <v>120.47597352050184</v>
      </c>
      <c r="AJ7" s="38" cm="1">
        <f t="array" aca="1" ref="AJ7" ca="1">TREND($K7:$P7,$K$1:$P$1,AJ$1)</f>
        <v>121.14902365190142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17.162778350686004</v>
      </c>
      <c r="C8" s="38">
        <f t="shared" ca="1" si="3"/>
        <v>17.246909617110937</v>
      </c>
      <c r="D8" s="38">
        <f t="shared" ca="1" si="0"/>
        <v>17.33104088353587</v>
      </c>
      <c r="E8" s="38">
        <f t="shared" ca="1" si="0"/>
        <v>17.415172149960799</v>
      </c>
      <c r="F8" s="39" cm="1">
        <f t="array" aca="1" ref="F8" ca="1">INDIRECT(CONCATENATE("'",HLOOKUP(F$1,$B$21:$E$23,3,FALSE),"'!",$B$25,ROW($A8)+5))*About!$A$27</f>
        <v>17.499303416385732</v>
      </c>
      <c r="G8" s="38">
        <f t="shared" ca="1" si="4"/>
        <v>17.566608429525676</v>
      </c>
      <c r="H8" s="38">
        <f t="shared" ca="1" si="1"/>
        <v>17.633913442665623</v>
      </c>
      <c r="I8" s="38">
        <f t="shared" ca="1" si="1"/>
        <v>17.701218455805567</v>
      </c>
      <c r="J8" s="38">
        <f t="shared" ca="1" si="1"/>
        <v>17.768523468945514</v>
      </c>
      <c r="K8" s="39" cm="1">
        <f t="array" aca="1" ref="K8" ca="1">INDIRECT(CONCATENATE("'",HLOOKUP(K$1,$B$21:$E$23,3,FALSE),"'!",$B$25,ROW($A8)+5))*About!$A$27</f>
        <v>17.835828482085457</v>
      </c>
      <c r="L8" s="38">
        <f t="shared" ca="1" si="5"/>
        <v>17.903133495225404</v>
      </c>
      <c r="M8" s="38">
        <f t="shared" ca="1" si="2"/>
        <v>17.970438508365348</v>
      </c>
      <c r="N8" s="38">
        <f t="shared" ca="1" si="2"/>
        <v>18.037743521505295</v>
      </c>
      <c r="O8" s="38">
        <f t="shared" ca="1" si="2"/>
        <v>18.105048534645238</v>
      </c>
      <c r="P8" s="39" cm="1">
        <f t="array" aca="1" ref="P8" ca="1">INDIRECT(CONCATENATE("'",HLOOKUP(P$1,$B$21:$E$23,3,FALSE),"'!",$B$25,ROW($A8)+5))*About!$A$27</f>
        <v>18.172353547785185</v>
      </c>
      <c r="Q8" s="38" cm="1">
        <f t="array" aca="1" ref="Q8" ca="1">TREND($K8:$P8,$K$1:$P$1,Q$1)</f>
        <v>18.239658560925122</v>
      </c>
      <c r="R8" s="38" cm="1">
        <f t="array" aca="1" ref="R8" ca="1">TREND($K8:$P8,$K$1:$P$1,R$1)</f>
        <v>18.30696357406508</v>
      </c>
      <c r="S8" s="38" cm="1">
        <f t="array" aca="1" ref="S8" ca="1">TREND($K8:$P8,$K$1:$P$1,S$1)</f>
        <v>18.374268587205009</v>
      </c>
      <c r="T8" s="38" cm="1">
        <f t="array" aca="1" ref="T8" ca="1">TREND($K8:$P8,$K$1:$P$1,T$1)</f>
        <v>18.441573600344967</v>
      </c>
      <c r="U8" s="38" cm="1">
        <f t="array" aca="1" ref="U8" ca="1">TREND($K8:$P8,$K$1:$P$1,U$1)</f>
        <v>18.508878613484924</v>
      </c>
      <c r="V8" s="38" cm="1">
        <f t="array" aca="1" ref="V8" ca="1">TREND($K8:$P8,$K$1:$P$1,V$1)</f>
        <v>18.576183626624854</v>
      </c>
      <c r="W8" s="38" cm="1">
        <f t="array" aca="1" ref="W8" ca="1">TREND($K8:$P8,$K$1:$P$1,W$1)</f>
        <v>18.643488639764811</v>
      </c>
      <c r="X8" s="38" cm="1">
        <f t="array" aca="1" ref="X8" ca="1">TREND($K8:$P8,$K$1:$P$1,X$1)</f>
        <v>18.710793652904741</v>
      </c>
      <c r="Y8" s="38" cm="1">
        <f t="array" aca="1" ref="Y8" ca="1">TREND($K8:$P8,$K$1:$P$1,Y$1)</f>
        <v>18.778098666044698</v>
      </c>
      <c r="Z8" s="38" cm="1">
        <f t="array" aca="1" ref="Z8" ca="1">TREND($K8:$P8,$K$1:$P$1,Z$1)</f>
        <v>18.845403679184628</v>
      </c>
      <c r="AA8" s="38" cm="1">
        <f t="array" aca="1" ref="AA8" ca="1">TREND($K8:$P8,$K$1:$P$1,AA$1)</f>
        <v>18.912708692324586</v>
      </c>
      <c r="AB8" s="38" cm="1">
        <f t="array" aca="1" ref="AB8" ca="1">TREND($K8:$P8,$K$1:$P$1,AB$1)</f>
        <v>18.980013705464543</v>
      </c>
      <c r="AC8" s="38" cm="1">
        <f t="array" aca="1" ref="AC8" ca="1">TREND($K8:$P8,$K$1:$P$1,AC$1)</f>
        <v>19.047318718604473</v>
      </c>
      <c r="AD8" s="38" cm="1">
        <f t="array" aca="1" ref="AD8" ca="1">TREND($K8:$P8,$K$1:$P$1,AD$1)</f>
        <v>19.11462373174443</v>
      </c>
      <c r="AE8" s="38" cm="1">
        <f t="array" aca="1" ref="AE8" ca="1">TREND($K8:$P8,$K$1:$P$1,AE$1)</f>
        <v>19.18192874488436</v>
      </c>
      <c r="AF8" s="38" cm="1">
        <f t="array" aca="1" ref="AF8" ca="1">TREND($K8:$P8,$K$1:$P$1,AF$1)</f>
        <v>19.249233758024317</v>
      </c>
      <c r="AG8" s="38" cm="1">
        <f t="array" aca="1" ref="AG8" ca="1">TREND($K8:$P8,$K$1:$P$1,AG$1)</f>
        <v>19.316538771164247</v>
      </c>
      <c r="AH8" s="38" cm="1">
        <f t="array" aca="1" ref="AH8" ca="1">TREND($K8:$P8,$K$1:$P$1,AH$1)</f>
        <v>19.383843784304204</v>
      </c>
      <c r="AI8" s="38" cm="1">
        <f t="array" aca="1" ref="AI8" ca="1">TREND($K8:$P8,$K$1:$P$1,AI$1)</f>
        <v>19.451148797444162</v>
      </c>
      <c r="AJ8" s="38" cm="1">
        <f t="array" aca="1" ref="AJ8" ca="1">TREND($K8:$P8,$K$1:$P$1,AJ$1)</f>
        <v>19.518453810584091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4.0383007883967075</v>
      </c>
      <c r="C9" s="38">
        <f t="shared" ca="1" si="3"/>
        <v>4.0383007883967075</v>
      </c>
      <c r="D9" s="38">
        <f t="shared" ca="1" si="0"/>
        <v>4.0383007883967075</v>
      </c>
      <c r="E9" s="38">
        <f t="shared" ca="1" si="0"/>
        <v>4.0383007883967075</v>
      </c>
      <c r="F9" s="39" cm="1">
        <f t="array" aca="1" ref="F9" ca="1">INDIRECT(CONCATENATE("'",HLOOKUP(F$1,$B$21:$E$23,3,FALSE),"'!",$B$25,ROW($A9)+5))*About!$A$27</f>
        <v>4.0383007883967075</v>
      </c>
      <c r="G9" s="38">
        <f t="shared" ca="1" si="4"/>
        <v>4.0383007883967075</v>
      </c>
      <c r="H9" s="38">
        <f t="shared" ca="1" si="1"/>
        <v>4.0383007883967075</v>
      </c>
      <c r="I9" s="38">
        <f t="shared" ca="1" si="1"/>
        <v>4.0383007883967075</v>
      </c>
      <c r="J9" s="38">
        <f t="shared" ca="1" si="1"/>
        <v>4.0383007883967075</v>
      </c>
      <c r="K9" s="39" cm="1">
        <f t="array" aca="1" ref="K9" ca="1">INDIRECT(CONCATENATE("'",HLOOKUP(K$1,$B$21:$E$23,3,FALSE),"'!",$B$25,ROW($A9)+5))*About!$A$27</f>
        <v>4.0383007883967075</v>
      </c>
      <c r="L9" s="38">
        <f t="shared" ca="1" si="5"/>
        <v>4.1056058015366528</v>
      </c>
      <c r="M9" s="38">
        <f t="shared" ca="1" si="2"/>
        <v>4.1729108146765981</v>
      </c>
      <c r="N9" s="38">
        <f t="shared" ca="1" si="2"/>
        <v>4.2402158278165425</v>
      </c>
      <c r="O9" s="38">
        <f t="shared" ca="1" si="2"/>
        <v>4.3075208409564878</v>
      </c>
      <c r="P9" s="39" cm="1">
        <f t="array" aca="1" ref="P9" ca="1">INDIRECT(CONCATENATE("'",HLOOKUP(P$1,$B$21:$E$23,3,FALSE),"'!",$B$25,ROW($A9)+5))*About!$A$27</f>
        <v>4.3748258540964331</v>
      </c>
      <c r="Q9" s="38" cm="1">
        <f t="array" aca="1" ref="Q9" ca="1">TREND($K9:$P9,$K$1:$P$1,Q$1)</f>
        <v>4.4421308672363864</v>
      </c>
      <c r="R9" s="38" cm="1">
        <f t="array" aca="1" ref="R9" ca="1">TREND($K9:$P9,$K$1:$P$1,R$1)</f>
        <v>4.5094358803763157</v>
      </c>
      <c r="S9" s="38" cm="1">
        <f t="array" aca="1" ref="S9" ca="1">TREND($K9:$P9,$K$1:$P$1,S$1)</f>
        <v>4.5767408935162734</v>
      </c>
      <c r="T9" s="38" cm="1">
        <f t="array" aca="1" ref="T9" ca="1">TREND($K9:$P9,$K$1:$P$1,T$1)</f>
        <v>4.6440459066562028</v>
      </c>
      <c r="U9" s="38" cm="1">
        <f t="array" aca="1" ref="U9" ca="1">TREND($K9:$P9,$K$1:$P$1,U$1)</f>
        <v>4.7113509197961605</v>
      </c>
      <c r="V9" s="38" cm="1">
        <f t="array" aca="1" ref="V9" ca="1">TREND($K9:$P9,$K$1:$P$1,V$1)</f>
        <v>4.7786559329360898</v>
      </c>
      <c r="W9" s="38" cm="1">
        <f t="array" aca="1" ref="W9" ca="1">TREND($K9:$P9,$K$1:$P$1,W$1)</f>
        <v>4.8459609460760475</v>
      </c>
      <c r="X9" s="38" cm="1">
        <f t="array" aca="1" ref="X9" ca="1">TREND($K9:$P9,$K$1:$P$1,X$1)</f>
        <v>4.9132659592159769</v>
      </c>
      <c r="Y9" s="38" cm="1">
        <f t="array" aca="1" ref="Y9" ca="1">TREND($K9:$P9,$K$1:$P$1,Y$1)</f>
        <v>4.9805709723559346</v>
      </c>
      <c r="Z9" s="38" cm="1">
        <f t="array" aca="1" ref="Z9" ca="1">TREND($K9:$P9,$K$1:$P$1,Z$1)</f>
        <v>5.0478759854958923</v>
      </c>
      <c r="AA9" s="38" cm="1">
        <f t="array" aca="1" ref="AA9" ca="1">TREND($K9:$P9,$K$1:$P$1,AA$1)</f>
        <v>5.1151809986358217</v>
      </c>
      <c r="AB9" s="38" cm="1">
        <f t="array" aca="1" ref="AB9" ca="1">TREND($K9:$P9,$K$1:$P$1,AB$1)</f>
        <v>5.1824860117757794</v>
      </c>
      <c r="AC9" s="38" cm="1">
        <f t="array" aca="1" ref="AC9" ca="1">TREND($K9:$P9,$K$1:$P$1,AC$1)</f>
        <v>5.2497910249157087</v>
      </c>
      <c r="AD9" s="38" cm="1">
        <f t="array" aca="1" ref="AD9" ca="1">TREND($K9:$P9,$K$1:$P$1,AD$1)</f>
        <v>5.3170960380556664</v>
      </c>
      <c r="AE9" s="38" cm="1">
        <f t="array" aca="1" ref="AE9" ca="1">TREND($K9:$P9,$K$1:$P$1,AE$1)</f>
        <v>5.3844010511955958</v>
      </c>
      <c r="AF9" s="38" cm="1">
        <f t="array" aca="1" ref="AF9" ca="1">TREND($K9:$P9,$K$1:$P$1,AF$1)</f>
        <v>5.4517060643355535</v>
      </c>
      <c r="AG9" s="38" cm="1">
        <f t="array" aca="1" ref="AG9" ca="1">TREND($K9:$P9,$K$1:$P$1,AG$1)</f>
        <v>5.5190110774754828</v>
      </c>
      <c r="AH9" s="38" cm="1">
        <f t="array" aca="1" ref="AH9" ca="1">TREND($K9:$P9,$K$1:$P$1,AH$1)</f>
        <v>5.5863160906154405</v>
      </c>
      <c r="AI9" s="38" cm="1">
        <f t="array" aca="1" ref="AI9" ca="1">TREND($K9:$P9,$K$1:$P$1,AI$1)</f>
        <v>5.6536211037553983</v>
      </c>
      <c r="AJ9" s="38" cm="1">
        <f t="array" aca="1" ref="AJ9" ca="1">TREND($K9:$P9,$K$1:$P$1,AJ$1)</f>
        <v>5.7209261168953276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3.0623780978675033E-2</v>
      </c>
      <c r="C10" s="38">
        <f t="shared" ca="1" si="3"/>
        <v>3.1212699843649553E-2</v>
      </c>
      <c r="D10" s="38">
        <f t="shared" ca="1" si="0"/>
        <v>3.1801618708624073E-2</v>
      </c>
      <c r="E10" s="38">
        <f t="shared" ca="1" si="0"/>
        <v>3.2390537573598596E-2</v>
      </c>
      <c r="F10" s="39" cm="1">
        <f t="array" aca="1" ref="F10" ca="1">INDIRECT(CONCATENATE("'",HLOOKUP(F$1,$B$21:$E$23,3,FALSE),"'!",$B$25,ROW($A10)+5))*About!$A$27</f>
        <v>3.2979456438573113E-2</v>
      </c>
      <c r="G10" s="38">
        <f t="shared" ca="1" si="4"/>
        <v>3.3787116596252456E-2</v>
      </c>
      <c r="H10" s="38">
        <f t="shared" ca="1" si="1"/>
        <v>3.4594776753931793E-2</v>
      </c>
      <c r="I10" s="38">
        <f t="shared" ca="1" si="1"/>
        <v>3.5402436911611136E-2</v>
      </c>
      <c r="J10" s="38">
        <f t="shared" ca="1" si="1"/>
        <v>3.6210097069290473E-2</v>
      </c>
      <c r="K10" s="39" cm="1">
        <f t="array" aca="1" ref="K10" ca="1">INDIRECT(CONCATENATE("'",HLOOKUP(K$1,$B$21:$E$23,3,FALSE),"'!",$B$25,ROW($A10)+5))*About!$A$27</f>
        <v>3.7017757226969816E-2</v>
      </c>
      <c r="L10" s="38">
        <f t="shared" ca="1" si="5"/>
        <v>3.7690807358369272E-2</v>
      </c>
      <c r="M10" s="38">
        <f t="shared" ca="1" si="2"/>
        <v>3.836385748976872E-2</v>
      </c>
      <c r="N10" s="38">
        <f t="shared" ca="1" si="2"/>
        <v>3.9036907621168175E-2</v>
      </c>
      <c r="O10" s="38">
        <f t="shared" ca="1" si="2"/>
        <v>3.9709957752567623E-2</v>
      </c>
      <c r="P10" s="39" cm="1">
        <f t="array" aca="1" ref="P10" ca="1">INDIRECT(CONCATENATE("'",HLOOKUP(P$1,$B$21:$E$23,3,FALSE),"'!",$B$25,ROW($A10)+5))*About!$A$27</f>
        <v>4.0383007883967079E-2</v>
      </c>
      <c r="Q10" s="38" cm="1">
        <f t="array" aca="1" ref="Q10" ca="1">TREND($K10:$P10,$K$1:$P$1,Q$1)</f>
        <v>4.1056058015366492E-2</v>
      </c>
      <c r="R10" s="38" cm="1">
        <f t="array" aca="1" ref="R10" ca="1">TREND($K10:$P10,$K$1:$P$1,R$1)</f>
        <v>4.1729108146765892E-2</v>
      </c>
      <c r="S10" s="38" cm="1">
        <f t="array" aca="1" ref="S10" ca="1">TREND($K10:$P10,$K$1:$P$1,S$1)</f>
        <v>4.2402158278165292E-2</v>
      </c>
      <c r="T10" s="38" cm="1">
        <f t="array" aca="1" ref="T10" ca="1">TREND($K10:$P10,$K$1:$P$1,T$1)</f>
        <v>4.3075208409564913E-2</v>
      </c>
      <c r="U10" s="38" cm="1">
        <f t="array" aca="1" ref="U10" ca="1">TREND($K10:$P10,$K$1:$P$1,U$1)</f>
        <v>4.3748258540964313E-2</v>
      </c>
      <c r="V10" s="38" cm="1">
        <f t="array" aca="1" ref="V10" ca="1">TREND($K10:$P10,$K$1:$P$1,V$1)</f>
        <v>4.4421308672363713E-2</v>
      </c>
      <c r="W10" s="38" cm="1">
        <f t="array" aca="1" ref="W10" ca="1">TREND($K10:$P10,$K$1:$P$1,W$1)</f>
        <v>4.5094358803763113E-2</v>
      </c>
      <c r="X10" s="38" cm="1">
        <f t="array" aca="1" ref="X10" ca="1">TREND($K10:$P10,$K$1:$P$1,X$1)</f>
        <v>4.5767408935162734E-2</v>
      </c>
      <c r="Y10" s="38" cm="1">
        <f t="array" aca="1" ref="Y10" ca="1">TREND($K10:$P10,$K$1:$P$1,Y$1)</f>
        <v>4.6440459066562134E-2</v>
      </c>
      <c r="Z10" s="38" cm="1">
        <f t="array" aca="1" ref="Z10" ca="1">TREND($K10:$P10,$K$1:$P$1,Z$1)</f>
        <v>4.7113509197961534E-2</v>
      </c>
      <c r="AA10" s="38" cm="1">
        <f t="array" aca="1" ref="AA10" ca="1">TREND($K10:$P10,$K$1:$P$1,AA$1)</f>
        <v>4.7786559329360934E-2</v>
      </c>
      <c r="AB10" s="38" cm="1">
        <f t="array" aca="1" ref="AB10" ca="1">TREND($K10:$P10,$K$1:$P$1,AB$1)</f>
        <v>4.8459609460760555E-2</v>
      </c>
      <c r="AC10" s="38" cm="1">
        <f t="array" aca="1" ref="AC10" ca="1">TREND($K10:$P10,$K$1:$P$1,AC$1)</f>
        <v>4.9132659592159955E-2</v>
      </c>
      <c r="AD10" s="38" cm="1">
        <f t="array" aca="1" ref="AD10" ca="1">TREND($K10:$P10,$K$1:$P$1,AD$1)</f>
        <v>4.9805709723559355E-2</v>
      </c>
      <c r="AE10" s="38" cm="1">
        <f t="array" aca="1" ref="AE10" ca="1">TREND($K10:$P10,$K$1:$P$1,AE$1)</f>
        <v>5.0478759854958755E-2</v>
      </c>
      <c r="AF10" s="38" cm="1">
        <f t="array" aca="1" ref="AF10" ca="1">TREND($K10:$P10,$K$1:$P$1,AF$1)</f>
        <v>5.1151809986358376E-2</v>
      </c>
      <c r="AG10" s="38" cm="1">
        <f t="array" aca="1" ref="AG10" ca="1">TREND($K10:$P10,$K$1:$P$1,AG$1)</f>
        <v>5.1824860117757776E-2</v>
      </c>
      <c r="AH10" s="38" cm="1">
        <f t="array" aca="1" ref="AH10" ca="1">TREND($K10:$P10,$K$1:$P$1,AH$1)</f>
        <v>5.2497910249157176E-2</v>
      </c>
      <c r="AI10" s="38" cm="1">
        <f t="array" aca="1" ref="AI10" ca="1">TREND($K10:$P10,$K$1:$P$1,AI$1)</f>
        <v>5.3170960380556576E-2</v>
      </c>
      <c r="AJ10" s="38" cm="1">
        <f t="array" aca="1" ref="AJ10" ca="1">TREND($K10:$P10,$K$1:$P$1,AJ$1)</f>
        <v>5.3844010511955975E-2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2.8941155650176402E-2</v>
      </c>
      <c r="C11" s="38">
        <f t="shared" ca="1" si="3"/>
        <v>2.9614205781575854E-2</v>
      </c>
      <c r="D11" s="38">
        <f t="shared" ca="1" si="0"/>
        <v>3.0287255912975306E-2</v>
      </c>
      <c r="E11" s="38">
        <f t="shared" ca="1" si="0"/>
        <v>3.0960306044374757E-2</v>
      </c>
      <c r="F11" s="39" cm="1">
        <f t="array" aca="1" ref="F11" ca="1">INDIRECT(CONCATENATE("'",HLOOKUP(F$1,$B$21:$E$23,3,FALSE),"'!",$B$25,ROW($A11)+5))*About!$A$27</f>
        <v>3.1633356175774209E-2</v>
      </c>
      <c r="G11" s="38">
        <f t="shared" ca="1" si="4"/>
        <v>3.2710236386013329E-2</v>
      </c>
      <c r="H11" s="38">
        <f t="shared" ca="1" si="1"/>
        <v>3.3787116596252449E-2</v>
      </c>
      <c r="I11" s="38">
        <f t="shared" ca="1" si="1"/>
        <v>3.4863996806491576E-2</v>
      </c>
      <c r="J11" s="38">
        <f t="shared" ca="1" si="1"/>
        <v>3.5940877016730696E-2</v>
      </c>
      <c r="K11" s="39" cm="1">
        <f t="array" aca="1" ref="K11" ca="1">INDIRECT(CONCATENATE("'",HLOOKUP(K$1,$B$21:$E$23,3,FALSE),"'!",$B$25,ROW($A11)+5))*About!$A$27</f>
        <v>3.7017757226969816E-2</v>
      </c>
      <c r="L11" s="38">
        <f t="shared" ca="1" si="5"/>
        <v>3.7690807358369272E-2</v>
      </c>
      <c r="M11" s="38">
        <f t="shared" ca="1" si="2"/>
        <v>3.836385748976872E-2</v>
      </c>
      <c r="N11" s="38">
        <f t="shared" ca="1" si="2"/>
        <v>3.9036907621168175E-2</v>
      </c>
      <c r="O11" s="38">
        <f t="shared" ca="1" si="2"/>
        <v>3.9709957752567623E-2</v>
      </c>
      <c r="P11" s="39" cm="1">
        <f t="array" aca="1" ref="P11" ca="1">INDIRECT(CONCATENATE("'",HLOOKUP(P$1,$B$21:$E$23,3,FALSE),"'!",$B$25,ROW($A11)+5))*About!$A$27</f>
        <v>4.0383007883967079E-2</v>
      </c>
      <c r="Q11" s="38" cm="1">
        <f t="array" aca="1" ref="Q11" ca="1">TREND($K11:$P11,$K$1:$P$1,Q$1)</f>
        <v>4.1056058015366492E-2</v>
      </c>
      <c r="R11" s="38" cm="1">
        <f t="array" aca="1" ref="R11" ca="1">TREND($K11:$P11,$K$1:$P$1,R$1)</f>
        <v>4.1729108146765892E-2</v>
      </c>
      <c r="S11" s="38" cm="1">
        <f t="array" aca="1" ref="S11" ca="1">TREND($K11:$P11,$K$1:$P$1,S$1)</f>
        <v>4.2402158278165292E-2</v>
      </c>
      <c r="T11" s="38" cm="1">
        <f t="array" aca="1" ref="T11" ca="1">TREND($K11:$P11,$K$1:$P$1,T$1)</f>
        <v>4.3075208409564913E-2</v>
      </c>
      <c r="U11" s="38" cm="1">
        <f t="array" aca="1" ref="U11" ca="1">TREND($K11:$P11,$K$1:$P$1,U$1)</f>
        <v>4.3748258540964313E-2</v>
      </c>
      <c r="V11" s="38" cm="1">
        <f t="array" aca="1" ref="V11" ca="1">TREND($K11:$P11,$K$1:$P$1,V$1)</f>
        <v>4.4421308672363713E-2</v>
      </c>
      <c r="W11" s="38" cm="1">
        <f t="array" aca="1" ref="W11" ca="1">TREND($K11:$P11,$K$1:$P$1,W$1)</f>
        <v>4.5094358803763113E-2</v>
      </c>
      <c r="X11" s="38" cm="1">
        <f t="array" aca="1" ref="X11" ca="1">TREND($K11:$P11,$K$1:$P$1,X$1)</f>
        <v>4.5767408935162734E-2</v>
      </c>
      <c r="Y11" s="38" cm="1">
        <f t="array" aca="1" ref="Y11" ca="1">TREND($K11:$P11,$K$1:$P$1,Y$1)</f>
        <v>4.6440459066562134E-2</v>
      </c>
      <c r="Z11" s="38" cm="1">
        <f t="array" aca="1" ref="Z11" ca="1">TREND($K11:$P11,$K$1:$P$1,Z$1)</f>
        <v>4.7113509197961534E-2</v>
      </c>
      <c r="AA11" s="38" cm="1">
        <f t="array" aca="1" ref="AA11" ca="1">TREND($K11:$P11,$K$1:$P$1,AA$1)</f>
        <v>4.7786559329360934E-2</v>
      </c>
      <c r="AB11" s="38" cm="1">
        <f t="array" aca="1" ref="AB11" ca="1">TREND($K11:$P11,$K$1:$P$1,AB$1)</f>
        <v>4.8459609460760555E-2</v>
      </c>
      <c r="AC11" s="38" cm="1">
        <f t="array" aca="1" ref="AC11" ca="1">TREND($K11:$P11,$K$1:$P$1,AC$1)</f>
        <v>4.9132659592159955E-2</v>
      </c>
      <c r="AD11" s="38" cm="1">
        <f t="array" aca="1" ref="AD11" ca="1">TREND($K11:$P11,$K$1:$P$1,AD$1)</f>
        <v>4.9805709723559355E-2</v>
      </c>
      <c r="AE11" s="38" cm="1">
        <f t="array" aca="1" ref="AE11" ca="1">TREND($K11:$P11,$K$1:$P$1,AE$1)</f>
        <v>5.0478759854958755E-2</v>
      </c>
      <c r="AF11" s="38" cm="1">
        <f t="array" aca="1" ref="AF11" ca="1">TREND($K11:$P11,$K$1:$P$1,AF$1)</f>
        <v>5.1151809986358376E-2</v>
      </c>
      <c r="AG11" s="38" cm="1">
        <f t="array" aca="1" ref="AG11" ca="1">TREND($K11:$P11,$K$1:$P$1,AG$1)</f>
        <v>5.1824860117757776E-2</v>
      </c>
      <c r="AH11" s="38" cm="1">
        <f t="array" aca="1" ref="AH11" ca="1">TREND($K11:$P11,$K$1:$P$1,AH$1)</f>
        <v>5.2497910249157176E-2</v>
      </c>
      <c r="AI11" s="38" cm="1">
        <f t="array" aca="1" ref="AI11" ca="1">TREND($K11:$P11,$K$1:$P$1,AI$1)</f>
        <v>5.3170960380556576E-2</v>
      </c>
      <c r="AJ11" s="38" cm="1">
        <f t="array" aca="1" ref="AJ11" ca="1">TREND($K11:$P11,$K$1:$P$1,AJ$1)</f>
        <v>5.3844010511955975E-2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0.13427350121419052</v>
      </c>
      <c r="C12" s="38">
        <f t="shared" ca="1" si="3"/>
        <v>0.13704983300621326</v>
      </c>
      <c r="D12" s="38">
        <f t="shared" ca="1" si="0"/>
        <v>0.13982616479823601</v>
      </c>
      <c r="E12" s="38">
        <f t="shared" ca="1" si="0"/>
        <v>0.14260249659025873</v>
      </c>
      <c r="F12" s="40">
        <f ca="1">SUM(INDIRECT(CONCATENATE("'",HLOOKUP(F$1,$B$21:$E$23,3,FALSE),"'!",$B$25,ROW($A12)+5,":",$B$25,ROW($A12)+6)))*About!$A$27</f>
        <v>0.14537882838228147</v>
      </c>
      <c r="G12" s="38">
        <f t="shared" ca="1" si="4"/>
        <v>0.14840755397357899</v>
      </c>
      <c r="H12" s="38">
        <f t="shared" ca="1" si="1"/>
        <v>0.15143627956487654</v>
      </c>
      <c r="I12" s="38">
        <f t="shared" ca="1" si="1"/>
        <v>0.15446500515617406</v>
      </c>
      <c r="J12" s="38">
        <f t="shared" ca="1" si="1"/>
        <v>0.15749373074747161</v>
      </c>
      <c r="K12" s="40">
        <f ca="1">SUM(INDIRECT(CONCATENATE("'",HLOOKUP(K$1,$B$21:$E$23,3,FALSE),"'!",$B$25,ROW($A12)+5,":",$B$25,ROW($A12)+6)))*About!$A$27</f>
        <v>0.16052245633876913</v>
      </c>
      <c r="L12" s="38">
        <f t="shared" ca="1" si="5"/>
        <v>0.16348387691692673</v>
      </c>
      <c r="M12" s="38">
        <f t="shared" ca="1" si="2"/>
        <v>0.1664452974950843</v>
      </c>
      <c r="N12" s="38">
        <f t="shared" ca="1" si="2"/>
        <v>0.1694067180732419</v>
      </c>
      <c r="O12" s="38">
        <f t="shared" ca="1" si="2"/>
        <v>0.17236813865139947</v>
      </c>
      <c r="P12" s="40">
        <f ca="1">SUM(INDIRECT(CONCATENATE("'",HLOOKUP(P$1,$B$21:$E$23,3,FALSE),"'!",$B$25,ROW($A12)+5,":",$B$25,ROW($A12)+6)))*About!$A$27</f>
        <v>0.17532955922955706</v>
      </c>
      <c r="Q12" s="38" cm="1">
        <f t="array" aca="1" ref="Q12" ca="1">TREND($K12:$P12,$K$1:$P$1,Q$1)</f>
        <v>0.17829097980771458</v>
      </c>
      <c r="R12" s="38" cm="1">
        <f t="array" aca="1" ref="R12" ca="1">TREND($K12:$P12,$K$1:$P$1,R$1)</f>
        <v>0.18125240038587265</v>
      </c>
      <c r="S12" s="38" cm="1">
        <f t="array" aca="1" ref="S12" ca="1">TREND($K12:$P12,$K$1:$P$1,S$1)</f>
        <v>0.18421382096402983</v>
      </c>
      <c r="T12" s="38" cm="1">
        <f t="array" aca="1" ref="T12" ca="1">TREND($K12:$P12,$K$1:$P$1,T$1)</f>
        <v>0.1871752415421879</v>
      </c>
      <c r="U12" s="38" cm="1">
        <f t="array" aca="1" ref="U12" ca="1">TREND($K12:$P12,$K$1:$P$1,U$1)</f>
        <v>0.19013666212034508</v>
      </c>
      <c r="V12" s="38" cm="1">
        <f t="array" aca="1" ref="V12" ca="1">TREND($K12:$P12,$K$1:$P$1,V$1)</f>
        <v>0.19309808269850315</v>
      </c>
      <c r="W12" s="38" cm="1">
        <f t="array" aca="1" ref="W12" ca="1">TREND($K12:$P12,$K$1:$P$1,W$1)</f>
        <v>0.19605950327666033</v>
      </c>
      <c r="X12" s="38" cm="1">
        <f t="array" aca="1" ref="X12" ca="1">TREND($K12:$P12,$K$1:$P$1,X$1)</f>
        <v>0.19902092385481751</v>
      </c>
      <c r="Y12" s="38" cm="1">
        <f t="array" aca="1" ref="Y12" ca="1">TREND($K12:$P12,$K$1:$P$1,Y$1)</f>
        <v>0.20198234443297558</v>
      </c>
      <c r="Z12" s="38" cm="1">
        <f t="array" aca="1" ref="Z12" ca="1">TREND($K12:$P12,$K$1:$P$1,Z$1)</f>
        <v>0.20494376501113276</v>
      </c>
      <c r="AA12" s="38" cm="1">
        <f t="array" aca="1" ref="AA12" ca="1">TREND($K12:$P12,$K$1:$P$1,AA$1)</f>
        <v>0.20790518558929083</v>
      </c>
      <c r="AB12" s="38" cm="1">
        <f t="array" aca="1" ref="AB12" ca="1">TREND($K12:$P12,$K$1:$P$1,AB$1)</f>
        <v>0.21086660616744801</v>
      </c>
      <c r="AC12" s="38" cm="1">
        <f t="array" aca="1" ref="AC12" ca="1">TREND($K12:$P12,$K$1:$P$1,AC$1)</f>
        <v>0.21382802674560608</v>
      </c>
      <c r="AD12" s="38" cm="1">
        <f t="array" aca="1" ref="AD12" ca="1">TREND($K12:$P12,$K$1:$P$1,AD$1)</f>
        <v>0.21678944732376326</v>
      </c>
      <c r="AE12" s="38" cm="1">
        <f t="array" aca="1" ref="AE12" ca="1">TREND($K12:$P12,$K$1:$P$1,AE$1)</f>
        <v>0.21975086790192133</v>
      </c>
      <c r="AF12" s="38" cm="1">
        <f t="array" aca="1" ref="AF12" ca="1">TREND($K12:$P12,$K$1:$P$1,AF$1)</f>
        <v>0.22271228848007851</v>
      </c>
      <c r="AG12" s="38" cm="1">
        <f t="array" aca="1" ref="AG12" ca="1">TREND($K12:$P12,$K$1:$P$1,AG$1)</f>
        <v>0.22567370905823658</v>
      </c>
      <c r="AH12" s="38" cm="1">
        <f t="array" aca="1" ref="AH12" ca="1">TREND($K12:$P12,$K$1:$P$1,AH$1)</f>
        <v>0.22863512963639376</v>
      </c>
      <c r="AI12" s="38" cm="1">
        <f t="array" aca="1" ref="AI12" ca="1">TREND($K12:$P12,$K$1:$P$1,AI$1)</f>
        <v>0.23159655021455094</v>
      </c>
      <c r="AJ12" s="38" cm="1">
        <f t="array" aca="1" ref="AJ12" ca="1">TREND($K12:$P12,$K$1:$P$1,AJ$1)</f>
        <v>0.23455797079270901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45">
      <c r="A18" t="s">
        <v>114</v>
      </c>
      <c r="B18" t="str">
        <f ca="1">RIGHT(B17,LEN(B17)-7)</f>
        <v>buildings-PM25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1.9518453810584084E-2</v>
      </c>
      <c r="C2" s="38">
        <f ca="1">$B2+($F2-$B2)*(C$1-$B$1)/($F$1-$B$1)</f>
        <v>1.9686716343433948E-2</v>
      </c>
      <c r="D2" s="38">
        <f t="shared" ref="D2:E12" ca="1" si="0">$B2+($F2-$B2)*(D$1-$B$1)/($F$1-$B$1)</f>
        <v>1.9854978876283812E-2</v>
      </c>
      <c r="E2" s="38">
        <f t="shared" ca="1" si="0"/>
        <v>2.0023241409133676E-2</v>
      </c>
      <c r="F2" s="37" cm="1">
        <f t="array" aca="1" ref="F2" ca="1">INDIRECT(CONCATENATE("'",HLOOKUP(F$1,$B$21:$E$23,3,FALSE),"'!",$B$25,ROW($A2)+3))*About!$A$27</f>
        <v>2.0191503941983539E-2</v>
      </c>
      <c r="G2" s="38">
        <f ca="1">$F2+($K2-$F2)*(G$1-$F$1)/($K$1-$F$1)</f>
        <v>2.0460723994543319E-2</v>
      </c>
      <c r="H2" s="38">
        <f t="shared" ref="H2:J12" ca="1" si="1">$F2+($K2-$F2)*(H$1-$F$1)/($K$1-$F$1)</f>
        <v>2.0729944047103099E-2</v>
      </c>
      <c r="I2" s="38">
        <f t="shared" ca="1" si="1"/>
        <v>2.0999164099662879E-2</v>
      </c>
      <c r="J2" s="38">
        <f t="shared" ca="1" si="1"/>
        <v>2.1268384152222659E-2</v>
      </c>
      <c r="K2" s="37" cm="1">
        <f t="array" aca="1" ref="K2" ca="1">INDIRECT(CONCATENATE("'",HLOOKUP(K$1,$B$21:$E$23,3,FALSE),"'!",$B$25,ROW($A2)+3))*About!$A$27</f>
        <v>2.1537604204782439E-2</v>
      </c>
      <c r="L2" s="38">
        <f ca="1">$K2+($P2-$K2)*(L$1-$K$1)/($P$1-$K$1)</f>
        <v>2.1806824257342219E-2</v>
      </c>
      <c r="M2" s="38">
        <f t="shared" ref="M2:O12" ca="1" si="2">$K2+($P2-$K2)*(M$1-$K$1)/($P$1-$K$1)</f>
        <v>2.2076044309901999E-2</v>
      </c>
      <c r="N2" s="38">
        <f t="shared" ca="1" si="2"/>
        <v>2.2345264362461779E-2</v>
      </c>
      <c r="O2" s="38">
        <f t="shared" ca="1" si="2"/>
        <v>2.2614484415021559E-2</v>
      </c>
      <c r="P2" s="37" cm="1">
        <f t="array" aca="1" ref="P2" ca="1">INDIRECT(CONCATENATE("'",HLOOKUP(P$1,$B$21:$E$23,3,FALSE),"'!",$B$25,ROW($A2)+3))*About!$A$27</f>
        <v>2.2883704467581339E-2</v>
      </c>
      <c r="Q2" s="38" cm="1">
        <f t="array" aca="1" ref="Q2" ca="1">TREND($K2:$P2,$K$1:$P$1,Q$1)</f>
        <v>2.3152924520141172E-2</v>
      </c>
      <c r="R2" s="38" cm="1">
        <f t="array" aca="1" ref="R2" ca="1">TREND($K2:$P2,$K$1:$P$1,R$1)</f>
        <v>2.3422144572700865E-2</v>
      </c>
      <c r="S2" s="38" cm="1">
        <f t="array" aca="1" ref="S2" ca="1">TREND($K2:$P2,$K$1:$P$1,S$1)</f>
        <v>2.3691364625260669E-2</v>
      </c>
      <c r="T2" s="38" cm="1">
        <f t="array" aca="1" ref="T2" ca="1">TREND($K2:$P2,$K$1:$P$1,T$1)</f>
        <v>2.3960584677820473E-2</v>
      </c>
      <c r="U2" s="38" cm="1">
        <f t="array" aca="1" ref="U2" ca="1">TREND($K2:$P2,$K$1:$P$1,U$1)</f>
        <v>2.4229804730380278E-2</v>
      </c>
      <c r="V2" s="38" cm="1">
        <f t="array" aca="1" ref="V2" ca="1">TREND($K2:$P2,$K$1:$P$1,V$1)</f>
        <v>2.4499024782940082E-2</v>
      </c>
      <c r="W2" s="38" cm="1">
        <f t="array" aca="1" ref="W2" ca="1">TREND($K2:$P2,$K$1:$P$1,W$1)</f>
        <v>2.4768244835499775E-2</v>
      </c>
      <c r="X2" s="38" cm="1">
        <f t="array" aca="1" ref="X2" ca="1">TREND($K2:$P2,$K$1:$P$1,X$1)</f>
        <v>2.503746488805958E-2</v>
      </c>
      <c r="Y2" s="38" cm="1">
        <f t="array" aca="1" ref="Y2" ca="1">TREND($K2:$P2,$K$1:$P$1,Y$1)</f>
        <v>2.5306684940619384E-2</v>
      </c>
      <c r="Z2" s="38" cm="1">
        <f t="array" aca="1" ref="Z2" ca="1">TREND($K2:$P2,$K$1:$P$1,Z$1)</f>
        <v>2.5575904993179188E-2</v>
      </c>
      <c r="AA2" s="38" cm="1">
        <f t="array" aca="1" ref="AA2" ca="1">TREND($K2:$P2,$K$1:$P$1,AA$1)</f>
        <v>2.5845125045738992E-2</v>
      </c>
      <c r="AB2" s="38" cm="1">
        <f t="array" aca="1" ref="AB2" ca="1">TREND($K2:$P2,$K$1:$P$1,AB$1)</f>
        <v>2.6114345098298686E-2</v>
      </c>
      <c r="AC2" s="38" cm="1">
        <f t="array" aca="1" ref="AC2" ca="1">TREND($K2:$P2,$K$1:$P$1,AC$1)</f>
        <v>2.638356515085849E-2</v>
      </c>
      <c r="AD2" s="38" cm="1">
        <f t="array" aca="1" ref="AD2" ca="1">TREND($K2:$P2,$K$1:$P$1,AD$1)</f>
        <v>2.6652785203418294E-2</v>
      </c>
      <c r="AE2" s="38" cm="1">
        <f t="array" aca="1" ref="AE2" ca="1">TREND($K2:$P2,$K$1:$P$1,AE$1)</f>
        <v>2.6922005255978099E-2</v>
      </c>
      <c r="AF2" s="38" cm="1">
        <f t="array" aca="1" ref="AF2" ca="1">TREND($K2:$P2,$K$1:$P$1,AF$1)</f>
        <v>2.7191225308537792E-2</v>
      </c>
      <c r="AG2" s="38" cm="1">
        <f t="array" aca="1" ref="AG2" ca="1">TREND($K2:$P2,$K$1:$P$1,AG$1)</f>
        <v>2.7460445361097596E-2</v>
      </c>
      <c r="AH2" s="38" cm="1">
        <f t="array" aca="1" ref="AH2" ca="1">TREND($K2:$P2,$K$1:$P$1,AH$1)</f>
        <v>2.7729665413657401E-2</v>
      </c>
      <c r="AI2" s="38" cm="1">
        <f t="array" aca="1" ref="AI2" ca="1">TREND($K2:$P2,$K$1:$P$1,AI$1)</f>
        <v>2.7998885466217205E-2</v>
      </c>
      <c r="AJ2" s="38" cm="1">
        <f t="array" aca="1" ref="AJ2" ca="1">TREND($K2:$P2,$K$1:$P$1,AJ$1)</f>
        <v>2.8268105518777009E-2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1.144185223379067E-2</v>
      </c>
      <c r="C3" s="38">
        <f t="shared" ref="C3:C12" ca="1" si="3">$B3+($F3-$B3)*(C$1-$B$1)/($F$1-$B$1)</f>
        <v>1.1525983500215602E-2</v>
      </c>
      <c r="D3" s="38">
        <f t="shared" ca="1" si="0"/>
        <v>1.1610114766640534E-2</v>
      </c>
      <c r="E3" s="38">
        <f t="shared" ca="1" si="0"/>
        <v>1.1694246033065465E-2</v>
      </c>
      <c r="F3" s="39" cm="1">
        <f t="array" aca="1" ref="F3" ca="1">INDIRECT(CONCATENATE("'",HLOOKUP(F$1,$B$21:$E$23,3,FALSE),"'!",$B$25,ROW($A3)+5))*About!$A$27</f>
        <v>1.1778377299490397E-2</v>
      </c>
      <c r="G3" s="38">
        <f t="shared" ref="G3:G12" ca="1" si="4">$F3+($K3-$F3)*(G$1-$F$1)/($K$1-$F$1)</f>
        <v>1.1912987325770287E-2</v>
      </c>
      <c r="H3" s="38">
        <f t="shared" ca="1" si="1"/>
        <v>1.2047597352050177E-2</v>
      </c>
      <c r="I3" s="38">
        <f t="shared" ca="1" si="1"/>
        <v>1.2182207378330069E-2</v>
      </c>
      <c r="J3" s="38">
        <f t="shared" ca="1" si="1"/>
        <v>1.2316817404609959E-2</v>
      </c>
      <c r="K3" s="39" cm="1">
        <f t="array" aca="1" ref="K3" ca="1">INDIRECT(CONCATENATE("'",HLOOKUP(K$1,$B$21:$E$23,3,FALSE),"'!",$B$25,ROW($A3)+5))*About!$A$27</f>
        <v>1.2451427430889849E-2</v>
      </c>
      <c r="L3" s="38">
        <f t="shared" ref="L3:L12" ca="1" si="5">$K3+($P3-$K3)*(L$1-$K$1)/($P$1-$K$1)</f>
        <v>1.2518732444029793E-2</v>
      </c>
      <c r="M3" s="38">
        <f t="shared" ca="1" si="2"/>
        <v>1.2586037457169739E-2</v>
      </c>
      <c r="N3" s="38">
        <f t="shared" ca="1" si="2"/>
        <v>1.2653342470309683E-2</v>
      </c>
      <c r="O3" s="38">
        <f t="shared" ca="1" si="2"/>
        <v>1.2720647483449629E-2</v>
      </c>
      <c r="P3" s="39" cm="1">
        <f t="array" aca="1" ref="P3" ca="1">INDIRECT(CONCATENATE("'",HLOOKUP(P$1,$B$21:$E$23,3,FALSE),"'!",$B$25,ROW($A3)+5))*About!$A$27</f>
        <v>1.2787952496589573E-2</v>
      </c>
      <c r="Q3" s="38" cm="1">
        <f t="array" aca="1" ref="Q3" ca="1">TREND($K3:$P3,$K$1:$P$1,Q$1)</f>
        <v>1.2855257509729517E-2</v>
      </c>
      <c r="R3" s="38" cm="1">
        <f t="array" aca="1" ref="R3" ca="1">TREND($K3:$P3,$K$1:$P$1,R$1)</f>
        <v>1.2922562522869468E-2</v>
      </c>
      <c r="S3" s="38" cm="1">
        <f t="array" aca="1" ref="S3" ca="1">TREND($K3:$P3,$K$1:$P$1,S$1)</f>
        <v>1.2989867536009392E-2</v>
      </c>
      <c r="T3" s="38" cm="1">
        <f t="array" aca="1" ref="T3" ca="1">TREND($K3:$P3,$K$1:$P$1,T$1)</f>
        <v>1.3057172549149343E-2</v>
      </c>
      <c r="U3" s="38" cm="1">
        <f t="array" aca="1" ref="U3" ca="1">TREND($K3:$P3,$K$1:$P$1,U$1)</f>
        <v>1.3124477562289294E-2</v>
      </c>
      <c r="V3" s="38" cm="1">
        <f t="array" aca="1" ref="V3" ca="1">TREND($K3:$P3,$K$1:$P$1,V$1)</f>
        <v>1.3191782575429245E-2</v>
      </c>
      <c r="W3" s="38" cm="1">
        <f t="array" aca="1" ref="W3" ca="1">TREND($K3:$P3,$K$1:$P$1,W$1)</f>
        <v>1.3259087588569168E-2</v>
      </c>
      <c r="X3" s="38" cm="1">
        <f t="array" aca="1" ref="X3" ca="1">TREND($K3:$P3,$K$1:$P$1,X$1)</f>
        <v>1.3326392601709119E-2</v>
      </c>
      <c r="Y3" s="38" cm="1">
        <f t="array" aca="1" ref="Y3" ca="1">TREND($K3:$P3,$K$1:$P$1,Y$1)</f>
        <v>1.3393697614849071E-2</v>
      </c>
      <c r="Z3" s="38" cm="1">
        <f t="array" aca="1" ref="Z3" ca="1">TREND($K3:$P3,$K$1:$P$1,Z$1)</f>
        <v>1.3461002627989022E-2</v>
      </c>
      <c r="AA3" s="38" cm="1">
        <f t="array" aca="1" ref="AA3" ca="1">TREND($K3:$P3,$K$1:$P$1,AA$1)</f>
        <v>1.3528307641128973E-2</v>
      </c>
      <c r="AB3" s="38" cm="1">
        <f t="array" aca="1" ref="AB3" ca="1">TREND($K3:$P3,$K$1:$P$1,AB$1)</f>
        <v>1.3595612654268896E-2</v>
      </c>
      <c r="AC3" s="38" cm="1">
        <f t="array" aca="1" ref="AC3" ca="1">TREND($K3:$P3,$K$1:$P$1,AC$1)</f>
        <v>1.3662917667408847E-2</v>
      </c>
      <c r="AD3" s="38" cm="1">
        <f t="array" aca="1" ref="AD3" ca="1">TREND($K3:$P3,$K$1:$P$1,AD$1)</f>
        <v>1.3730222680548798E-2</v>
      </c>
      <c r="AE3" s="38" cm="1">
        <f t="array" aca="1" ref="AE3" ca="1">TREND($K3:$P3,$K$1:$P$1,AE$1)</f>
        <v>1.3797527693688749E-2</v>
      </c>
      <c r="AF3" s="38" cm="1">
        <f t="array" aca="1" ref="AF3" ca="1">TREND($K3:$P3,$K$1:$P$1,AF$1)</f>
        <v>1.3864832706828673E-2</v>
      </c>
      <c r="AG3" s="38" cm="1">
        <f t="array" aca="1" ref="AG3" ca="1">TREND($K3:$P3,$K$1:$P$1,AG$1)</f>
        <v>1.3932137719968624E-2</v>
      </c>
      <c r="AH3" s="38" cm="1">
        <f t="array" aca="1" ref="AH3" ca="1">TREND($K3:$P3,$K$1:$P$1,AH$1)</f>
        <v>1.3999442733108575E-2</v>
      </c>
      <c r="AI3" s="38" cm="1">
        <f t="array" aca="1" ref="AI3" ca="1">TREND($K3:$P3,$K$1:$P$1,AI$1)</f>
        <v>1.4066747746248526E-2</v>
      </c>
      <c r="AJ3" s="38" cm="1">
        <f t="array" aca="1" ref="AJ3" ca="1">TREND($K3:$P3,$K$1:$P$1,AJ$1)</f>
        <v>1.4134052759388477E-2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2.6585480190278326E-2</v>
      </c>
      <c r="C4" s="38">
        <f t="shared" ca="1" si="3"/>
        <v>2.6669611456703258E-2</v>
      </c>
      <c r="D4" s="38">
        <f t="shared" ca="1" si="0"/>
        <v>2.6753742723128186E-2</v>
      </c>
      <c r="E4" s="38">
        <f t="shared" ca="1" si="0"/>
        <v>2.6837873989553118E-2</v>
      </c>
      <c r="F4" s="39" cm="1">
        <f t="array" aca="1" ref="F4" ca="1">INDIRECT(CONCATENATE("'",HLOOKUP(F$1,$B$21:$E$23,3,FALSE),"'!",$B$25,ROW($A4)+5))*About!$A$27</f>
        <v>2.692200525597805E-2</v>
      </c>
      <c r="G4" s="38">
        <f t="shared" ca="1" si="4"/>
        <v>2.719122530853783E-2</v>
      </c>
      <c r="H4" s="38">
        <f t="shared" ca="1" si="1"/>
        <v>2.746044536109761E-2</v>
      </c>
      <c r="I4" s="38">
        <f t="shared" ca="1" si="1"/>
        <v>2.772966541365739E-2</v>
      </c>
      <c r="J4" s="38">
        <f t="shared" ca="1" si="1"/>
        <v>2.799888546621717E-2</v>
      </c>
      <c r="K4" s="39" cm="1">
        <f t="array" aca="1" ref="K4" ca="1">INDIRECT(CONCATENATE("'",HLOOKUP(K$1,$B$21:$E$23,3,FALSE),"'!",$B$25,ROW($A4)+5))*About!$A$27</f>
        <v>2.826810551877695E-2</v>
      </c>
      <c r="L4" s="38">
        <f t="shared" ca="1" si="5"/>
        <v>2.8671935597616622E-2</v>
      </c>
      <c r="M4" s="38">
        <f t="shared" ca="1" si="2"/>
        <v>2.9075765676456294E-2</v>
      </c>
      <c r="N4" s="38">
        <f t="shared" ca="1" si="2"/>
        <v>2.9479595755295962E-2</v>
      </c>
      <c r="O4" s="38">
        <f t="shared" ca="1" si="2"/>
        <v>2.9883425834135634E-2</v>
      </c>
      <c r="P4" s="39" cm="1">
        <f t="array" aca="1" ref="P4" ca="1">INDIRECT(CONCATENATE("'",HLOOKUP(P$1,$B$21:$E$23,3,FALSE),"'!",$B$25,ROW($A4)+5))*About!$A$27</f>
        <v>3.0287255912975306E-2</v>
      </c>
      <c r="Q4" s="38" cm="1">
        <f t="array" aca="1" ref="Q4" ca="1">TREND($K4:$P4,$K$1:$P$1,Q$1)</f>
        <v>3.0691085991814915E-2</v>
      </c>
      <c r="R4" s="38" cm="1">
        <f t="array" aca="1" ref="R4" ca="1">TREND($K4:$P4,$K$1:$P$1,R$1)</f>
        <v>3.1094916070654621E-2</v>
      </c>
      <c r="S4" s="38" cm="1">
        <f t="array" aca="1" ref="S4" ca="1">TREND($K4:$P4,$K$1:$P$1,S$1)</f>
        <v>3.1498746149494328E-2</v>
      </c>
      <c r="T4" s="38" cm="1">
        <f t="array" aca="1" ref="T4" ca="1">TREND($K4:$P4,$K$1:$P$1,T$1)</f>
        <v>3.1902576228333923E-2</v>
      </c>
      <c r="U4" s="38" cm="1">
        <f t="array" aca="1" ref="U4" ca="1">TREND($K4:$P4,$K$1:$P$1,U$1)</f>
        <v>3.230640630717363E-2</v>
      </c>
      <c r="V4" s="38" cm="1">
        <f t="array" aca="1" ref="V4" ca="1">TREND($K4:$P4,$K$1:$P$1,V$1)</f>
        <v>3.2710236386013336E-2</v>
      </c>
      <c r="W4" s="38" cm="1">
        <f t="array" aca="1" ref="W4" ca="1">TREND($K4:$P4,$K$1:$P$1,W$1)</f>
        <v>3.3114066464853043E-2</v>
      </c>
      <c r="X4" s="38" cm="1">
        <f t="array" aca="1" ref="X4" ca="1">TREND($K4:$P4,$K$1:$P$1,X$1)</f>
        <v>3.3517896543692638E-2</v>
      </c>
      <c r="Y4" s="38" cm="1">
        <f t="array" aca="1" ref="Y4" ca="1">TREND($K4:$P4,$K$1:$P$1,Y$1)</f>
        <v>3.3921726622532344E-2</v>
      </c>
      <c r="Z4" s="38" cm="1">
        <f t="array" aca="1" ref="Z4" ca="1">TREND($K4:$P4,$K$1:$P$1,Z$1)</f>
        <v>3.4325556701372051E-2</v>
      </c>
      <c r="AA4" s="38" cm="1">
        <f t="array" aca="1" ref="AA4" ca="1">TREND($K4:$P4,$K$1:$P$1,AA$1)</f>
        <v>3.4729386780211646E-2</v>
      </c>
      <c r="AB4" s="38" cm="1">
        <f t="array" aca="1" ref="AB4" ca="1">TREND($K4:$P4,$K$1:$P$1,AB$1)</f>
        <v>3.5133216859051353E-2</v>
      </c>
      <c r="AC4" s="38" cm="1">
        <f t="array" aca="1" ref="AC4" ca="1">TREND($K4:$P4,$K$1:$P$1,AC$1)</f>
        <v>3.5537046937891059E-2</v>
      </c>
      <c r="AD4" s="38" cm="1">
        <f t="array" aca="1" ref="AD4" ca="1">TREND($K4:$P4,$K$1:$P$1,AD$1)</f>
        <v>3.5940877016730655E-2</v>
      </c>
      <c r="AE4" s="38" cm="1">
        <f t="array" aca="1" ref="AE4" ca="1">TREND($K4:$P4,$K$1:$P$1,AE$1)</f>
        <v>3.6344707095570361E-2</v>
      </c>
      <c r="AF4" s="38" cm="1">
        <f t="array" aca="1" ref="AF4" ca="1">TREND($K4:$P4,$K$1:$P$1,AF$1)</f>
        <v>3.6748537174410068E-2</v>
      </c>
      <c r="AG4" s="38" cm="1">
        <f t="array" aca="1" ref="AG4" ca="1">TREND($K4:$P4,$K$1:$P$1,AG$1)</f>
        <v>3.7152367253249663E-2</v>
      </c>
      <c r="AH4" s="38" cm="1">
        <f t="array" aca="1" ref="AH4" ca="1">TREND($K4:$P4,$K$1:$P$1,AH$1)</f>
        <v>3.7556197332089369E-2</v>
      </c>
      <c r="AI4" s="38" cm="1">
        <f t="array" aca="1" ref="AI4" ca="1">TREND($K4:$P4,$K$1:$P$1,AI$1)</f>
        <v>3.7960027410929076E-2</v>
      </c>
      <c r="AJ4" s="38" cm="1">
        <f t="array" aca="1" ref="AJ4" ca="1">TREND($K4:$P4,$K$1:$P$1,AJ$1)</f>
        <v>3.8363857489768671E-2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0.33652506569972562</v>
      </c>
      <c r="C5" s="38">
        <f t="shared" ca="1" si="3"/>
        <v>0.33652506569972562</v>
      </c>
      <c r="D5" s="38">
        <f t="shared" ca="1" si="0"/>
        <v>0.33652506569972562</v>
      </c>
      <c r="E5" s="38">
        <f t="shared" ca="1" si="0"/>
        <v>0.33652506569972562</v>
      </c>
      <c r="F5" s="39" cm="1">
        <f t="array" aca="1" ref="F5" ca="1">INDIRECT(CONCATENATE("'",HLOOKUP(F$1,$B$21:$E$23,3,FALSE),"'!",$B$25,ROW($A5)+5))*About!$A$27</f>
        <v>0.33652506569972562</v>
      </c>
      <c r="G5" s="38">
        <f t="shared" ca="1" si="4"/>
        <v>0.34325556701372012</v>
      </c>
      <c r="H5" s="38">
        <f t="shared" ca="1" si="1"/>
        <v>0.34998606832771462</v>
      </c>
      <c r="I5" s="38">
        <f t="shared" ca="1" si="1"/>
        <v>0.35671656964170917</v>
      </c>
      <c r="J5" s="38">
        <f t="shared" ca="1" si="1"/>
        <v>0.36344707095570367</v>
      </c>
      <c r="K5" s="39" cm="1">
        <f t="array" aca="1" ref="K5" ca="1">INDIRECT(CONCATENATE("'",HLOOKUP(K$1,$B$21:$E$23,3,FALSE),"'!",$B$25,ROW($A5)+5))*About!$A$27</f>
        <v>0.37017757226969816</v>
      </c>
      <c r="L5" s="38">
        <f t="shared" ca="1" si="5"/>
        <v>0.37690807358369266</v>
      </c>
      <c r="M5" s="38">
        <f t="shared" ca="1" si="2"/>
        <v>0.38363857489768721</v>
      </c>
      <c r="N5" s="38">
        <f t="shared" ca="1" si="2"/>
        <v>0.39036907621168171</v>
      </c>
      <c r="O5" s="38">
        <f t="shared" ca="1" si="2"/>
        <v>0.39709957752567626</v>
      </c>
      <c r="P5" s="39" cm="1">
        <f t="array" aca="1" ref="P5" ca="1">INDIRECT(CONCATENATE("'",HLOOKUP(P$1,$B$21:$E$23,3,FALSE),"'!",$B$25,ROW($A5)+5))*About!$A$27</f>
        <v>0.40383007883967076</v>
      </c>
      <c r="Q5" s="38" cm="1">
        <f t="array" aca="1" ref="Q5" ca="1">TREND($K5:$P5,$K$1:$P$1,Q$1)</f>
        <v>0.41056058015366581</v>
      </c>
      <c r="R5" s="38" cm="1">
        <f t="array" aca="1" ref="R5" ca="1">TREND($K5:$P5,$K$1:$P$1,R$1)</f>
        <v>0.41729108146765981</v>
      </c>
      <c r="S5" s="38" cm="1">
        <f t="array" aca="1" ref="S5" ca="1">TREND($K5:$P5,$K$1:$P$1,S$1)</f>
        <v>0.42402158278165558</v>
      </c>
      <c r="T5" s="38" cm="1">
        <f t="array" aca="1" ref="T5" ca="1">TREND($K5:$P5,$K$1:$P$1,T$1)</f>
        <v>0.43075208409564958</v>
      </c>
      <c r="U5" s="38" cm="1">
        <f t="array" aca="1" ref="U5" ca="1">TREND($K5:$P5,$K$1:$P$1,U$1)</f>
        <v>0.43748258540964358</v>
      </c>
      <c r="V5" s="38" cm="1">
        <f t="array" aca="1" ref="V5" ca="1">TREND($K5:$P5,$K$1:$P$1,V$1)</f>
        <v>0.44421308672363757</v>
      </c>
      <c r="W5" s="38" cm="1">
        <f t="array" aca="1" ref="W5" ca="1">TREND($K5:$P5,$K$1:$P$1,W$1)</f>
        <v>0.45094358803763335</v>
      </c>
      <c r="X5" s="38" cm="1">
        <f t="array" aca="1" ref="X5" ca="1">TREND($K5:$P5,$K$1:$P$1,X$1)</f>
        <v>0.45767408935162734</v>
      </c>
      <c r="Y5" s="38" cm="1">
        <f t="array" aca="1" ref="Y5" ca="1">TREND($K5:$P5,$K$1:$P$1,Y$1)</f>
        <v>0.46440459066562134</v>
      </c>
      <c r="Z5" s="38" cm="1">
        <f t="array" aca="1" ref="Z5" ca="1">TREND($K5:$P5,$K$1:$P$1,Z$1)</f>
        <v>0.47113509197961712</v>
      </c>
      <c r="AA5" s="38" cm="1">
        <f t="array" aca="1" ref="AA5" ca="1">TREND($K5:$P5,$K$1:$P$1,AA$1)</f>
        <v>0.47786559329361111</v>
      </c>
      <c r="AB5" s="38" cm="1">
        <f t="array" aca="1" ref="AB5" ca="1">TREND($K5:$P5,$K$1:$P$1,AB$1)</f>
        <v>0.48459609460760511</v>
      </c>
      <c r="AC5" s="38" cm="1">
        <f t="array" aca="1" ref="AC5" ca="1">TREND($K5:$P5,$K$1:$P$1,AC$1)</f>
        <v>0.49132659592160088</v>
      </c>
      <c r="AD5" s="38" cm="1">
        <f t="array" aca="1" ref="AD5" ca="1">TREND($K5:$P5,$K$1:$P$1,AD$1)</f>
        <v>0.49805709723559488</v>
      </c>
      <c r="AE5" s="38" cm="1">
        <f t="array" aca="1" ref="AE5" ca="1">TREND($K5:$P5,$K$1:$P$1,AE$1)</f>
        <v>0.50478759854958888</v>
      </c>
      <c r="AF5" s="38" cm="1">
        <f t="array" aca="1" ref="AF5" ca="1">TREND($K5:$P5,$K$1:$P$1,AF$1)</f>
        <v>0.51151809986358288</v>
      </c>
      <c r="AG5" s="38" cm="1">
        <f t="array" aca="1" ref="AG5" ca="1">TREND($K5:$P5,$K$1:$P$1,AG$1)</f>
        <v>0.51824860117757865</v>
      </c>
      <c r="AH5" s="38" cm="1">
        <f t="array" aca="1" ref="AH5" ca="1">TREND($K5:$P5,$K$1:$P$1,AH$1)</f>
        <v>0.52497910249157265</v>
      </c>
      <c r="AI5" s="38" cm="1">
        <f t="array" aca="1" ref="AI5" ca="1">TREND($K5:$P5,$K$1:$P$1,AI$1)</f>
        <v>0.53170960380556664</v>
      </c>
      <c r="AJ5" s="38" cm="1">
        <f t="array" aca="1" ref="AJ5" ca="1">TREND($K5:$P5,$K$1:$P$1,AJ$1)</f>
        <v>0.53844010511956242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0.50478759854958843</v>
      </c>
      <c r="C6" s="38">
        <f t="shared" ca="1" si="3"/>
        <v>0.50478759854958843</v>
      </c>
      <c r="D6" s="38">
        <f t="shared" ca="1" si="0"/>
        <v>0.50478759854958843</v>
      </c>
      <c r="E6" s="38">
        <f t="shared" ca="1" si="0"/>
        <v>0.50478759854958843</v>
      </c>
      <c r="F6" s="39" cm="1">
        <f t="array" aca="1" ref="F6" ca="1">INDIRECT(CONCATENATE("'",HLOOKUP(F$1,$B$21:$E$23,3,FALSE),"'!",$B$25,ROW($A6)+5))*About!$A$27</f>
        <v>0.50478759854958843</v>
      </c>
      <c r="G6" s="38">
        <f t="shared" ca="1" si="4"/>
        <v>0.50478759854958843</v>
      </c>
      <c r="H6" s="38">
        <f t="shared" ca="1" si="1"/>
        <v>0.50478759854958843</v>
      </c>
      <c r="I6" s="38">
        <f t="shared" ca="1" si="1"/>
        <v>0.50478759854958843</v>
      </c>
      <c r="J6" s="38">
        <f t="shared" ca="1" si="1"/>
        <v>0.50478759854958843</v>
      </c>
      <c r="K6" s="39" cm="1">
        <f t="array" aca="1" ref="K6" ca="1">INDIRECT(CONCATENATE("'",HLOOKUP(K$1,$B$21:$E$23,3,FALSE),"'!",$B$25,ROW($A6)+5))*About!$A$27</f>
        <v>0.50478759854958843</v>
      </c>
      <c r="L6" s="38">
        <f t="shared" ca="1" si="5"/>
        <v>0.51824860117757743</v>
      </c>
      <c r="M6" s="38">
        <f t="shared" ca="1" si="2"/>
        <v>0.53170960380556653</v>
      </c>
      <c r="N6" s="38">
        <f t="shared" ca="1" si="2"/>
        <v>0.54517060643355553</v>
      </c>
      <c r="O6" s="38">
        <f t="shared" ca="1" si="2"/>
        <v>0.55863160906154463</v>
      </c>
      <c r="P6" s="39" cm="1">
        <f t="array" aca="1" ref="P6" ca="1">INDIRECT(CONCATENATE("'",HLOOKUP(P$1,$B$21:$E$23,3,FALSE),"'!",$B$25,ROW($A6)+5))*About!$A$27</f>
        <v>0.57209261168953363</v>
      </c>
      <c r="Q6" s="38" cm="1">
        <f t="array" aca="1" ref="Q6" ca="1">TREND($K6:$P6,$K$1:$P$1,Q$1)</f>
        <v>0.58555361431752573</v>
      </c>
      <c r="R6" s="38" cm="1">
        <f t="array" aca="1" ref="R6" ca="1">TREND($K6:$P6,$K$1:$P$1,R$1)</f>
        <v>0.59901461694551372</v>
      </c>
      <c r="S6" s="38" cm="1">
        <f t="array" aca="1" ref="S6" ca="1">TREND($K6:$P6,$K$1:$P$1,S$1)</f>
        <v>0.61247561957350527</v>
      </c>
      <c r="T6" s="38" cm="1">
        <f t="array" aca="1" ref="T6" ca="1">TREND($K6:$P6,$K$1:$P$1,T$1)</f>
        <v>0.62593662220149326</v>
      </c>
      <c r="U6" s="38" cm="1">
        <f t="array" aca="1" ref="U6" ca="1">TREND($K6:$P6,$K$1:$P$1,U$1)</f>
        <v>0.63939762482948126</v>
      </c>
      <c r="V6" s="38" cm="1">
        <f t="array" aca="1" ref="V6" ca="1">TREND($K6:$P6,$K$1:$P$1,V$1)</f>
        <v>0.65285862745746925</v>
      </c>
      <c r="W6" s="38" cm="1">
        <f t="array" aca="1" ref="W6" ca="1">TREND($K6:$P6,$K$1:$P$1,W$1)</f>
        <v>0.6663196300854608</v>
      </c>
      <c r="X6" s="38" cm="1">
        <f t="array" aca="1" ref="X6" ca="1">TREND($K6:$P6,$K$1:$P$1,X$1)</f>
        <v>0.6797806327134488</v>
      </c>
      <c r="Y6" s="38" cm="1">
        <f t="array" aca="1" ref="Y6" ca="1">TREND($K6:$P6,$K$1:$P$1,Y$1)</f>
        <v>0.69324163534143679</v>
      </c>
      <c r="Z6" s="38" cm="1">
        <f t="array" aca="1" ref="Z6" ca="1">TREND($K6:$P6,$K$1:$P$1,Z$1)</f>
        <v>0.70670263796942834</v>
      </c>
      <c r="AA6" s="38" cm="1">
        <f t="array" aca="1" ref="AA6" ca="1">TREND($K6:$P6,$K$1:$P$1,AA$1)</f>
        <v>0.72016364059741633</v>
      </c>
      <c r="AB6" s="38" cm="1">
        <f t="array" aca="1" ref="AB6" ca="1">TREND($K6:$P6,$K$1:$P$1,AB$1)</f>
        <v>0.73362464322540433</v>
      </c>
      <c r="AC6" s="38" cm="1">
        <f t="array" aca="1" ref="AC6" ca="1">TREND($K6:$P6,$K$1:$P$1,AC$1)</f>
        <v>0.74708564585339587</v>
      </c>
      <c r="AD6" s="38" cm="1">
        <f t="array" aca="1" ref="AD6" ca="1">TREND($K6:$P6,$K$1:$P$1,AD$1)</f>
        <v>0.76054664848138387</v>
      </c>
      <c r="AE6" s="38" cm="1">
        <f t="array" aca="1" ref="AE6" ca="1">TREND($K6:$P6,$K$1:$P$1,AE$1)</f>
        <v>0.77400765110937186</v>
      </c>
      <c r="AF6" s="38" cm="1">
        <f t="array" aca="1" ref="AF6" ca="1">TREND($K6:$P6,$K$1:$P$1,AF$1)</f>
        <v>0.78746865373735986</v>
      </c>
      <c r="AG6" s="38" cm="1">
        <f t="array" aca="1" ref="AG6" ca="1">TREND($K6:$P6,$K$1:$P$1,AG$1)</f>
        <v>0.80092965636535141</v>
      </c>
      <c r="AH6" s="38" cm="1">
        <f t="array" aca="1" ref="AH6" ca="1">TREND($K6:$P6,$K$1:$P$1,AH$1)</f>
        <v>0.8143906589933394</v>
      </c>
      <c r="AI6" s="38" cm="1">
        <f t="array" aca="1" ref="AI6" ca="1">TREND($K6:$P6,$K$1:$P$1,AI$1)</f>
        <v>0.82785166162132739</v>
      </c>
      <c r="AJ6" s="38" cm="1">
        <f t="array" aca="1" ref="AJ6" ca="1">TREND($K6:$P6,$K$1:$P$1,AJ$1)</f>
        <v>0.84131266424931894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14.807102890787929</v>
      </c>
      <c r="C7" s="38">
        <f t="shared" ca="1" si="3"/>
        <v>14.89123415721286</v>
      </c>
      <c r="D7" s="38">
        <f t="shared" ca="1" si="0"/>
        <v>14.97536542363779</v>
      </c>
      <c r="E7" s="38">
        <f t="shared" ca="1" si="0"/>
        <v>15.059496690062721</v>
      </c>
      <c r="F7" s="39" cm="1">
        <f t="array" aca="1" ref="F7" ca="1">INDIRECT(CONCATENATE("'",HLOOKUP(F$1,$B$21:$E$23,3,FALSE),"'!",$B$25,ROW($A7)+5))*About!$A$27</f>
        <v>15.143627956487652</v>
      </c>
      <c r="G7" s="38">
        <f t="shared" ca="1" si="4"/>
        <v>15.143627956487652</v>
      </c>
      <c r="H7" s="38">
        <f t="shared" ca="1" si="1"/>
        <v>15.143627956487652</v>
      </c>
      <c r="I7" s="38">
        <f t="shared" ca="1" si="1"/>
        <v>15.143627956487652</v>
      </c>
      <c r="J7" s="38">
        <f t="shared" ca="1" si="1"/>
        <v>15.143627956487652</v>
      </c>
      <c r="K7" s="39" cm="1">
        <f t="array" aca="1" ref="K7" ca="1">INDIRECT(CONCATENATE("'",HLOOKUP(K$1,$B$21:$E$23,3,FALSE),"'!",$B$25,ROW($A7)+5))*About!$A$27</f>
        <v>15.143627956487652</v>
      </c>
      <c r="L7" s="38">
        <f t="shared" ca="1" si="5"/>
        <v>15.210932969627597</v>
      </c>
      <c r="M7" s="38">
        <f t="shared" ca="1" si="2"/>
        <v>15.278237982767543</v>
      </c>
      <c r="N7" s="38">
        <f t="shared" ca="1" si="2"/>
        <v>15.345542995907486</v>
      </c>
      <c r="O7" s="38">
        <f t="shared" ca="1" si="2"/>
        <v>15.412848009047432</v>
      </c>
      <c r="P7" s="39" cm="1">
        <f t="array" aca="1" ref="P7" ca="1">INDIRECT(CONCATENATE("'",HLOOKUP(P$1,$B$21:$E$23,3,FALSE),"'!",$B$25,ROW($A7)+5))*About!$A$27</f>
        <v>15.480153022187377</v>
      </c>
      <c r="Q7" s="38" cm="1">
        <f t="array" aca="1" ref="Q7" ca="1">TREND($K7:$P7,$K$1:$P$1,Q$1)</f>
        <v>15.547458035327338</v>
      </c>
      <c r="R7" s="38" cm="1">
        <f t="array" aca="1" ref="R7" ca="1">TREND($K7:$P7,$K$1:$P$1,R$1)</f>
        <v>15.614763048467267</v>
      </c>
      <c r="S7" s="38" cm="1">
        <f t="array" aca="1" ref="S7" ca="1">TREND($K7:$P7,$K$1:$P$1,S$1)</f>
        <v>15.682068061607225</v>
      </c>
      <c r="T7" s="38" cm="1">
        <f t="array" aca="1" ref="T7" ca="1">TREND($K7:$P7,$K$1:$P$1,T$1)</f>
        <v>15.749373074747155</v>
      </c>
      <c r="U7" s="38" cm="1">
        <f t="array" aca="1" ref="U7" ca="1">TREND($K7:$P7,$K$1:$P$1,U$1)</f>
        <v>15.816678087887112</v>
      </c>
      <c r="V7" s="38" cm="1">
        <f t="array" aca="1" ref="V7" ca="1">TREND($K7:$P7,$K$1:$P$1,V$1)</f>
        <v>15.883983101027042</v>
      </c>
      <c r="W7" s="38" cm="1">
        <f t="array" aca="1" ref="W7" ca="1">TREND($K7:$P7,$K$1:$P$1,W$1)</f>
        <v>15.951288114166999</v>
      </c>
      <c r="X7" s="38" cm="1">
        <f t="array" aca="1" ref="X7" ca="1">TREND($K7:$P7,$K$1:$P$1,X$1)</f>
        <v>16.018593127306957</v>
      </c>
      <c r="Y7" s="38" cm="1">
        <f t="array" aca="1" ref="Y7" ca="1">TREND($K7:$P7,$K$1:$P$1,Y$1)</f>
        <v>16.085898140446886</v>
      </c>
      <c r="Z7" s="38" cm="1">
        <f t="array" aca="1" ref="Z7" ca="1">TREND($K7:$P7,$K$1:$P$1,Z$1)</f>
        <v>16.153203153586844</v>
      </c>
      <c r="AA7" s="38" cm="1">
        <f t="array" aca="1" ref="AA7" ca="1">TREND($K7:$P7,$K$1:$P$1,AA$1)</f>
        <v>16.220508166726773</v>
      </c>
      <c r="AB7" s="38" cm="1">
        <f t="array" aca="1" ref="AB7" ca="1">TREND($K7:$P7,$K$1:$P$1,AB$1)</f>
        <v>16.287813179866731</v>
      </c>
      <c r="AC7" s="38" cm="1">
        <f t="array" aca="1" ref="AC7" ca="1">TREND($K7:$P7,$K$1:$P$1,AC$1)</f>
        <v>16.35511819300666</v>
      </c>
      <c r="AD7" s="38" cm="1">
        <f t="array" aca="1" ref="AD7" ca="1">TREND($K7:$P7,$K$1:$P$1,AD$1)</f>
        <v>16.422423206146618</v>
      </c>
      <c r="AE7" s="38" cm="1">
        <f t="array" aca="1" ref="AE7" ca="1">TREND($K7:$P7,$K$1:$P$1,AE$1)</f>
        <v>16.489728219286548</v>
      </c>
      <c r="AF7" s="38" cm="1">
        <f t="array" aca="1" ref="AF7" ca="1">TREND($K7:$P7,$K$1:$P$1,AF$1)</f>
        <v>16.557033232426505</v>
      </c>
      <c r="AG7" s="38" cm="1">
        <f t="array" aca="1" ref="AG7" ca="1">TREND($K7:$P7,$K$1:$P$1,AG$1)</f>
        <v>16.624338245566435</v>
      </c>
      <c r="AH7" s="38" cm="1">
        <f t="array" aca="1" ref="AH7" ca="1">TREND($K7:$P7,$K$1:$P$1,AH$1)</f>
        <v>16.691643258706392</v>
      </c>
      <c r="AI7" s="38" cm="1">
        <f t="array" aca="1" ref="AI7" ca="1">TREND($K7:$P7,$K$1:$P$1,AI$1)</f>
        <v>16.75894827184635</v>
      </c>
      <c r="AJ7" s="38" cm="1">
        <f t="array" aca="1" ref="AJ7" ca="1">TREND($K7:$P7,$K$1:$P$1,AJ$1)</f>
        <v>16.826253284986279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2.4902854861779695</v>
      </c>
      <c r="C8" s="38">
        <f t="shared" ca="1" si="3"/>
        <v>2.5071117394629558</v>
      </c>
      <c r="D8" s="38">
        <f t="shared" ca="1" si="0"/>
        <v>2.5239379927479422</v>
      </c>
      <c r="E8" s="38">
        <f t="shared" ca="1" si="0"/>
        <v>2.5407642460329285</v>
      </c>
      <c r="F8" s="39" cm="1">
        <f t="array" aca="1" ref="F8" ca="1">INDIRECT(CONCATENATE("'",HLOOKUP(F$1,$B$21:$E$23,3,FALSE),"'!",$B$25,ROW($A8)+5))*About!$A$27</f>
        <v>2.5575904993179148</v>
      </c>
      <c r="G8" s="38">
        <f t="shared" ca="1" si="4"/>
        <v>2.5643210006319093</v>
      </c>
      <c r="H8" s="38">
        <f t="shared" ca="1" si="1"/>
        <v>2.5710515019459037</v>
      </c>
      <c r="I8" s="38">
        <f t="shared" ca="1" si="1"/>
        <v>2.5777820032598986</v>
      </c>
      <c r="J8" s="38">
        <f t="shared" ca="1" si="1"/>
        <v>2.584512504573893</v>
      </c>
      <c r="K8" s="39" cm="1">
        <f t="array" aca="1" ref="K8" ca="1">INDIRECT(CONCATENATE("'",HLOOKUP(K$1,$B$21:$E$23,3,FALSE),"'!",$B$25,ROW($A8)+5))*About!$A$27</f>
        <v>2.5912430058878875</v>
      </c>
      <c r="L8" s="38">
        <f t="shared" ca="1" si="5"/>
        <v>2.6047040085158764</v>
      </c>
      <c r="M8" s="38">
        <f t="shared" ca="1" si="2"/>
        <v>2.6181650111438652</v>
      </c>
      <c r="N8" s="38">
        <f t="shared" ca="1" si="2"/>
        <v>2.6316260137718546</v>
      </c>
      <c r="O8" s="38">
        <f t="shared" ca="1" si="2"/>
        <v>2.6450870163998434</v>
      </c>
      <c r="P8" s="39" cm="1">
        <f t="array" aca="1" ref="P8" ca="1">INDIRECT(CONCATENATE("'",HLOOKUP(P$1,$B$21:$E$23,3,FALSE),"'!",$B$25,ROW($A8)+5))*About!$A$27</f>
        <v>2.6585480190278323</v>
      </c>
      <c r="Q8" s="38" cm="1">
        <f t="array" aca="1" ref="Q8" ca="1">TREND($K8:$P8,$K$1:$P$1,Q$1)</f>
        <v>2.6720090216558177</v>
      </c>
      <c r="R8" s="38" cm="1">
        <f t="array" aca="1" ref="R8" ca="1">TREND($K8:$P8,$K$1:$P$1,R$1)</f>
        <v>2.6854700242838057</v>
      </c>
      <c r="S8" s="38" cm="1">
        <f t="array" aca="1" ref="S8" ca="1">TREND($K8:$P8,$K$1:$P$1,S$1)</f>
        <v>2.6989310269117972</v>
      </c>
      <c r="T8" s="38" cm="1">
        <f t="array" aca="1" ref="T8" ca="1">TREND($K8:$P8,$K$1:$P$1,T$1)</f>
        <v>2.7123920295397852</v>
      </c>
      <c r="U8" s="38" cm="1">
        <f t="array" aca="1" ref="U8" ca="1">TREND($K8:$P8,$K$1:$P$1,U$1)</f>
        <v>2.7258530321677732</v>
      </c>
      <c r="V8" s="38" cm="1">
        <f t="array" aca="1" ref="V8" ca="1">TREND($K8:$P8,$K$1:$P$1,V$1)</f>
        <v>2.7393140347957647</v>
      </c>
      <c r="W8" s="38" cm="1">
        <f t="array" aca="1" ref="W8" ca="1">TREND($K8:$P8,$K$1:$P$1,W$1)</f>
        <v>2.7527750374237527</v>
      </c>
      <c r="X8" s="38" cm="1">
        <f t="array" aca="1" ref="X8" ca="1">TREND($K8:$P8,$K$1:$P$1,X$1)</f>
        <v>2.7662360400517407</v>
      </c>
      <c r="Y8" s="38" cm="1">
        <f t="array" aca="1" ref="Y8" ca="1">TREND($K8:$P8,$K$1:$P$1,Y$1)</f>
        <v>2.7796970426797287</v>
      </c>
      <c r="Z8" s="38" cm="1">
        <f t="array" aca="1" ref="Z8" ca="1">TREND($K8:$P8,$K$1:$P$1,Z$1)</f>
        <v>2.7931580453077203</v>
      </c>
      <c r="AA8" s="38" cm="1">
        <f t="array" aca="1" ref="AA8" ca="1">TREND($K8:$P8,$K$1:$P$1,AA$1)</f>
        <v>2.8066190479357083</v>
      </c>
      <c r="AB8" s="38" cm="1">
        <f t="array" aca="1" ref="AB8" ca="1">TREND($K8:$P8,$K$1:$P$1,AB$1)</f>
        <v>2.8200800505636963</v>
      </c>
      <c r="AC8" s="38" cm="1">
        <f t="array" aca="1" ref="AC8" ca="1">TREND($K8:$P8,$K$1:$P$1,AC$1)</f>
        <v>2.8335410531916878</v>
      </c>
      <c r="AD8" s="38" cm="1">
        <f t="array" aca="1" ref="AD8" ca="1">TREND($K8:$P8,$K$1:$P$1,AD$1)</f>
        <v>2.8470020558196758</v>
      </c>
      <c r="AE8" s="38" cm="1">
        <f t="array" aca="1" ref="AE8" ca="1">TREND($K8:$P8,$K$1:$P$1,AE$1)</f>
        <v>2.8604630584476638</v>
      </c>
      <c r="AF8" s="38" cm="1">
        <f t="array" aca="1" ref="AF8" ca="1">TREND($K8:$P8,$K$1:$P$1,AF$1)</f>
        <v>2.8739240610756518</v>
      </c>
      <c r="AG8" s="38" cm="1">
        <f t="array" aca="1" ref="AG8" ca="1">TREND($K8:$P8,$K$1:$P$1,AG$1)</f>
        <v>2.8873850637036433</v>
      </c>
      <c r="AH8" s="38" cm="1">
        <f t="array" aca="1" ref="AH8" ca="1">TREND($K8:$P8,$K$1:$P$1,AH$1)</f>
        <v>2.9008460663316313</v>
      </c>
      <c r="AI8" s="38" cm="1">
        <f t="array" aca="1" ref="AI8" ca="1">TREND($K8:$P8,$K$1:$P$1,AI$1)</f>
        <v>2.9143070689596193</v>
      </c>
      <c r="AJ8" s="38" cm="1">
        <f t="array" aca="1" ref="AJ8" ca="1">TREND($K8:$P8,$K$1:$P$1,AJ$1)</f>
        <v>2.9277680715876109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0.57209261168953363</v>
      </c>
      <c r="C9" s="38">
        <f t="shared" ca="1" si="3"/>
        <v>0.57209261168953363</v>
      </c>
      <c r="D9" s="38">
        <f t="shared" ca="1" si="0"/>
        <v>0.57209261168953363</v>
      </c>
      <c r="E9" s="38">
        <f t="shared" ca="1" si="0"/>
        <v>0.57209261168953363</v>
      </c>
      <c r="F9" s="39" cm="1">
        <f t="array" aca="1" ref="F9" ca="1">INDIRECT(CONCATENATE("'",HLOOKUP(F$1,$B$21:$E$23,3,FALSE),"'!",$B$25,ROW($A9)+5))*About!$A$27</f>
        <v>0.57209261168953363</v>
      </c>
      <c r="G9" s="38">
        <f t="shared" ca="1" si="4"/>
        <v>0.57882311300352807</v>
      </c>
      <c r="H9" s="38">
        <f t="shared" ca="1" si="1"/>
        <v>0.58555361431752262</v>
      </c>
      <c r="I9" s="38">
        <f t="shared" ca="1" si="1"/>
        <v>0.59228411563151706</v>
      </c>
      <c r="J9" s="38">
        <f t="shared" ca="1" si="1"/>
        <v>0.59901461694551161</v>
      </c>
      <c r="K9" s="39" cm="1">
        <f t="array" aca="1" ref="K9" ca="1">INDIRECT(CONCATENATE("'",HLOOKUP(K$1,$B$21:$E$23,3,FALSE),"'!",$B$25,ROW($A9)+5))*About!$A$27</f>
        <v>0.60574511825950605</v>
      </c>
      <c r="L9" s="38">
        <f t="shared" ca="1" si="5"/>
        <v>0.61247561957350061</v>
      </c>
      <c r="M9" s="38">
        <f t="shared" ca="1" si="2"/>
        <v>0.61920612088749516</v>
      </c>
      <c r="N9" s="38">
        <f t="shared" ca="1" si="2"/>
        <v>0.6259366222014896</v>
      </c>
      <c r="O9" s="38">
        <f t="shared" ca="1" si="2"/>
        <v>0.63266712351548415</v>
      </c>
      <c r="P9" s="39" cm="1">
        <f t="array" aca="1" ref="P9" ca="1">INDIRECT(CONCATENATE("'",HLOOKUP(P$1,$B$21:$E$23,3,FALSE),"'!",$B$25,ROW($A9)+5))*About!$A$27</f>
        <v>0.63939762482947871</v>
      </c>
      <c r="Q9" s="38" cm="1">
        <f t="array" aca="1" ref="Q9" ca="1">TREND($K9:$P9,$K$1:$P$1,Q$1)</f>
        <v>0.64612812614347348</v>
      </c>
      <c r="R9" s="38" cm="1">
        <f t="array" aca="1" ref="R9" ca="1">TREND($K9:$P9,$K$1:$P$1,R$1)</f>
        <v>0.65285862745746748</v>
      </c>
      <c r="S9" s="38" cm="1">
        <f t="array" aca="1" ref="S9" ca="1">TREND($K9:$P9,$K$1:$P$1,S$1)</f>
        <v>0.65958912877146325</v>
      </c>
      <c r="T9" s="38" cm="1">
        <f t="array" aca="1" ref="T9" ca="1">TREND($K9:$P9,$K$1:$P$1,T$1)</f>
        <v>0.66631963008545725</v>
      </c>
      <c r="U9" s="38" cm="1">
        <f t="array" aca="1" ref="U9" ca="1">TREND($K9:$P9,$K$1:$P$1,U$1)</f>
        <v>0.67305013139945125</v>
      </c>
      <c r="V9" s="38" cm="1">
        <f t="array" aca="1" ref="V9" ca="1">TREND($K9:$P9,$K$1:$P$1,V$1)</f>
        <v>0.67978063271344524</v>
      </c>
      <c r="W9" s="38" cm="1">
        <f t="array" aca="1" ref="W9" ca="1">TREND($K9:$P9,$K$1:$P$1,W$1)</f>
        <v>0.68651113402744102</v>
      </c>
      <c r="X9" s="38" cm="1">
        <f t="array" aca="1" ref="X9" ca="1">TREND($K9:$P9,$K$1:$P$1,X$1)</f>
        <v>0.69324163534143501</v>
      </c>
      <c r="Y9" s="38" cm="1">
        <f t="array" aca="1" ref="Y9" ca="1">TREND($K9:$P9,$K$1:$P$1,Y$1)</f>
        <v>0.69997213665542901</v>
      </c>
      <c r="Z9" s="38" cm="1">
        <f t="array" aca="1" ref="Z9" ca="1">TREND($K9:$P9,$K$1:$P$1,Z$1)</f>
        <v>0.70670263796942479</v>
      </c>
      <c r="AA9" s="38" cm="1">
        <f t="array" aca="1" ref="AA9" ca="1">TREND($K9:$P9,$K$1:$P$1,AA$1)</f>
        <v>0.71343313928341878</v>
      </c>
      <c r="AB9" s="38" cm="1">
        <f t="array" aca="1" ref="AB9" ca="1">TREND($K9:$P9,$K$1:$P$1,AB$1)</f>
        <v>0.72016364059741278</v>
      </c>
      <c r="AC9" s="38" cm="1">
        <f t="array" aca="1" ref="AC9" ca="1">TREND($K9:$P9,$K$1:$P$1,AC$1)</f>
        <v>0.72689414191140855</v>
      </c>
      <c r="AD9" s="38" cm="1">
        <f t="array" aca="1" ref="AD9" ca="1">TREND($K9:$P9,$K$1:$P$1,AD$1)</f>
        <v>0.73362464322540255</v>
      </c>
      <c r="AE9" s="38" cm="1">
        <f t="array" aca="1" ref="AE9" ca="1">TREND($K9:$P9,$K$1:$P$1,AE$1)</f>
        <v>0.74035514453939655</v>
      </c>
      <c r="AF9" s="38" cm="1">
        <f t="array" aca="1" ref="AF9" ca="1">TREND($K9:$P9,$K$1:$P$1,AF$1)</f>
        <v>0.74708564585339055</v>
      </c>
      <c r="AG9" s="38" cm="1">
        <f t="array" aca="1" ref="AG9" ca="1">TREND($K9:$P9,$K$1:$P$1,AG$1)</f>
        <v>0.75381614716738632</v>
      </c>
      <c r="AH9" s="38" cm="1">
        <f t="array" aca="1" ref="AH9" ca="1">TREND($K9:$P9,$K$1:$P$1,AH$1)</f>
        <v>0.76054664848138032</v>
      </c>
      <c r="AI9" s="38" cm="1">
        <f t="array" aca="1" ref="AI9" ca="1">TREND($K9:$P9,$K$1:$P$1,AI$1)</f>
        <v>0.76727714979537431</v>
      </c>
      <c r="AJ9" s="38" cm="1">
        <f t="array" aca="1" ref="AJ9" ca="1">TREND($K9:$P9,$K$1:$P$1,AJ$1)</f>
        <v>0.77400765110937009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4.7113509197961589E-3</v>
      </c>
      <c r="C10" s="38">
        <f t="shared" ca="1" si="3"/>
        <v>4.7954821862210908E-3</v>
      </c>
      <c r="D10" s="38">
        <f t="shared" ca="1" si="0"/>
        <v>4.8796134526460219E-3</v>
      </c>
      <c r="E10" s="38">
        <f t="shared" ca="1" si="0"/>
        <v>4.9637447190709529E-3</v>
      </c>
      <c r="F10" s="39" cm="1">
        <f t="array" aca="1" ref="F10" ca="1">INDIRECT(CONCATENATE("'",HLOOKUP(F$1,$B$21:$E$23,3,FALSE),"'!",$B$25,ROW($A10)+5))*About!$A$27</f>
        <v>5.0478759854958848E-3</v>
      </c>
      <c r="G10" s="38">
        <f t="shared" ca="1" si="4"/>
        <v>5.1824860117757748E-3</v>
      </c>
      <c r="H10" s="38">
        <f t="shared" ca="1" si="1"/>
        <v>5.3170960380556648E-3</v>
      </c>
      <c r="I10" s="38">
        <f t="shared" ca="1" si="1"/>
        <v>5.4517060643355549E-3</v>
      </c>
      <c r="J10" s="38">
        <f t="shared" ca="1" si="1"/>
        <v>5.5863160906154449E-3</v>
      </c>
      <c r="K10" s="39" cm="1">
        <f t="array" aca="1" ref="K10" ca="1">INDIRECT(CONCATENATE("'",HLOOKUP(K$1,$B$21:$E$23,3,FALSE),"'!",$B$25,ROW($A10)+5))*About!$A$27</f>
        <v>5.7209261168953349E-3</v>
      </c>
      <c r="L10" s="38">
        <f t="shared" ca="1" si="5"/>
        <v>5.7882311300352799E-3</v>
      </c>
      <c r="M10" s="38">
        <f t="shared" ca="1" si="2"/>
        <v>5.8555361431752249E-3</v>
      </c>
      <c r="N10" s="38">
        <f t="shared" ca="1" si="2"/>
        <v>5.9228411563151707E-3</v>
      </c>
      <c r="O10" s="38">
        <f t="shared" ca="1" si="2"/>
        <v>5.9901461694551158E-3</v>
      </c>
      <c r="P10" s="39" cm="1">
        <f t="array" aca="1" ref="P10" ca="1">INDIRECT(CONCATENATE("'",HLOOKUP(P$1,$B$21:$E$23,3,FALSE),"'!",$B$25,ROW($A10)+5))*About!$A$27</f>
        <v>6.0574511825950608E-3</v>
      </c>
      <c r="Q10" s="38" cm="1">
        <f t="array" aca="1" ref="Q10" ca="1">TREND($K10:$P10,$K$1:$P$1,Q$1)</f>
        <v>6.1247561957350205E-3</v>
      </c>
      <c r="R10" s="38" cm="1">
        <f t="array" aca="1" ref="R10" ca="1">TREND($K10:$P10,$K$1:$P$1,R$1)</f>
        <v>6.1920612088749438E-3</v>
      </c>
      <c r="S10" s="38" cm="1">
        <f t="array" aca="1" ref="S10" ca="1">TREND($K10:$P10,$K$1:$P$1,S$1)</f>
        <v>6.2593662220148949E-3</v>
      </c>
      <c r="T10" s="38" cm="1">
        <f t="array" aca="1" ref="T10" ca="1">TREND($K10:$P10,$K$1:$P$1,T$1)</f>
        <v>6.326671235154846E-3</v>
      </c>
      <c r="U10" s="38" cm="1">
        <f t="array" aca="1" ref="U10" ca="1">TREND($K10:$P10,$K$1:$P$1,U$1)</f>
        <v>6.393976248294797E-3</v>
      </c>
      <c r="V10" s="38" cm="1">
        <f t="array" aca="1" ref="V10" ca="1">TREND($K10:$P10,$K$1:$P$1,V$1)</f>
        <v>6.4612812614347481E-3</v>
      </c>
      <c r="W10" s="38" cm="1">
        <f t="array" aca="1" ref="W10" ca="1">TREND($K10:$P10,$K$1:$P$1,W$1)</f>
        <v>6.5285862745746714E-3</v>
      </c>
      <c r="X10" s="38" cm="1">
        <f t="array" aca="1" ref="X10" ca="1">TREND($K10:$P10,$K$1:$P$1,X$1)</f>
        <v>6.5958912877146225E-3</v>
      </c>
      <c r="Y10" s="38" cm="1">
        <f t="array" aca="1" ref="Y10" ca="1">TREND($K10:$P10,$K$1:$P$1,Y$1)</f>
        <v>6.6631963008545736E-3</v>
      </c>
      <c r="Z10" s="38" cm="1">
        <f t="array" aca="1" ref="Z10" ca="1">TREND($K10:$P10,$K$1:$P$1,Z$1)</f>
        <v>6.7305013139945247E-3</v>
      </c>
      <c r="AA10" s="38" cm="1">
        <f t="array" aca="1" ref="AA10" ca="1">TREND($K10:$P10,$K$1:$P$1,AA$1)</f>
        <v>6.797806327134448E-3</v>
      </c>
      <c r="AB10" s="38" cm="1">
        <f t="array" aca="1" ref="AB10" ca="1">TREND($K10:$P10,$K$1:$P$1,AB$1)</f>
        <v>6.8651113402743991E-3</v>
      </c>
      <c r="AC10" s="38" cm="1">
        <f t="array" aca="1" ref="AC10" ca="1">TREND($K10:$P10,$K$1:$P$1,AC$1)</f>
        <v>6.9324163534143501E-3</v>
      </c>
      <c r="AD10" s="38" cm="1">
        <f t="array" aca="1" ref="AD10" ca="1">TREND($K10:$P10,$K$1:$P$1,AD$1)</f>
        <v>6.9997213665543012E-3</v>
      </c>
      <c r="AE10" s="38" cm="1">
        <f t="array" aca="1" ref="AE10" ca="1">TREND($K10:$P10,$K$1:$P$1,AE$1)</f>
        <v>7.0670263796942523E-3</v>
      </c>
      <c r="AF10" s="38" cm="1">
        <f t="array" aca="1" ref="AF10" ca="1">TREND($K10:$P10,$K$1:$P$1,AF$1)</f>
        <v>7.1343313928341756E-3</v>
      </c>
      <c r="AG10" s="38" cm="1">
        <f t="array" aca="1" ref="AG10" ca="1">TREND($K10:$P10,$K$1:$P$1,AG$1)</f>
        <v>7.2016364059741267E-3</v>
      </c>
      <c r="AH10" s="38" cm="1">
        <f t="array" aca="1" ref="AH10" ca="1">TREND($K10:$P10,$K$1:$P$1,AH$1)</f>
        <v>7.2689414191140778E-3</v>
      </c>
      <c r="AI10" s="38" cm="1">
        <f t="array" aca="1" ref="AI10" ca="1">TREND($K10:$P10,$K$1:$P$1,AI$1)</f>
        <v>7.3362464322540288E-3</v>
      </c>
      <c r="AJ10" s="38" cm="1">
        <f t="array" aca="1" ref="AJ10" ca="1">TREND($K10:$P10,$K$1:$P$1,AJ$1)</f>
        <v>7.4035514453939799E-3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4.3748258540964331E-3</v>
      </c>
      <c r="C11" s="38">
        <f t="shared" ca="1" si="3"/>
        <v>4.543088386946296E-3</v>
      </c>
      <c r="D11" s="38">
        <f t="shared" ca="1" si="0"/>
        <v>4.7113509197961589E-3</v>
      </c>
      <c r="E11" s="38">
        <f t="shared" ca="1" si="0"/>
        <v>4.8796134526460219E-3</v>
      </c>
      <c r="F11" s="39" cm="1">
        <f t="array" aca="1" ref="F11" ca="1">INDIRECT(CONCATENATE("'",HLOOKUP(F$1,$B$21:$E$23,3,FALSE),"'!",$B$25,ROW($A11)+5))*About!$A$27</f>
        <v>5.0478759854958848E-3</v>
      </c>
      <c r="G11" s="38">
        <f t="shared" ca="1" si="4"/>
        <v>5.1151809986358298E-3</v>
      </c>
      <c r="H11" s="38">
        <f t="shared" ca="1" si="1"/>
        <v>5.1824860117757748E-3</v>
      </c>
      <c r="I11" s="38">
        <f t="shared" ca="1" si="1"/>
        <v>5.2497910249157198E-3</v>
      </c>
      <c r="J11" s="38">
        <f t="shared" ca="1" si="1"/>
        <v>5.3170960380556648E-3</v>
      </c>
      <c r="K11" s="39" cm="1">
        <f t="array" aca="1" ref="K11" ca="1">INDIRECT(CONCATENATE("'",HLOOKUP(K$1,$B$21:$E$23,3,FALSE),"'!",$B$25,ROW($A11)+5))*About!$A$27</f>
        <v>5.3844010511956098E-3</v>
      </c>
      <c r="L11" s="38">
        <f t="shared" ca="1" si="5"/>
        <v>5.5190110774754999E-3</v>
      </c>
      <c r="M11" s="38">
        <f t="shared" ca="1" si="2"/>
        <v>5.6536211037553899E-3</v>
      </c>
      <c r="N11" s="38">
        <f t="shared" ca="1" si="2"/>
        <v>5.7882311300352807E-3</v>
      </c>
      <c r="O11" s="38">
        <f t="shared" ca="1" si="2"/>
        <v>5.9228411563151707E-3</v>
      </c>
      <c r="P11" s="39" cm="1">
        <f t="array" aca="1" ref="P11" ca="1">INDIRECT(CONCATENATE("'",HLOOKUP(P$1,$B$21:$E$23,3,FALSE),"'!",$B$25,ROW($A11)+5))*About!$A$27</f>
        <v>6.0574511825950608E-3</v>
      </c>
      <c r="Q11" s="38" cm="1">
        <f t="array" aca="1" ref="Q11" ca="1">TREND($K11:$P11,$K$1:$P$1,Q$1)</f>
        <v>6.1920612088749993E-3</v>
      </c>
      <c r="R11" s="38" cm="1">
        <f t="array" aca="1" ref="R11" ca="1">TREND($K11:$P11,$K$1:$P$1,R$1)</f>
        <v>6.326671235154846E-3</v>
      </c>
      <c r="S11" s="38" cm="1">
        <f t="array" aca="1" ref="S11" ca="1">TREND($K11:$P11,$K$1:$P$1,S$1)</f>
        <v>6.4612812614347481E-3</v>
      </c>
      <c r="T11" s="38" cm="1">
        <f t="array" aca="1" ref="T11" ca="1">TREND($K11:$P11,$K$1:$P$1,T$1)</f>
        <v>6.5958912877146503E-3</v>
      </c>
      <c r="U11" s="38" cm="1">
        <f t="array" aca="1" ref="U11" ca="1">TREND($K11:$P11,$K$1:$P$1,U$1)</f>
        <v>6.7305013139945524E-3</v>
      </c>
      <c r="V11" s="38" cm="1">
        <f t="array" aca="1" ref="V11" ca="1">TREND($K11:$P11,$K$1:$P$1,V$1)</f>
        <v>6.8651113402744546E-3</v>
      </c>
      <c r="W11" s="38" cm="1">
        <f t="array" aca="1" ref="W11" ca="1">TREND($K11:$P11,$K$1:$P$1,W$1)</f>
        <v>6.9997213665543012E-3</v>
      </c>
      <c r="X11" s="38" cm="1">
        <f t="array" aca="1" ref="X11" ca="1">TREND($K11:$P11,$K$1:$P$1,X$1)</f>
        <v>7.1343313928342034E-3</v>
      </c>
      <c r="Y11" s="38" cm="1">
        <f t="array" aca="1" ref="Y11" ca="1">TREND($K11:$P11,$K$1:$P$1,Y$1)</f>
        <v>7.2689414191141055E-3</v>
      </c>
      <c r="Z11" s="38" cm="1">
        <f t="array" aca="1" ref="Z11" ca="1">TREND($K11:$P11,$K$1:$P$1,Z$1)</f>
        <v>7.4035514453940077E-3</v>
      </c>
      <c r="AA11" s="38" cm="1">
        <f t="array" aca="1" ref="AA11" ca="1">TREND($K11:$P11,$K$1:$P$1,AA$1)</f>
        <v>7.5381614716738543E-3</v>
      </c>
      <c r="AB11" s="38" cm="1">
        <f t="array" aca="1" ref="AB11" ca="1">TREND($K11:$P11,$K$1:$P$1,AB$1)</f>
        <v>7.6727714979537565E-3</v>
      </c>
      <c r="AC11" s="38" cm="1">
        <f t="array" aca="1" ref="AC11" ca="1">TREND($K11:$P11,$K$1:$P$1,AC$1)</f>
        <v>7.8073815242336586E-3</v>
      </c>
      <c r="AD11" s="38" cm="1">
        <f t="array" aca="1" ref="AD11" ca="1">TREND($K11:$P11,$K$1:$P$1,AD$1)</f>
        <v>7.9419915505135608E-3</v>
      </c>
      <c r="AE11" s="38" cm="1">
        <f t="array" aca="1" ref="AE11" ca="1">TREND($K11:$P11,$K$1:$P$1,AE$1)</f>
        <v>8.0766015767934629E-3</v>
      </c>
      <c r="AF11" s="38" cm="1">
        <f t="array" aca="1" ref="AF11" ca="1">TREND($K11:$P11,$K$1:$P$1,AF$1)</f>
        <v>8.2112116030733096E-3</v>
      </c>
      <c r="AG11" s="38" cm="1">
        <f t="array" aca="1" ref="AG11" ca="1">TREND($K11:$P11,$K$1:$P$1,AG$1)</f>
        <v>8.3458216293532117E-3</v>
      </c>
      <c r="AH11" s="38" cm="1">
        <f t="array" aca="1" ref="AH11" ca="1">TREND($K11:$P11,$K$1:$P$1,AH$1)</f>
        <v>8.4804316556331139E-3</v>
      </c>
      <c r="AI11" s="38" cm="1">
        <f t="array" aca="1" ref="AI11" ca="1">TREND($K11:$P11,$K$1:$P$1,AI$1)</f>
        <v>8.615041681913016E-3</v>
      </c>
      <c r="AJ11" s="38" cm="1">
        <f t="array" aca="1" ref="AJ11" ca="1">TREND($K11:$P11,$K$1:$P$1,AJ$1)</f>
        <v>8.7496517081929182E-3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2.052802900768326E-2</v>
      </c>
      <c r="C12" s="38">
        <f t="shared" ca="1" si="3"/>
        <v>2.0990750973020382E-2</v>
      </c>
      <c r="D12" s="38">
        <f t="shared" ca="1" si="0"/>
        <v>2.1453472938357504E-2</v>
      </c>
      <c r="E12" s="38">
        <f t="shared" ca="1" si="0"/>
        <v>2.1916194903694629E-2</v>
      </c>
      <c r="F12" s="40">
        <f ca="1">SUM(INDIRECT(CONCATENATE("'",HLOOKUP(F$1,$B$21:$E$23,3,FALSE),"'!",$B$25,ROW($A12)+5,":",$B$25,ROW($A12)+6)))*About!$A$27</f>
        <v>2.2378916869031752E-2</v>
      </c>
      <c r="G12" s="38">
        <f t="shared" ca="1" si="4"/>
        <v>2.2755824942615445E-2</v>
      </c>
      <c r="H12" s="38">
        <f t="shared" ca="1" si="1"/>
        <v>2.3132733016199138E-2</v>
      </c>
      <c r="I12" s="38">
        <f t="shared" ca="1" si="1"/>
        <v>2.3509641089782828E-2</v>
      </c>
      <c r="J12" s="38">
        <f t="shared" ca="1" si="1"/>
        <v>2.3886549163366522E-2</v>
      </c>
      <c r="K12" s="40">
        <f ca="1">SUM(INDIRECT(CONCATENATE("'",HLOOKUP(K$1,$B$21:$E$23,3,FALSE),"'!",$B$25,ROW($A12)+5,":",$B$25,ROW($A12)+6)))*About!$A$27</f>
        <v>2.4263457236950215E-2</v>
      </c>
      <c r="L12" s="38">
        <f t="shared" ca="1" si="5"/>
        <v>2.4707670323673853E-2</v>
      </c>
      <c r="M12" s="38">
        <f t="shared" ca="1" si="2"/>
        <v>2.515188341039749E-2</v>
      </c>
      <c r="N12" s="38">
        <f t="shared" ca="1" si="2"/>
        <v>2.5596096497121131E-2</v>
      </c>
      <c r="O12" s="38">
        <f t="shared" ca="1" si="2"/>
        <v>2.6040309583844769E-2</v>
      </c>
      <c r="P12" s="40">
        <f ca="1">SUM(INDIRECT(CONCATENATE("'",HLOOKUP(P$1,$B$21:$E$23,3,FALSE),"'!",$B$25,ROW($A12)+5,":",$B$25,ROW($A12)+6)))*About!$A$27</f>
        <v>2.6484522670568406E-2</v>
      </c>
      <c r="Q12" s="38" cm="1">
        <f t="array" aca="1" ref="Q12" ca="1">TREND($K12:$P12,$K$1:$P$1,Q$1)</f>
        <v>2.6928735757292044E-2</v>
      </c>
      <c r="R12" s="38" cm="1">
        <f t="array" aca="1" ref="R12" ca="1">TREND($K12:$P12,$K$1:$P$1,R$1)</f>
        <v>2.7372948844015643E-2</v>
      </c>
      <c r="S12" s="38" cm="1">
        <f t="array" aca="1" ref="S12" ca="1">TREND($K12:$P12,$K$1:$P$1,S$1)</f>
        <v>2.7817161930739354E-2</v>
      </c>
      <c r="T12" s="38" cm="1">
        <f t="array" aca="1" ref="T12" ca="1">TREND($K12:$P12,$K$1:$P$1,T$1)</f>
        <v>2.8261375017462953E-2</v>
      </c>
      <c r="U12" s="38" cm="1">
        <f t="array" aca="1" ref="U12" ca="1">TREND($K12:$P12,$K$1:$P$1,U$1)</f>
        <v>2.8705588104186552E-2</v>
      </c>
      <c r="V12" s="38" cm="1">
        <f t="array" aca="1" ref="V12" ca="1">TREND($K12:$P12,$K$1:$P$1,V$1)</f>
        <v>2.9149801190910263E-2</v>
      </c>
      <c r="W12" s="38" cm="1">
        <f t="array" aca="1" ref="W12" ca="1">TREND($K12:$P12,$K$1:$P$1,W$1)</f>
        <v>2.9594014277633862E-2</v>
      </c>
      <c r="X12" s="38" cm="1">
        <f t="array" aca="1" ref="X12" ca="1">TREND($K12:$P12,$K$1:$P$1,X$1)</f>
        <v>3.0038227364357462E-2</v>
      </c>
      <c r="Y12" s="38" cm="1">
        <f t="array" aca="1" ref="Y12" ca="1">TREND($K12:$P12,$K$1:$P$1,Y$1)</f>
        <v>3.0482440451081172E-2</v>
      </c>
      <c r="Z12" s="38" cm="1">
        <f t="array" aca="1" ref="Z12" ca="1">TREND($K12:$P12,$K$1:$P$1,Z$1)</f>
        <v>3.0926653537804771E-2</v>
      </c>
      <c r="AA12" s="38" cm="1">
        <f t="array" aca="1" ref="AA12" ca="1">TREND($K12:$P12,$K$1:$P$1,AA$1)</f>
        <v>3.1370866624528482E-2</v>
      </c>
      <c r="AB12" s="38" cm="1">
        <f t="array" aca="1" ref="AB12" ca="1">TREND($K12:$P12,$K$1:$P$1,AB$1)</f>
        <v>3.1815079711252081E-2</v>
      </c>
      <c r="AC12" s="38" cm="1">
        <f t="array" aca="1" ref="AC12" ca="1">TREND($K12:$P12,$K$1:$P$1,AC$1)</f>
        <v>3.2259292797975681E-2</v>
      </c>
      <c r="AD12" s="38" cm="1">
        <f t="array" aca="1" ref="AD12" ca="1">TREND($K12:$P12,$K$1:$P$1,AD$1)</f>
        <v>3.2703505884699391E-2</v>
      </c>
      <c r="AE12" s="38" cm="1">
        <f t="array" aca="1" ref="AE12" ca="1">TREND($K12:$P12,$K$1:$P$1,AE$1)</f>
        <v>3.314771897142299E-2</v>
      </c>
      <c r="AF12" s="38" cm="1">
        <f t="array" aca="1" ref="AF12" ca="1">TREND($K12:$P12,$K$1:$P$1,AF$1)</f>
        <v>3.359193205814659E-2</v>
      </c>
      <c r="AG12" s="38" cm="1">
        <f t="array" aca="1" ref="AG12" ca="1">TREND($K12:$P12,$K$1:$P$1,AG$1)</f>
        <v>3.40361451448703E-2</v>
      </c>
      <c r="AH12" s="38" cm="1">
        <f t="array" aca="1" ref="AH12" ca="1">TREND($K12:$P12,$K$1:$P$1,AH$1)</f>
        <v>3.4480358231593899E-2</v>
      </c>
      <c r="AI12" s="38" cm="1">
        <f t="array" aca="1" ref="AI12" ca="1">TREND($K12:$P12,$K$1:$P$1,AI$1)</f>
        <v>3.4924571318317499E-2</v>
      </c>
      <c r="AJ12" s="38" cm="1">
        <f t="array" aca="1" ref="AJ12" ca="1">TREND($K12:$P12,$K$1:$P$1,AJ$1)</f>
        <v>3.5368784405041209E-2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45">
      <c r="A18" t="s">
        <v>114</v>
      </c>
      <c r="B18" t="str">
        <f ca="1">RIGHT(B17,LEN(B17)-7)</f>
        <v>buildings-SO2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2.5575904993179149E-3</v>
      </c>
      <c r="C2" s="38">
        <f ca="1">$B2+($F2-$B2)*(C$1-$B$1)/($F$1-$B$1)</f>
        <v>2.5744167526029014E-3</v>
      </c>
      <c r="D2" s="38">
        <f t="shared" ref="D2:E12" ca="1" si="0">$B2+($F2-$B2)*(D$1-$B$1)/($F$1-$B$1)</f>
        <v>2.5912430058878874E-3</v>
      </c>
      <c r="E2" s="38">
        <f t="shared" ca="1" si="0"/>
        <v>2.6080692591728735E-3</v>
      </c>
      <c r="F2" s="37" cm="1">
        <f t="array" aca="1" ref="F2" ca="1">INDIRECT(CONCATENATE("'",HLOOKUP(F$1,$B$21:$E$23,3,FALSE),"'!",$B$25,ROW($A2)+3))*About!$A$27</f>
        <v>2.6248955124578599E-3</v>
      </c>
      <c r="G2" s="38">
        <f ca="1">$F2+($K2-$F2)*(G$1-$F$1)/($K$1-$F$1)</f>
        <v>2.6518175177138378E-3</v>
      </c>
      <c r="H2" s="38">
        <f t="shared" ref="H2:J12" ca="1" si="1">$F2+($K2-$F2)*(H$1-$F$1)/($K$1-$F$1)</f>
        <v>2.6787395229698157E-3</v>
      </c>
      <c r="I2" s="38">
        <f t="shared" ca="1" si="1"/>
        <v>2.7056615282257941E-3</v>
      </c>
      <c r="J2" s="38">
        <f t="shared" ca="1" si="1"/>
        <v>2.732583533481772E-3</v>
      </c>
      <c r="K2" s="37" cm="1">
        <f t="array" aca="1" ref="K2" ca="1">INDIRECT(CONCATENATE("'",HLOOKUP(K$1,$B$21:$E$23,3,FALSE),"'!",$B$25,ROW($A2)+3))*About!$A$27</f>
        <v>2.7595055387377499E-3</v>
      </c>
      <c r="L2" s="38">
        <f ca="1">$K2+($P2-$K2)*(L$1-$K$1)/($P$1-$K$1)</f>
        <v>2.799888546621717E-3</v>
      </c>
      <c r="M2" s="38">
        <f t="shared" ref="M2:O12" ca="1" si="2">$K2+($P2-$K2)*(M$1-$K$1)/($P$1-$K$1)</f>
        <v>2.8402715545056841E-3</v>
      </c>
      <c r="N2" s="38">
        <f t="shared" ca="1" si="2"/>
        <v>2.8806545623896512E-3</v>
      </c>
      <c r="O2" s="38">
        <f t="shared" ca="1" si="2"/>
        <v>2.9210375702736183E-3</v>
      </c>
      <c r="P2" s="37" cm="1">
        <f t="array" aca="1" ref="P2" ca="1">INDIRECT(CONCATENATE("'",HLOOKUP(P$1,$B$21:$E$23,3,FALSE),"'!",$B$25,ROW($A2)+3))*About!$A$27</f>
        <v>2.9614205781575854E-3</v>
      </c>
      <c r="Q2" s="38" cm="1">
        <f t="array" aca="1" ref="Q2" ca="1">TREND($K2:$P2,$K$1:$P$1,Q$1)</f>
        <v>3.0018035860415598E-3</v>
      </c>
      <c r="R2" s="38" cm="1">
        <f t="array" aca="1" ref="R2" ca="1">TREND($K2:$P2,$K$1:$P$1,R$1)</f>
        <v>3.0421865939255222E-3</v>
      </c>
      <c r="S2" s="38" cm="1">
        <f t="array" aca="1" ref="S2" ca="1">TREND($K2:$P2,$K$1:$P$1,S$1)</f>
        <v>3.0825696018094983E-3</v>
      </c>
      <c r="T2" s="38" cm="1">
        <f t="array" aca="1" ref="T2" ca="1">TREND($K2:$P2,$K$1:$P$1,T$1)</f>
        <v>3.1229526096934607E-3</v>
      </c>
      <c r="U2" s="38" cm="1">
        <f t="array" aca="1" ref="U2" ca="1">TREND($K2:$P2,$K$1:$P$1,U$1)</f>
        <v>3.1633356175774369E-3</v>
      </c>
      <c r="V2" s="38" cm="1">
        <f t="array" aca="1" ref="V2" ca="1">TREND($K2:$P2,$K$1:$P$1,V$1)</f>
        <v>3.2037186254613992E-3</v>
      </c>
      <c r="W2" s="38" cm="1">
        <f t="array" aca="1" ref="W2" ca="1">TREND($K2:$P2,$K$1:$P$1,W$1)</f>
        <v>3.2441016333453615E-3</v>
      </c>
      <c r="X2" s="38" cm="1">
        <f t="array" aca="1" ref="X2" ca="1">TREND($K2:$P2,$K$1:$P$1,X$1)</f>
        <v>3.2844846412293377E-3</v>
      </c>
      <c r="Y2" s="38" cm="1">
        <f t="array" aca="1" ref="Y2" ca="1">TREND($K2:$P2,$K$1:$P$1,Y$1)</f>
        <v>3.3248676491133E-3</v>
      </c>
      <c r="Z2" s="38" cm="1">
        <f t="array" aca="1" ref="Z2" ca="1">TREND($K2:$P2,$K$1:$P$1,Z$1)</f>
        <v>3.3652506569972623E-3</v>
      </c>
      <c r="AA2" s="38" cm="1">
        <f t="array" aca="1" ref="AA2" ca="1">TREND($K2:$P2,$K$1:$P$1,AA$1)</f>
        <v>3.4056336648812385E-3</v>
      </c>
      <c r="AB2" s="38" cm="1">
        <f t="array" aca="1" ref="AB2" ca="1">TREND($K2:$P2,$K$1:$P$1,AB$1)</f>
        <v>3.4460166727652009E-3</v>
      </c>
      <c r="AC2" s="38" cm="1">
        <f t="array" aca="1" ref="AC2" ca="1">TREND($K2:$P2,$K$1:$P$1,AC$1)</f>
        <v>3.4863996806491632E-3</v>
      </c>
      <c r="AD2" s="38" cm="1">
        <f t="array" aca="1" ref="AD2" ca="1">TREND($K2:$P2,$K$1:$P$1,AD$1)</f>
        <v>3.5267826885331394E-3</v>
      </c>
      <c r="AE2" s="38" cm="1">
        <f t="array" aca="1" ref="AE2" ca="1">TREND($K2:$P2,$K$1:$P$1,AE$1)</f>
        <v>3.5671656964171017E-3</v>
      </c>
      <c r="AF2" s="38" cm="1">
        <f t="array" aca="1" ref="AF2" ca="1">TREND($K2:$P2,$K$1:$P$1,AF$1)</f>
        <v>3.607548704301064E-3</v>
      </c>
      <c r="AG2" s="38" cm="1">
        <f t="array" aca="1" ref="AG2" ca="1">TREND($K2:$P2,$K$1:$P$1,AG$1)</f>
        <v>3.6479317121850402E-3</v>
      </c>
      <c r="AH2" s="38" cm="1">
        <f t="array" aca="1" ref="AH2" ca="1">TREND($K2:$P2,$K$1:$P$1,AH$1)</f>
        <v>3.6883147200690025E-3</v>
      </c>
      <c r="AI2" s="38" cm="1">
        <f t="array" aca="1" ref="AI2" ca="1">TREND($K2:$P2,$K$1:$P$1,AI$1)</f>
        <v>3.7286977279529648E-3</v>
      </c>
      <c r="AJ2" s="38" cm="1">
        <f t="array" aca="1" ref="AJ2" ca="1">TREND($K2:$P2,$K$1:$P$1,AJ$1)</f>
        <v>3.769080735836941E-3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1.3461002627989025E-3</v>
      </c>
      <c r="C3" s="38">
        <f t="shared" ref="C3:C12" ca="1" si="3">$B3+($F3-$B3)*(C$1-$B$1)/($F$1-$B$1)</f>
        <v>1.3545133894413957E-3</v>
      </c>
      <c r="D3" s="38">
        <f t="shared" ca="1" si="0"/>
        <v>1.3629265160838887E-3</v>
      </c>
      <c r="E3" s="38">
        <f t="shared" ca="1" si="0"/>
        <v>1.3713396427263817E-3</v>
      </c>
      <c r="F3" s="39" cm="1">
        <f t="array" aca="1" ref="F3" ca="1">INDIRECT(CONCATENATE("'",HLOOKUP(F$1,$B$21:$E$23,3,FALSE),"'!",$B$25,ROW($A3)+5))*About!$A$27</f>
        <v>1.379752769368875E-3</v>
      </c>
      <c r="G3" s="38">
        <f t="shared" ref="G3:G12" ca="1" si="4">$F3+($K3-$F3)*(G$1-$F$1)/($K$1-$F$1)</f>
        <v>1.3864832706828696E-3</v>
      </c>
      <c r="H3" s="38">
        <f t="shared" ca="1" si="1"/>
        <v>1.3932137719968641E-3</v>
      </c>
      <c r="I3" s="38">
        <f t="shared" ca="1" si="1"/>
        <v>1.3999442733108585E-3</v>
      </c>
      <c r="J3" s="38">
        <f t="shared" ca="1" si="1"/>
        <v>1.4066747746248531E-3</v>
      </c>
      <c r="K3" s="39" cm="1">
        <f t="array" aca="1" ref="K3" ca="1">INDIRECT(CONCATENATE("'",HLOOKUP(K$1,$B$21:$E$23,3,FALSE),"'!",$B$25,ROW($A3)+5))*About!$A$27</f>
        <v>1.4134052759388477E-3</v>
      </c>
      <c r="L3" s="38">
        <f t="shared" ref="L3:L12" ca="1" si="5">$K3+($P3-$K3)*(L$1-$K$1)/($P$1-$K$1)</f>
        <v>1.4201357772528423E-3</v>
      </c>
      <c r="M3" s="38">
        <f t="shared" ca="1" si="2"/>
        <v>1.4268662785668366E-3</v>
      </c>
      <c r="N3" s="38">
        <f t="shared" ca="1" si="2"/>
        <v>1.4335967798808312E-3</v>
      </c>
      <c r="O3" s="38">
        <f t="shared" ca="1" si="2"/>
        <v>1.4403272811948256E-3</v>
      </c>
      <c r="P3" s="39" cm="1">
        <f t="array" aca="1" ref="P3" ca="1">INDIRECT(CONCATENATE("'",HLOOKUP(P$1,$B$21:$E$23,3,FALSE),"'!",$B$25,ROW($A3)+5))*About!$A$27</f>
        <v>1.4470577825088202E-3</v>
      </c>
      <c r="Q3" s="38" cm="1">
        <f t="array" aca="1" ref="Q3" ca="1">TREND($K3:$P3,$K$1:$P$1,Q$1)</f>
        <v>1.4537882838228135E-3</v>
      </c>
      <c r="R3" s="38" cm="1">
        <f t="array" aca="1" ref="R3" ca="1">TREND($K3:$P3,$K$1:$P$1,R$1)</f>
        <v>1.4605187851368089E-3</v>
      </c>
      <c r="S3" s="38" cm="1">
        <f t="array" aca="1" ref="S3" ca="1">TREND($K3:$P3,$K$1:$P$1,S$1)</f>
        <v>1.4672492864508026E-3</v>
      </c>
      <c r="T3" s="38" cm="1">
        <f t="array" aca="1" ref="T3" ca="1">TREND($K3:$P3,$K$1:$P$1,T$1)</f>
        <v>1.4739797877647981E-3</v>
      </c>
      <c r="U3" s="38" cm="1">
        <f t="array" aca="1" ref="U3" ca="1">TREND($K3:$P3,$K$1:$P$1,U$1)</f>
        <v>1.4807102890787918E-3</v>
      </c>
      <c r="V3" s="38" cm="1">
        <f t="array" aca="1" ref="V3" ca="1">TREND($K3:$P3,$K$1:$P$1,V$1)</f>
        <v>1.4874407903927873E-3</v>
      </c>
      <c r="W3" s="38" cm="1">
        <f t="array" aca="1" ref="W3" ca="1">TREND($K3:$P3,$K$1:$P$1,W$1)</f>
        <v>1.494171291706781E-3</v>
      </c>
      <c r="X3" s="38" cm="1">
        <f t="array" aca="1" ref="X3" ca="1">TREND($K3:$P3,$K$1:$P$1,X$1)</f>
        <v>1.5009017930207764E-3</v>
      </c>
      <c r="Y3" s="38" cm="1">
        <f t="array" aca="1" ref="Y3" ca="1">TREND($K3:$P3,$K$1:$P$1,Y$1)</f>
        <v>1.5076322943347702E-3</v>
      </c>
      <c r="Z3" s="38" cm="1">
        <f t="array" aca="1" ref="Z3" ca="1">TREND($K3:$P3,$K$1:$P$1,Z$1)</f>
        <v>1.5143627956487639E-3</v>
      </c>
      <c r="AA3" s="38" cm="1">
        <f t="array" aca="1" ref="AA3" ca="1">TREND($K3:$P3,$K$1:$P$1,AA$1)</f>
        <v>1.5210932969627593E-3</v>
      </c>
      <c r="AB3" s="38" cm="1">
        <f t="array" aca="1" ref="AB3" ca="1">TREND($K3:$P3,$K$1:$P$1,AB$1)</f>
        <v>1.5278237982767531E-3</v>
      </c>
      <c r="AC3" s="38" cm="1">
        <f t="array" aca="1" ref="AC3" ca="1">TREND($K3:$P3,$K$1:$P$1,AC$1)</f>
        <v>1.5345542995907485E-3</v>
      </c>
      <c r="AD3" s="38" cm="1">
        <f t="array" aca="1" ref="AD3" ca="1">TREND($K3:$P3,$K$1:$P$1,AD$1)</f>
        <v>1.5412848009047422E-3</v>
      </c>
      <c r="AE3" s="38" cm="1">
        <f t="array" aca="1" ref="AE3" ca="1">TREND($K3:$P3,$K$1:$P$1,AE$1)</f>
        <v>1.5480153022187377E-3</v>
      </c>
      <c r="AF3" s="38" cm="1">
        <f t="array" aca="1" ref="AF3" ca="1">TREND($K3:$P3,$K$1:$P$1,AF$1)</f>
        <v>1.5547458035327314E-3</v>
      </c>
      <c r="AG3" s="38" cm="1">
        <f t="array" aca="1" ref="AG3" ca="1">TREND($K3:$P3,$K$1:$P$1,AG$1)</f>
        <v>1.5614763048467269E-3</v>
      </c>
      <c r="AH3" s="38" cm="1">
        <f t="array" aca="1" ref="AH3" ca="1">TREND($K3:$P3,$K$1:$P$1,AH$1)</f>
        <v>1.5682068061607206E-3</v>
      </c>
      <c r="AI3" s="38" cm="1">
        <f t="array" aca="1" ref="AI3" ca="1">TREND($K3:$P3,$K$1:$P$1,AI$1)</f>
        <v>1.5749373074747143E-3</v>
      </c>
      <c r="AJ3" s="38" cm="1">
        <f t="array" aca="1" ref="AJ3" ca="1">TREND($K3:$P3,$K$1:$P$1,AJ$1)</f>
        <v>1.5816678087887098E-3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3.7017757226969822E-3</v>
      </c>
      <c r="C4" s="38">
        <f t="shared" ca="1" si="3"/>
        <v>3.7017757226969822E-3</v>
      </c>
      <c r="D4" s="38">
        <f t="shared" ca="1" si="0"/>
        <v>3.7017757226969822E-3</v>
      </c>
      <c r="E4" s="38">
        <f t="shared" ca="1" si="0"/>
        <v>3.7017757226969822E-3</v>
      </c>
      <c r="F4" s="39" cm="1">
        <f t="array" aca="1" ref="F4" ca="1">INDIRECT(CONCATENATE("'",HLOOKUP(F$1,$B$21:$E$23,3,FALSE),"'!",$B$25,ROW($A4)+5))*About!$A$27</f>
        <v>3.7017757226969822E-3</v>
      </c>
      <c r="G4" s="38">
        <f t="shared" ca="1" si="4"/>
        <v>3.7017757226969822E-3</v>
      </c>
      <c r="H4" s="38">
        <f t="shared" ca="1" si="1"/>
        <v>3.7017757226969822E-3</v>
      </c>
      <c r="I4" s="38">
        <f t="shared" ca="1" si="1"/>
        <v>3.7017757226969822E-3</v>
      </c>
      <c r="J4" s="38">
        <f t="shared" ca="1" si="1"/>
        <v>3.7017757226969822E-3</v>
      </c>
      <c r="K4" s="39" cm="1">
        <f t="array" aca="1" ref="K4" ca="1">INDIRECT(CONCATENATE("'",HLOOKUP(K$1,$B$21:$E$23,3,FALSE),"'!",$B$25,ROW($A4)+5))*About!$A$27</f>
        <v>3.7017757226969822E-3</v>
      </c>
      <c r="L4" s="38">
        <f t="shared" ca="1" si="5"/>
        <v>3.7690807358369272E-3</v>
      </c>
      <c r="M4" s="38">
        <f t="shared" ca="1" si="2"/>
        <v>3.8363857489768722E-3</v>
      </c>
      <c r="N4" s="38">
        <f t="shared" ca="1" si="2"/>
        <v>3.9036907621168172E-3</v>
      </c>
      <c r="O4" s="38">
        <f t="shared" ca="1" si="2"/>
        <v>3.9709957752567622E-3</v>
      </c>
      <c r="P4" s="39" cm="1">
        <f t="array" aca="1" ref="P4" ca="1">INDIRECT(CONCATENATE("'",HLOOKUP(P$1,$B$21:$E$23,3,FALSE),"'!",$B$25,ROW($A4)+5))*About!$A$27</f>
        <v>4.0383007883967072E-3</v>
      </c>
      <c r="Q4" s="38" cm="1">
        <f t="array" aca="1" ref="Q4" ca="1">TREND($K4:$P4,$K$1:$P$1,Q$1)</f>
        <v>4.1056058015366825E-3</v>
      </c>
      <c r="R4" s="38" cm="1">
        <f t="array" aca="1" ref="R4" ca="1">TREND($K4:$P4,$K$1:$P$1,R$1)</f>
        <v>4.1729108146766059E-3</v>
      </c>
      <c r="S4" s="38" cm="1">
        <f t="array" aca="1" ref="S4" ca="1">TREND($K4:$P4,$K$1:$P$1,S$1)</f>
        <v>4.2402158278165569E-3</v>
      </c>
      <c r="T4" s="38" cm="1">
        <f t="array" aca="1" ref="T4" ca="1">TREND($K4:$P4,$K$1:$P$1,T$1)</f>
        <v>4.307520840956508E-3</v>
      </c>
      <c r="U4" s="38" cm="1">
        <f t="array" aca="1" ref="U4" ca="1">TREND($K4:$P4,$K$1:$P$1,U$1)</f>
        <v>4.3748258540964591E-3</v>
      </c>
      <c r="V4" s="38" cm="1">
        <f t="array" aca="1" ref="V4" ca="1">TREND($K4:$P4,$K$1:$P$1,V$1)</f>
        <v>4.4421308672364102E-3</v>
      </c>
      <c r="W4" s="38" cm="1">
        <f t="array" aca="1" ref="W4" ca="1">TREND($K4:$P4,$K$1:$P$1,W$1)</f>
        <v>4.5094358803763335E-3</v>
      </c>
      <c r="X4" s="38" cm="1">
        <f t="array" aca="1" ref="X4" ca="1">TREND($K4:$P4,$K$1:$P$1,X$1)</f>
        <v>4.5767408935162845E-3</v>
      </c>
      <c r="Y4" s="38" cm="1">
        <f t="array" aca="1" ref="Y4" ca="1">TREND($K4:$P4,$K$1:$P$1,Y$1)</f>
        <v>4.6440459066562356E-3</v>
      </c>
      <c r="Z4" s="38" cm="1">
        <f t="array" aca="1" ref="Z4" ca="1">TREND($K4:$P4,$K$1:$P$1,Z$1)</f>
        <v>4.7113509197961867E-3</v>
      </c>
      <c r="AA4" s="38" cm="1">
        <f t="array" aca="1" ref="AA4" ca="1">TREND($K4:$P4,$K$1:$P$1,AA$1)</f>
        <v>4.7786559329361378E-3</v>
      </c>
      <c r="AB4" s="38" cm="1">
        <f t="array" aca="1" ref="AB4" ca="1">TREND($K4:$P4,$K$1:$P$1,AB$1)</f>
        <v>4.8459609460760611E-3</v>
      </c>
      <c r="AC4" s="38" cm="1">
        <f t="array" aca="1" ref="AC4" ca="1">TREND($K4:$P4,$K$1:$P$1,AC$1)</f>
        <v>4.9132659592160122E-3</v>
      </c>
      <c r="AD4" s="38" cm="1">
        <f t="array" aca="1" ref="AD4" ca="1">TREND($K4:$P4,$K$1:$P$1,AD$1)</f>
        <v>4.9805709723559632E-3</v>
      </c>
      <c r="AE4" s="38" cm="1">
        <f t="array" aca="1" ref="AE4" ca="1">TREND($K4:$P4,$K$1:$P$1,AE$1)</f>
        <v>5.0478759854959143E-3</v>
      </c>
      <c r="AF4" s="38" cm="1">
        <f t="array" aca="1" ref="AF4" ca="1">TREND($K4:$P4,$K$1:$P$1,AF$1)</f>
        <v>5.1151809986358376E-3</v>
      </c>
      <c r="AG4" s="38" cm="1">
        <f t="array" aca="1" ref="AG4" ca="1">TREND($K4:$P4,$K$1:$P$1,AG$1)</f>
        <v>5.1824860117757887E-3</v>
      </c>
      <c r="AH4" s="38" cm="1">
        <f t="array" aca="1" ref="AH4" ca="1">TREND($K4:$P4,$K$1:$P$1,AH$1)</f>
        <v>5.2497910249157398E-3</v>
      </c>
      <c r="AI4" s="38" cm="1">
        <f t="array" aca="1" ref="AI4" ca="1">TREND($K4:$P4,$K$1:$P$1,AI$1)</f>
        <v>5.3170960380556909E-3</v>
      </c>
      <c r="AJ4" s="38" cm="1">
        <f t="array" aca="1" ref="AJ4" ca="1">TREND($K4:$P4,$K$1:$P$1,AJ$1)</f>
        <v>5.3844010511956419E-3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4.7113509197961589E-2</v>
      </c>
      <c r="C5" s="38">
        <f t="shared" ca="1" si="3"/>
        <v>4.7113509197961589E-2</v>
      </c>
      <c r="D5" s="38">
        <f t="shared" ca="1" si="0"/>
        <v>4.7113509197961589E-2</v>
      </c>
      <c r="E5" s="38">
        <f t="shared" ca="1" si="0"/>
        <v>4.7113509197961589E-2</v>
      </c>
      <c r="F5" s="39" cm="1">
        <f t="array" aca="1" ref="F5" ca="1">INDIRECT(CONCATENATE("'",HLOOKUP(F$1,$B$21:$E$23,3,FALSE),"'!",$B$25,ROW($A5)+5))*About!$A$27</f>
        <v>4.7113509197961589E-2</v>
      </c>
      <c r="G5" s="38">
        <f t="shared" ca="1" si="4"/>
        <v>4.7113509197961589E-2</v>
      </c>
      <c r="H5" s="38">
        <f t="shared" ca="1" si="1"/>
        <v>4.7113509197961589E-2</v>
      </c>
      <c r="I5" s="38">
        <f t="shared" ca="1" si="1"/>
        <v>4.7113509197961589E-2</v>
      </c>
      <c r="J5" s="38">
        <f t="shared" ca="1" si="1"/>
        <v>4.7113509197961589E-2</v>
      </c>
      <c r="K5" s="39" cm="1">
        <f t="array" aca="1" ref="K5" ca="1">INDIRECT(CONCATENATE("'",HLOOKUP(K$1,$B$21:$E$23,3,FALSE),"'!",$B$25,ROW($A5)+5))*About!$A$27</f>
        <v>4.7113509197961589E-2</v>
      </c>
      <c r="L5" s="38">
        <f t="shared" ca="1" si="5"/>
        <v>4.7786559329361038E-2</v>
      </c>
      <c r="M5" s="38">
        <f t="shared" ca="1" si="2"/>
        <v>4.8459609460760493E-2</v>
      </c>
      <c r="N5" s="38">
        <f t="shared" ca="1" si="2"/>
        <v>4.9132659592159941E-2</v>
      </c>
      <c r="O5" s="38">
        <f t="shared" ca="1" si="2"/>
        <v>4.9805709723559397E-2</v>
      </c>
      <c r="P5" s="39" cm="1">
        <f t="array" aca="1" ref="P5" ca="1">INDIRECT(CONCATENATE("'",HLOOKUP(P$1,$B$21:$E$23,3,FALSE),"'!",$B$25,ROW($A5)+5))*About!$A$27</f>
        <v>5.0478759854958845E-2</v>
      </c>
      <c r="Q5" s="38" cm="1">
        <f t="array" aca="1" ref="Q5" ca="1">TREND($K5:$P5,$K$1:$P$1,Q$1)</f>
        <v>5.1151809986358376E-2</v>
      </c>
      <c r="R5" s="38" cm="1">
        <f t="array" aca="1" ref="R5" ca="1">TREND($K5:$P5,$K$1:$P$1,R$1)</f>
        <v>5.1824860117757776E-2</v>
      </c>
      <c r="S5" s="38" cm="1">
        <f t="array" aca="1" ref="S5" ca="1">TREND($K5:$P5,$K$1:$P$1,S$1)</f>
        <v>5.2497910249157398E-2</v>
      </c>
      <c r="T5" s="38" cm="1">
        <f t="array" aca="1" ref="T5" ca="1">TREND($K5:$P5,$K$1:$P$1,T$1)</f>
        <v>5.3170960380556798E-2</v>
      </c>
      <c r="U5" s="38" cm="1">
        <f t="array" aca="1" ref="U5" ca="1">TREND($K5:$P5,$K$1:$P$1,U$1)</f>
        <v>5.3844010511956197E-2</v>
      </c>
      <c r="V5" s="38" cm="1">
        <f t="array" aca="1" ref="V5" ca="1">TREND($K5:$P5,$K$1:$P$1,V$1)</f>
        <v>5.4517060643355597E-2</v>
      </c>
      <c r="W5" s="38" cm="1">
        <f t="array" aca="1" ref="W5" ca="1">TREND($K5:$P5,$K$1:$P$1,W$1)</f>
        <v>5.5190110774754997E-2</v>
      </c>
      <c r="X5" s="38" cm="1">
        <f t="array" aca="1" ref="X5" ca="1">TREND($K5:$P5,$K$1:$P$1,X$1)</f>
        <v>5.5863160906154619E-2</v>
      </c>
      <c r="Y5" s="38" cm="1">
        <f t="array" aca="1" ref="Y5" ca="1">TREND($K5:$P5,$K$1:$P$1,Y$1)</f>
        <v>5.6536211037554018E-2</v>
      </c>
      <c r="Z5" s="38" cm="1">
        <f t="array" aca="1" ref="Z5" ca="1">TREND($K5:$P5,$K$1:$P$1,Z$1)</f>
        <v>5.7209261168953418E-2</v>
      </c>
      <c r="AA5" s="38" cm="1">
        <f t="array" aca="1" ref="AA5" ca="1">TREND($K5:$P5,$K$1:$P$1,AA$1)</f>
        <v>5.7882311300352818E-2</v>
      </c>
      <c r="AB5" s="38" cm="1">
        <f t="array" aca="1" ref="AB5" ca="1">TREND($K5:$P5,$K$1:$P$1,AB$1)</f>
        <v>5.855536143175244E-2</v>
      </c>
      <c r="AC5" s="38" cm="1">
        <f t="array" aca="1" ref="AC5" ca="1">TREND($K5:$P5,$K$1:$P$1,AC$1)</f>
        <v>5.9228411563151839E-2</v>
      </c>
      <c r="AD5" s="38" cm="1">
        <f t="array" aca="1" ref="AD5" ca="1">TREND($K5:$P5,$K$1:$P$1,AD$1)</f>
        <v>5.9901461694551239E-2</v>
      </c>
      <c r="AE5" s="38" cm="1">
        <f t="array" aca="1" ref="AE5" ca="1">TREND($K5:$P5,$K$1:$P$1,AE$1)</f>
        <v>6.0574511825950639E-2</v>
      </c>
      <c r="AF5" s="38" cm="1">
        <f t="array" aca="1" ref="AF5" ca="1">TREND($K5:$P5,$K$1:$P$1,AF$1)</f>
        <v>6.1247561957350261E-2</v>
      </c>
      <c r="AG5" s="38" cm="1">
        <f t="array" aca="1" ref="AG5" ca="1">TREND($K5:$P5,$K$1:$P$1,AG$1)</f>
        <v>6.192061208874966E-2</v>
      </c>
      <c r="AH5" s="38" cm="1">
        <f t="array" aca="1" ref="AH5" ca="1">TREND($K5:$P5,$K$1:$P$1,AH$1)</f>
        <v>6.259366222014906E-2</v>
      </c>
      <c r="AI5" s="38" cm="1">
        <f t="array" aca="1" ref="AI5" ca="1">TREND($K5:$P5,$K$1:$P$1,AI$1)</f>
        <v>6.326671235154846E-2</v>
      </c>
      <c r="AJ5" s="38" cm="1">
        <f t="array" aca="1" ref="AJ5" ca="1">TREND($K5:$P5,$K$1:$P$1,AJ$1)</f>
        <v>6.3939762482947859E-2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6.7305013139945122E-2</v>
      </c>
      <c r="C6" s="38">
        <f t="shared" ca="1" si="3"/>
        <v>6.7305013139945122E-2</v>
      </c>
      <c r="D6" s="38">
        <f t="shared" ca="1" si="0"/>
        <v>6.7305013139945122E-2</v>
      </c>
      <c r="E6" s="38">
        <f t="shared" ca="1" si="0"/>
        <v>6.7305013139945122E-2</v>
      </c>
      <c r="F6" s="39" cm="1">
        <f t="array" aca="1" ref="F6" ca="1">INDIRECT(CONCATENATE("'",HLOOKUP(F$1,$B$21:$E$23,3,FALSE),"'!",$B$25,ROW($A6)+5))*About!$A$27</f>
        <v>6.7305013139945122E-2</v>
      </c>
      <c r="G6" s="38">
        <f t="shared" ca="1" si="4"/>
        <v>6.7305013139945122E-2</v>
      </c>
      <c r="H6" s="38">
        <f t="shared" ca="1" si="1"/>
        <v>6.7305013139945122E-2</v>
      </c>
      <c r="I6" s="38">
        <f t="shared" ca="1" si="1"/>
        <v>6.7305013139945122E-2</v>
      </c>
      <c r="J6" s="38">
        <f t="shared" ca="1" si="1"/>
        <v>6.7305013139945122E-2</v>
      </c>
      <c r="K6" s="39" cm="1">
        <f t="array" aca="1" ref="K6" ca="1">INDIRECT(CONCATENATE("'",HLOOKUP(K$1,$B$21:$E$23,3,FALSE),"'!",$B$25,ROW($A6)+5))*About!$A$27</f>
        <v>6.7305013139945122E-2</v>
      </c>
      <c r="L6" s="38">
        <f t="shared" ca="1" si="5"/>
        <v>6.8651113402744018E-2</v>
      </c>
      <c r="M6" s="38">
        <f t="shared" ca="1" si="2"/>
        <v>6.9997213665542929E-2</v>
      </c>
      <c r="N6" s="38">
        <f t="shared" ca="1" si="2"/>
        <v>7.1343313928341826E-2</v>
      </c>
      <c r="O6" s="38">
        <f t="shared" ca="1" si="2"/>
        <v>7.2689414191140736E-2</v>
      </c>
      <c r="P6" s="39" cm="1">
        <f t="array" aca="1" ref="P6" ca="1">INDIRECT(CONCATENATE("'",HLOOKUP(P$1,$B$21:$E$23,3,FALSE),"'!",$B$25,ROW($A6)+5))*About!$A$27</f>
        <v>7.4035514453939633E-2</v>
      </c>
      <c r="Q6" s="38" cm="1">
        <f t="array" aca="1" ref="Q6" ca="1">TREND($K6:$P6,$K$1:$P$1,Q$1)</f>
        <v>7.5381614716738543E-2</v>
      </c>
      <c r="R6" s="38" cm="1">
        <f t="array" aca="1" ref="R6" ca="1">TREND($K6:$P6,$K$1:$P$1,R$1)</f>
        <v>7.6727714979537343E-2</v>
      </c>
      <c r="S6" s="38" cm="1">
        <f t="array" aca="1" ref="S6" ca="1">TREND($K6:$P6,$K$1:$P$1,S$1)</f>
        <v>7.8073815242336142E-2</v>
      </c>
      <c r="T6" s="38" cm="1">
        <f t="array" aca="1" ref="T6" ca="1">TREND($K6:$P6,$K$1:$P$1,T$1)</f>
        <v>7.9419915505135386E-2</v>
      </c>
      <c r="U6" s="38" cm="1">
        <f t="array" aca="1" ref="U6" ca="1">TREND($K6:$P6,$K$1:$P$1,U$1)</f>
        <v>8.0766015767934185E-2</v>
      </c>
      <c r="V6" s="38" cm="1">
        <f t="array" aca="1" ref="V6" ca="1">TREND($K6:$P6,$K$1:$P$1,V$1)</f>
        <v>8.2112116030732984E-2</v>
      </c>
      <c r="W6" s="38" cm="1">
        <f t="array" aca="1" ref="W6" ca="1">TREND($K6:$P6,$K$1:$P$1,W$1)</f>
        <v>8.3458216293531784E-2</v>
      </c>
      <c r="X6" s="38" cm="1">
        <f t="array" aca="1" ref="X6" ca="1">TREND($K6:$P6,$K$1:$P$1,X$1)</f>
        <v>8.4804316556331027E-2</v>
      </c>
      <c r="Y6" s="38" cm="1">
        <f t="array" aca="1" ref="Y6" ca="1">TREND($K6:$P6,$K$1:$P$1,Y$1)</f>
        <v>8.6150416819129827E-2</v>
      </c>
      <c r="Z6" s="38" cm="1">
        <f t="array" aca="1" ref="Z6" ca="1">TREND($K6:$P6,$K$1:$P$1,Z$1)</f>
        <v>8.7496517081928626E-2</v>
      </c>
      <c r="AA6" s="38" cm="1">
        <f t="array" aca="1" ref="AA6" ca="1">TREND($K6:$P6,$K$1:$P$1,AA$1)</f>
        <v>8.8842617344727426E-2</v>
      </c>
      <c r="AB6" s="38" cm="1">
        <f t="array" aca="1" ref="AB6" ca="1">TREND($K6:$P6,$K$1:$P$1,AB$1)</f>
        <v>9.0188717607526669E-2</v>
      </c>
      <c r="AC6" s="38" cm="1">
        <f t="array" aca="1" ref="AC6" ca="1">TREND($K6:$P6,$K$1:$P$1,AC$1)</f>
        <v>9.1534817870325469E-2</v>
      </c>
      <c r="AD6" s="38" cm="1">
        <f t="array" aca="1" ref="AD6" ca="1">TREND($K6:$P6,$K$1:$P$1,AD$1)</f>
        <v>9.2880918133124268E-2</v>
      </c>
      <c r="AE6" s="38" cm="1">
        <f t="array" aca="1" ref="AE6" ca="1">TREND($K6:$P6,$K$1:$P$1,AE$1)</f>
        <v>9.4227018395923068E-2</v>
      </c>
      <c r="AF6" s="38" cm="1">
        <f t="array" aca="1" ref="AF6" ca="1">TREND($K6:$P6,$K$1:$P$1,AF$1)</f>
        <v>9.5573118658722311E-2</v>
      </c>
      <c r="AG6" s="38" cm="1">
        <f t="array" aca="1" ref="AG6" ca="1">TREND($K6:$P6,$K$1:$P$1,AG$1)</f>
        <v>9.6919218921521111E-2</v>
      </c>
      <c r="AH6" s="38" cm="1">
        <f t="array" aca="1" ref="AH6" ca="1">TREND($K6:$P6,$K$1:$P$1,AH$1)</f>
        <v>9.826531918431991E-2</v>
      </c>
      <c r="AI6" s="38" cm="1">
        <f t="array" aca="1" ref="AI6" ca="1">TREND($K6:$P6,$K$1:$P$1,AI$1)</f>
        <v>9.961141944711871E-2</v>
      </c>
      <c r="AJ6" s="38" cm="1">
        <f t="array" aca="1" ref="AJ6" ca="1">TREND($K6:$P6,$K$1:$P$1,AJ$1)</f>
        <v>0.10095751970991751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1.9181928744884358</v>
      </c>
      <c r="C7" s="38">
        <f t="shared" ca="1" si="3"/>
        <v>1.9181928744884358</v>
      </c>
      <c r="D7" s="38">
        <f t="shared" ca="1" si="0"/>
        <v>1.9181928744884358</v>
      </c>
      <c r="E7" s="38">
        <f t="shared" ca="1" si="0"/>
        <v>1.9181928744884358</v>
      </c>
      <c r="F7" s="39" cm="1">
        <f t="array" aca="1" ref="F7" ca="1">INDIRECT(CONCATENATE("'",HLOOKUP(F$1,$B$21:$E$23,3,FALSE),"'!",$B$25,ROW($A7)+5))*About!$A$27</f>
        <v>1.9181928744884358</v>
      </c>
      <c r="G7" s="38">
        <f t="shared" ca="1" si="4"/>
        <v>1.9249233758024302</v>
      </c>
      <c r="H7" s="38">
        <f t="shared" ca="1" si="1"/>
        <v>1.9316538771164249</v>
      </c>
      <c r="I7" s="38">
        <f t="shared" ca="1" si="1"/>
        <v>1.9383843784304193</v>
      </c>
      <c r="J7" s="38">
        <f t="shared" ca="1" si="1"/>
        <v>1.945114879744414</v>
      </c>
      <c r="K7" s="39" cm="1">
        <f t="array" aca="1" ref="K7" ca="1">INDIRECT(CONCATENATE("'",HLOOKUP(K$1,$B$21:$E$23,3,FALSE),"'!",$B$25,ROW($A7)+5))*About!$A$27</f>
        <v>1.9518453810584084</v>
      </c>
      <c r="L7" s="38">
        <f t="shared" ca="1" si="5"/>
        <v>1.9518453810584084</v>
      </c>
      <c r="M7" s="38">
        <f t="shared" ca="1" si="2"/>
        <v>1.9518453810584084</v>
      </c>
      <c r="N7" s="38">
        <f t="shared" ca="1" si="2"/>
        <v>1.9518453810584084</v>
      </c>
      <c r="O7" s="38">
        <f t="shared" ca="1" si="2"/>
        <v>1.9518453810584084</v>
      </c>
      <c r="P7" s="39" cm="1">
        <f t="array" aca="1" ref="P7" ca="1">INDIRECT(CONCATENATE("'",HLOOKUP(P$1,$B$21:$E$23,3,FALSE),"'!",$B$25,ROW($A7)+5))*About!$A$27</f>
        <v>1.9518453810584084</v>
      </c>
      <c r="Q7" s="38" cm="1">
        <f t="array" aca="1" ref="Q7" ca="1">TREND($K7:$P7,$K$1:$P$1,Q$1)</f>
        <v>1.9518453810584084</v>
      </c>
      <c r="R7" s="38" cm="1">
        <f t="array" aca="1" ref="R7" ca="1">TREND($K7:$P7,$K$1:$P$1,R$1)</f>
        <v>1.9518453810584084</v>
      </c>
      <c r="S7" s="38" cm="1">
        <f t="array" aca="1" ref="S7" ca="1">TREND($K7:$P7,$K$1:$P$1,S$1)</f>
        <v>1.9518453810584084</v>
      </c>
      <c r="T7" s="38" cm="1">
        <f t="array" aca="1" ref="T7" ca="1">TREND($K7:$P7,$K$1:$P$1,T$1)</f>
        <v>1.9518453810584084</v>
      </c>
      <c r="U7" s="38" cm="1">
        <f t="array" aca="1" ref="U7" ca="1">TREND($K7:$P7,$K$1:$P$1,U$1)</f>
        <v>1.9518453810584084</v>
      </c>
      <c r="V7" s="38" cm="1">
        <f t="array" aca="1" ref="V7" ca="1">TREND($K7:$P7,$K$1:$P$1,V$1)</f>
        <v>1.9518453810584084</v>
      </c>
      <c r="W7" s="38" cm="1">
        <f t="array" aca="1" ref="W7" ca="1">TREND($K7:$P7,$K$1:$P$1,W$1)</f>
        <v>1.9518453810584084</v>
      </c>
      <c r="X7" s="38" cm="1">
        <f t="array" aca="1" ref="X7" ca="1">TREND($K7:$P7,$K$1:$P$1,X$1)</f>
        <v>1.9518453810584084</v>
      </c>
      <c r="Y7" s="38" cm="1">
        <f t="array" aca="1" ref="Y7" ca="1">TREND($K7:$P7,$K$1:$P$1,Y$1)</f>
        <v>1.9518453810584084</v>
      </c>
      <c r="Z7" s="38" cm="1">
        <f t="array" aca="1" ref="Z7" ca="1">TREND($K7:$P7,$K$1:$P$1,Z$1)</f>
        <v>1.9518453810584084</v>
      </c>
      <c r="AA7" s="38" cm="1">
        <f t="array" aca="1" ref="AA7" ca="1">TREND($K7:$P7,$K$1:$P$1,AA$1)</f>
        <v>1.9518453810584084</v>
      </c>
      <c r="AB7" s="38" cm="1">
        <f t="array" aca="1" ref="AB7" ca="1">TREND($K7:$P7,$K$1:$P$1,AB$1)</f>
        <v>1.9518453810584084</v>
      </c>
      <c r="AC7" s="38" cm="1">
        <f t="array" aca="1" ref="AC7" ca="1">TREND($K7:$P7,$K$1:$P$1,AC$1)</f>
        <v>1.9518453810584084</v>
      </c>
      <c r="AD7" s="38" cm="1">
        <f t="array" aca="1" ref="AD7" ca="1">TREND($K7:$P7,$K$1:$P$1,AD$1)</f>
        <v>1.9518453810584084</v>
      </c>
      <c r="AE7" s="38" cm="1">
        <f t="array" aca="1" ref="AE7" ca="1">TREND($K7:$P7,$K$1:$P$1,AE$1)</f>
        <v>1.9518453810584084</v>
      </c>
      <c r="AF7" s="38" cm="1">
        <f t="array" aca="1" ref="AF7" ca="1">TREND($K7:$P7,$K$1:$P$1,AF$1)</f>
        <v>1.9518453810584084</v>
      </c>
      <c r="AG7" s="38" cm="1">
        <f t="array" aca="1" ref="AG7" ca="1">TREND($K7:$P7,$K$1:$P$1,AG$1)</f>
        <v>1.9518453810584084</v>
      </c>
      <c r="AH7" s="38" cm="1">
        <f t="array" aca="1" ref="AH7" ca="1">TREND($K7:$P7,$K$1:$P$1,AH$1)</f>
        <v>1.9518453810584084</v>
      </c>
      <c r="AI7" s="38" cm="1">
        <f t="array" aca="1" ref="AI7" ca="1">TREND($K7:$P7,$K$1:$P$1,AI$1)</f>
        <v>1.9518453810584084</v>
      </c>
      <c r="AJ7" s="38" cm="1">
        <f t="array" aca="1" ref="AJ7" ca="1">TREND($K7:$P7,$K$1:$P$1,AJ$1)</f>
        <v>1.9518453810584084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0.32306406307173663</v>
      </c>
      <c r="C8" s="38">
        <f t="shared" ca="1" si="3"/>
        <v>0.32390537573598593</v>
      </c>
      <c r="D8" s="38">
        <f t="shared" ca="1" si="0"/>
        <v>0.32474668840023524</v>
      </c>
      <c r="E8" s="38">
        <f t="shared" ca="1" si="0"/>
        <v>0.32558800106448454</v>
      </c>
      <c r="F8" s="39" cm="1">
        <f t="array" aca="1" ref="F8" ca="1">INDIRECT(CONCATENATE("'",HLOOKUP(F$1,$B$21:$E$23,3,FALSE),"'!",$B$25,ROW($A8)+5))*About!$A$27</f>
        <v>0.32642931372873385</v>
      </c>
      <c r="G8" s="38">
        <f t="shared" ca="1" si="4"/>
        <v>0.32710236386013331</v>
      </c>
      <c r="H8" s="38">
        <f t="shared" ca="1" si="1"/>
        <v>0.32777541399153276</v>
      </c>
      <c r="I8" s="38">
        <f t="shared" ca="1" si="1"/>
        <v>0.32844846412293222</v>
      </c>
      <c r="J8" s="38">
        <f t="shared" ca="1" si="1"/>
        <v>0.32912151425433167</v>
      </c>
      <c r="K8" s="39" cm="1">
        <f t="array" aca="1" ref="K8" ca="1">INDIRECT(CONCATENATE("'",HLOOKUP(K$1,$B$21:$E$23,3,FALSE),"'!",$B$25,ROW($A8)+5))*About!$A$27</f>
        <v>0.32979456438573113</v>
      </c>
      <c r="L8" s="38">
        <f t="shared" ca="1" si="5"/>
        <v>0.33046761451713058</v>
      </c>
      <c r="M8" s="38">
        <f t="shared" ca="1" si="2"/>
        <v>0.33114066464853004</v>
      </c>
      <c r="N8" s="38">
        <f t="shared" ca="1" si="2"/>
        <v>0.33181371477992949</v>
      </c>
      <c r="O8" s="38">
        <f t="shared" ca="1" si="2"/>
        <v>0.33248676491132895</v>
      </c>
      <c r="P8" s="39" cm="1">
        <f t="array" aca="1" ref="P8" ca="1">INDIRECT(CONCATENATE("'",HLOOKUP(P$1,$B$21:$E$23,3,FALSE),"'!",$B$25,ROW($A8)+5))*About!$A$27</f>
        <v>0.3331598150427284</v>
      </c>
      <c r="Q8" s="38" cm="1">
        <f t="array" aca="1" ref="Q8" ca="1">TREND($K8:$P8,$K$1:$P$1,Q$1)</f>
        <v>0.3338328651741278</v>
      </c>
      <c r="R8" s="38" cm="1">
        <f t="array" aca="1" ref="R8" ca="1">TREND($K8:$P8,$K$1:$P$1,R$1)</f>
        <v>0.3345059153055272</v>
      </c>
      <c r="S8" s="38" cm="1">
        <f t="array" aca="1" ref="S8" ca="1">TREND($K8:$P8,$K$1:$P$1,S$1)</f>
        <v>0.3351789654369266</v>
      </c>
      <c r="T8" s="38" cm="1">
        <f t="array" aca="1" ref="T8" ca="1">TREND($K8:$P8,$K$1:$P$1,T$1)</f>
        <v>0.335852015568326</v>
      </c>
      <c r="U8" s="38" cm="1">
        <f t="array" aca="1" ref="U8" ca="1">TREND($K8:$P8,$K$1:$P$1,U$1)</f>
        <v>0.33652506569972562</v>
      </c>
      <c r="V8" s="38" cm="1">
        <f t="array" aca="1" ref="V8" ca="1">TREND($K8:$P8,$K$1:$P$1,V$1)</f>
        <v>0.33719811583112502</v>
      </c>
      <c r="W8" s="38" cm="1">
        <f t="array" aca="1" ref="W8" ca="1">TREND($K8:$P8,$K$1:$P$1,W$1)</f>
        <v>0.33787116596252442</v>
      </c>
      <c r="X8" s="38" cm="1">
        <f t="array" aca="1" ref="X8" ca="1">TREND($K8:$P8,$K$1:$P$1,X$1)</f>
        <v>0.33854421609392382</v>
      </c>
      <c r="Y8" s="38" cm="1">
        <f t="array" aca="1" ref="Y8" ca="1">TREND($K8:$P8,$K$1:$P$1,Y$1)</f>
        <v>0.33921726622532344</v>
      </c>
      <c r="Z8" s="38" cm="1">
        <f t="array" aca="1" ref="Z8" ca="1">TREND($K8:$P8,$K$1:$P$1,Z$1)</f>
        <v>0.33989031635672284</v>
      </c>
      <c r="AA8" s="38" cm="1">
        <f t="array" aca="1" ref="AA8" ca="1">TREND($K8:$P8,$K$1:$P$1,AA$1)</f>
        <v>0.34056336648812224</v>
      </c>
      <c r="AB8" s="38" cm="1">
        <f t="array" aca="1" ref="AB8" ca="1">TREND($K8:$P8,$K$1:$P$1,AB$1)</f>
        <v>0.34123641661952164</v>
      </c>
      <c r="AC8" s="38" cm="1">
        <f t="array" aca="1" ref="AC8" ca="1">TREND($K8:$P8,$K$1:$P$1,AC$1)</f>
        <v>0.34190946675092126</v>
      </c>
      <c r="AD8" s="38" cm="1">
        <f t="array" aca="1" ref="AD8" ca="1">TREND($K8:$P8,$K$1:$P$1,AD$1)</f>
        <v>0.34258251688232066</v>
      </c>
      <c r="AE8" s="38" cm="1">
        <f t="array" aca="1" ref="AE8" ca="1">TREND($K8:$P8,$K$1:$P$1,AE$1)</f>
        <v>0.34325556701372006</v>
      </c>
      <c r="AF8" s="38" cm="1">
        <f t="array" aca="1" ref="AF8" ca="1">TREND($K8:$P8,$K$1:$P$1,AF$1)</f>
        <v>0.34392861714511946</v>
      </c>
      <c r="AG8" s="38" cm="1">
        <f t="array" aca="1" ref="AG8" ca="1">TREND($K8:$P8,$K$1:$P$1,AG$1)</f>
        <v>0.34460166727651909</v>
      </c>
      <c r="AH8" s="38" cm="1">
        <f t="array" aca="1" ref="AH8" ca="1">TREND($K8:$P8,$K$1:$P$1,AH$1)</f>
        <v>0.34527471740791849</v>
      </c>
      <c r="AI8" s="38" cm="1">
        <f t="array" aca="1" ref="AI8" ca="1">TREND($K8:$P8,$K$1:$P$1,AI$1)</f>
        <v>0.34594776753931789</v>
      </c>
      <c r="AJ8" s="38" cm="1">
        <f t="array" aca="1" ref="AJ8" ca="1">TREND($K8:$P8,$K$1:$P$1,AJ$1)</f>
        <v>0.34662081767071751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7.7400765110936895E-2</v>
      </c>
      <c r="C9" s="38">
        <f t="shared" ca="1" si="3"/>
        <v>7.7400765110936895E-2</v>
      </c>
      <c r="D9" s="38">
        <f t="shared" ca="1" si="0"/>
        <v>7.7400765110936895E-2</v>
      </c>
      <c r="E9" s="38">
        <f t="shared" ca="1" si="0"/>
        <v>7.7400765110936895E-2</v>
      </c>
      <c r="F9" s="39" cm="1">
        <f t="array" aca="1" ref="F9" ca="1">INDIRECT(CONCATENATE("'",HLOOKUP(F$1,$B$21:$E$23,3,FALSE),"'!",$B$25,ROW($A9)+5))*About!$A$27</f>
        <v>7.7400765110936895E-2</v>
      </c>
      <c r="G9" s="38">
        <f t="shared" ca="1" si="4"/>
        <v>7.807381524233635E-2</v>
      </c>
      <c r="H9" s="38">
        <f t="shared" ca="1" si="1"/>
        <v>7.8746865373735805E-2</v>
      </c>
      <c r="I9" s="38">
        <f t="shared" ca="1" si="1"/>
        <v>7.9419915505135247E-2</v>
      </c>
      <c r="J9" s="38">
        <f t="shared" ca="1" si="1"/>
        <v>8.0092965636534702E-2</v>
      </c>
      <c r="K9" s="39" cm="1">
        <f t="array" aca="1" ref="K9" ca="1">INDIRECT(CONCATENATE("'",HLOOKUP(K$1,$B$21:$E$23,3,FALSE),"'!",$B$25,ROW($A9)+5))*About!$A$27</f>
        <v>8.0766015767934157E-2</v>
      </c>
      <c r="L9" s="38">
        <f t="shared" ca="1" si="5"/>
        <v>8.1439065899333613E-2</v>
      </c>
      <c r="M9" s="38">
        <f t="shared" ca="1" si="2"/>
        <v>8.2112116030733054E-2</v>
      </c>
      <c r="N9" s="38">
        <f t="shared" ca="1" si="2"/>
        <v>8.2785166162132509E-2</v>
      </c>
      <c r="O9" s="38">
        <f t="shared" ca="1" si="2"/>
        <v>8.345821629353195E-2</v>
      </c>
      <c r="P9" s="39" cm="1">
        <f t="array" aca="1" ref="P9" ca="1">INDIRECT(CONCATENATE("'",HLOOKUP(P$1,$B$21:$E$23,3,FALSE),"'!",$B$25,ROW($A9)+5))*About!$A$27</f>
        <v>8.4131266424931406E-2</v>
      </c>
      <c r="Q9" s="38" cm="1">
        <f t="array" aca="1" ref="Q9" ca="1">TREND($K9:$P9,$K$1:$P$1,Q$1)</f>
        <v>8.4804316556330805E-2</v>
      </c>
      <c r="R9" s="38" cm="1">
        <f t="array" aca="1" ref="R9" ca="1">TREND($K9:$P9,$K$1:$P$1,R$1)</f>
        <v>8.5477366687730205E-2</v>
      </c>
      <c r="S9" s="38" cm="1">
        <f t="array" aca="1" ref="S9" ca="1">TREND($K9:$P9,$K$1:$P$1,S$1)</f>
        <v>8.6150416819129827E-2</v>
      </c>
      <c r="T9" s="38" cm="1">
        <f t="array" aca="1" ref="T9" ca="1">TREND($K9:$P9,$K$1:$P$1,T$1)</f>
        <v>8.6823466950529227E-2</v>
      </c>
      <c r="U9" s="38" cm="1">
        <f t="array" aca="1" ref="U9" ca="1">TREND($K9:$P9,$K$1:$P$1,U$1)</f>
        <v>8.7496517081928626E-2</v>
      </c>
      <c r="V9" s="38" cm="1">
        <f t="array" aca="1" ref="V9" ca="1">TREND($K9:$P9,$K$1:$P$1,V$1)</f>
        <v>8.8169567213328026E-2</v>
      </c>
      <c r="W9" s="38" cm="1">
        <f t="array" aca="1" ref="W9" ca="1">TREND($K9:$P9,$K$1:$P$1,W$1)</f>
        <v>8.8842617344727648E-2</v>
      </c>
      <c r="X9" s="38" cm="1">
        <f t="array" aca="1" ref="X9" ca="1">TREND($K9:$P9,$K$1:$P$1,X$1)</f>
        <v>8.9515667476127048E-2</v>
      </c>
      <c r="Y9" s="38" cm="1">
        <f t="array" aca="1" ref="Y9" ca="1">TREND($K9:$P9,$K$1:$P$1,Y$1)</f>
        <v>9.0188717607526447E-2</v>
      </c>
      <c r="Z9" s="38" cm="1">
        <f t="array" aca="1" ref="Z9" ca="1">TREND($K9:$P9,$K$1:$P$1,Z$1)</f>
        <v>9.0861767738925847E-2</v>
      </c>
      <c r="AA9" s="38" cm="1">
        <f t="array" aca="1" ref="AA9" ca="1">TREND($K9:$P9,$K$1:$P$1,AA$1)</f>
        <v>9.1534817870325247E-2</v>
      </c>
      <c r="AB9" s="38" cm="1">
        <f t="array" aca="1" ref="AB9" ca="1">TREND($K9:$P9,$K$1:$P$1,AB$1)</f>
        <v>9.2207868001724869E-2</v>
      </c>
      <c r="AC9" s="38" cm="1">
        <f t="array" aca="1" ref="AC9" ca="1">TREND($K9:$P9,$K$1:$P$1,AC$1)</f>
        <v>9.2880918133124268E-2</v>
      </c>
      <c r="AD9" s="38" cm="1">
        <f t="array" aca="1" ref="AD9" ca="1">TREND($K9:$P9,$K$1:$P$1,AD$1)</f>
        <v>9.3553968264523668E-2</v>
      </c>
      <c r="AE9" s="38" cm="1">
        <f t="array" aca="1" ref="AE9" ca="1">TREND($K9:$P9,$K$1:$P$1,AE$1)</f>
        <v>9.4227018395923068E-2</v>
      </c>
      <c r="AF9" s="38" cm="1">
        <f t="array" aca="1" ref="AF9" ca="1">TREND($K9:$P9,$K$1:$P$1,AF$1)</f>
        <v>9.490006852732269E-2</v>
      </c>
      <c r="AG9" s="38" cm="1">
        <f t="array" aca="1" ref="AG9" ca="1">TREND($K9:$P9,$K$1:$P$1,AG$1)</f>
        <v>9.5573118658722089E-2</v>
      </c>
      <c r="AH9" s="38" cm="1">
        <f t="array" aca="1" ref="AH9" ca="1">TREND($K9:$P9,$K$1:$P$1,AH$1)</f>
        <v>9.6246168790121489E-2</v>
      </c>
      <c r="AI9" s="38" cm="1">
        <f t="array" aca="1" ref="AI9" ca="1">TREND($K9:$P9,$K$1:$P$1,AI$1)</f>
        <v>9.6919218921520889E-2</v>
      </c>
      <c r="AJ9" s="38" cm="1">
        <f t="array" aca="1" ref="AJ9" ca="1">TREND($K9:$P9,$K$1:$P$1,AJ$1)</f>
        <v>9.7592269052920289E-2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5.7209261168953362E-4</v>
      </c>
      <c r="C10" s="38">
        <f t="shared" ca="1" si="3"/>
        <v>5.8891886497451987E-4</v>
      </c>
      <c r="D10" s="38">
        <f t="shared" ca="1" si="0"/>
        <v>6.0574511825950612E-4</v>
      </c>
      <c r="E10" s="38">
        <f t="shared" ca="1" si="0"/>
        <v>6.2257137154449248E-4</v>
      </c>
      <c r="F10" s="39" cm="1">
        <f t="array" aca="1" ref="F10" ca="1">INDIRECT(CONCATENATE("'",HLOOKUP(F$1,$B$21:$E$23,3,FALSE),"'!",$B$25,ROW($A10)+5))*About!$A$27</f>
        <v>6.3939762482947873E-4</v>
      </c>
      <c r="G10" s="38">
        <f t="shared" ca="1" si="4"/>
        <v>6.4612812614347321E-4</v>
      </c>
      <c r="H10" s="38">
        <f t="shared" ca="1" si="1"/>
        <v>6.5285862745746769E-4</v>
      </c>
      <c r="I10" s="38">
        <f t="shared" ca="1" si="1"/>
        <v>6.5958912877146227E-4</v>
      </c>
      <c r="J10" s="38">
        <f t="shared" ca="1" si="1"/>
        <v>6.6631963008545675E-4</v>
      </c>
      <c r="K10" s="39" cm="1">
        <f t="array" aca="1" ref="K10" ca="1">INDIRECT(CONCATENATE("'",HLOOKUP(K$1,$B$21:$E$23,3,FALSE),"'!",$B$25,ROW($A10)+5))*About!$A$27</f>
        <v>6.7305013139945123E-4</v>
      </c>
      <c r="L10" s="38">
        <f t="shared" ca="1" si="5"/>
        <v>6.865111340274403E-4</v>
      </c>
      <c r="M10" s="38">
        <f t="shared" ca="1" si="2"/>
        <v>6.9997213665542925E-4</v>
      </c>
      <c r="N10" s="38">
        <f t="shared" ca="1" si="2"/>
        <v>7.1343313928341832E-4</v>
      </c>
      <c r="O10" s="38">
        <f t="shared" ca="1" si="2"/>
        <v>7.2689414191140728E-4</v>
      </c>
      <c r="P10" s="39" cm="1">
        <f t="array" aca="1" ref="P10" ca="1">INDIRECT(CONCATENATE("'",HLOOKUP(P$1,$B$21:$E$23,3,FALSE),"'!",$B$25,ROW($A10)+5))*About!$A$27</f>
        <v>7.4035514453939634E-4</v>
      </c>
      <c r="Q10" s="38" cm="1">
        <f t="array" aca="1" ref="Q10" ca="1">TREND($K10:$P10,$K$1:$P$1,Q$1)</f>
        <v>7.5381614716738335E-4</v>
      </c>
      <c r="R10" s="38" cm="1">
        <f t="array" aca="1" ref="R10" ca="1">TREND($K10:$P10,$K$1:$P$1,R$1)</f>
        <v>7.6727714979537426E-4</v>
      </c>
      <c r="S10" s="38" cm="1">
        <f t="array" aca="1" ref="S10" ca="1">TREND($K10:$P10,$K$1:$P$1,S$1)</f>
        <v>7.807381524233617E-4</v>
      </c>
      <c r="T10" s="38" cm="1">
        <f t="array" aca="1" ref="T10" ca="1">TREND($K10:$P10,$K$1:$P$1,T$1)</f>
        <v>7.9419915505135261E-4</v>
      </c>
      <c r="U10" s="38" cm="1">
        <f t="array" aca="1" ref="U10" ca="1">TREND($K10:$P10,$K$1:$P$1,U$1)</f>
        <v>8.0766015767934005E-4</v>
      </c>
      <c r="V10" s="38" cm="1">
        <f t="array" aca="1" ref="V10" ca="1">TREND($K10:$P10,$K$1:$P$1,V$1)</f>
        <v>8.2112116030733096E-4</v>
      </c>
      <c r="W10" s="38" cm="1">
        <f t="array" aca="1" ref="W10" ca="1">TREND($K10:$P10,$K$1:$P$1,W$1)</f>
        <v>8.3458216293531839E-4</v>
      </c>
      <c r="X10" s="38" cm="1">
        <f t="array" aca="1" ref="X10" ca="1">TREND($K10:$P10,$K$1:$P$1,X$1)</f>
        <v>8.4804316556330583E-4</v>
      </c>
      <c r="Y10" s="38" cm="1">
        <f t="array" aca="1" ref="Y10" ca="1">TREND($K10:$P10,$K$1:$P$1,Y$1)</f>
        <v>8.6150416819129674E-4</v>
      </c>
      <c r="Z10" s="38" cm="1">
        <f t="array" aca="1" ref="Z10" ca="1">TREND($K10:$P10,$K$1:$P$1,Z$1)</f>
        <v>8.7496517081928418E-4</v>
      </c>
      <c r="AA10" s="38" cm="1">
        <f t="array" aca="1" ref="AA10" ca="1">TREND($K10:$P10,$K$1:$P$1,AA$1)</f>
        <v>8.8842617344727509E-4</v>
      </c>
      <c r="AB10" s="38" cm="1">
        <f t="array" aca="1" ref="AB10" ca="1">TREND($K10:$P10,$K$1:$P$1,AB$1)</f>
        <v>9.0188717607526253E-4</v>
      </c>
      <c r="AC10" s="38" cm="1">
        <f t="array" aca="1" ref="AC10" ca="1">TREND($K10:$P10,$K$1:$P$1,AC$1)</f>
        <v>9.1534817870325344E-4</v>
      </c>
      <c r="AD10" s="38" cm="1">
        <f t="array" aca="1" ref="AD10" ca="1">TREND($K10:$P10,$K$1:$P$1,AD$1)</f>
        <v>9.2880918133124088E-4</v>
      </c>
      <c r="AE10" s="38" cm="1">
        <f t="array" aca="1" ref="AE10" ca="1">TREND($K10:$P10,$K$1:$P$1,AE$1)</f>
        <v>9.4227018395923179E-4</v>
      </c>
      <c r="AF10" s="38" cm="1">
        <f t="array" aca="1" ref="AF10" ca="1">TREND($K10:$P10,$K$1:$P$1,AF$1)</f>
        <v>9.5573118658721923E-4</v>
      </c>
      <c r="AG10" s="38" cm="1">
        <f t="array" aca="1" ref="AG10" ca="1">TREND($K10:$P10,$K$1:$P$1,AG$1)</f>
        <v>9.6919218921521014E-4</v>
      </c>
      <c r="AH10" s="38" cm="1">
        <f t="array" aca="1" ref="AH10" ca="1">TREND($K10:$P10,$K$1:$P$1,AH$1)</f>
        <v>9.8265319184319758E-4</v>
      </c>
      <c r="AI10" s="38" cm="1">
        <f t="array" aca="1" ref="AI10" ca="1">TREND($K10:$P10,$K$1:$P$1,AI$1)</f>
        <v>9.9611419447118502E-4</v>
      </c>
      <c r="AJ10" s="38" cm="1">
        <f t="array" aca="1" ref="AJ10" ca="1">TREND($K10:$P10,$K$1:$P$1,AJ$1)</f>
        <v>1.0095751970991759E-3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5.7209261168953362E-4</v>
      </c>
      <c r="C11" s="38">
        <f t="shared" ca="1" si="3"/>
        <v>5.8050573833202674E-4</v>
      </c>
      <c r="D11" s="38">
        <f t="shared" ca="1" si="0"/>
        <v>5.8891886497451987E-4</v>
      </c>
      <c r="E11" s="38">
        <f t="shared" ca="1" si="0"/>
        <v>5.9733199161701299E-4</v>
      </c>
      <c r="F11" s="39" cm="1">
        <f t="array" aca="1" ref="F11" ca="1">INDIRECT(CONCATENATE("'",HLOOKUP(F$1,$B$21:$E$23,3,FALSE),"'!",$B$25,ROW($A11)+5))*About!$A$27</f>
        <v>6.0574511825950612E-4</v>
      </c>
      <c r="G11" s="38">
        <f t="shared" ca="1" si="4"/>
        <v>6.1920612088749518E-4</v>
      </c>
      <c r="H11" s="38">
        <f t="shared" ca="1" si="1"/>
        <v>6.3266712351548414E-4</v>
      </c>
      <c r="I11" s="38">
        <f t="shared" ca="1" si="1"/>
        <v>6.4612812614347321E-4</v>
      </c>
      <c r="J11" s="38">
        <f t="shared" ca="1" si="1"/>
        <v>6.5958912877146217E-4</v>
      </c>
      <c r="K11" s="39" cm="1">
        <f t="array" aca="1" ref="K11" ca="1">INDIRECT(CONCATENATE("'",HLOOKUP(K$1,$B$21:$E$23,3,FALSE),"'!",$B$25,ROW($A11)+5))*About!$A$27</f>
        <v>6.7305013139945123E-4</v>
      </c>
      <c r="L11" s="38">
        <f t="shared" ca="1" si="5"/>
        <v>6.865111340274403E-4</v>
      </c>
      <c r="M11" s="38">
        <f t="shared" ca="1" si="2"/>
        <v>6.9997213665542925E-4</v>
      </c>
      <c r="N11" s="38">
        <f t="shared" ca="1" si="2"/>
        <v>7.1343313928341832E-4</v>
      </c>
      <c r="O11" s="38">
        <f t="shared" ca="1" si="2"/>
        <v>7.2689414191140728E-4</v>
      </c>
      <c r="P11" s="39" cm="1">
        <f t="array" aca="1" ref="P11" ca="1">INDIRECT(CONCATENATE("'",HLOOKUP(P$1,$B$21:$E$23,3,FALSE),"'!",$B$25,ROW($A11)+5))*About!$A$27</f>
        <v>7.4035514453939634E-4</v>
      </c>
      <c r="Q11" s="38" cm="1">
        <f t="array" aca="1" ref="Q11" ca="1">TREND($K11:$P11,$K$1:$P$1,Q$1)</f>
        <v>7.5381614716738335E-4</v>
      </c>
      <c r="R11" s="38" cm="1">
        <f t="array" aca="1" ref="R11" ca="1">TREND($K11:$P11,$K$1:$P$1,R$1)</f>
        <v>7.6727714979537426E-4</v>
      </c>
      <c r="S11" s="38" cm="1">
        <f t="array" aca="1" ref="S11" ca="1">TREND($K11:$P11,$K$1:$P$1,S$1)</f>
        <v>7.807381524233617E-4</v>
      </c>
      <c r="T11" s="38" cm="1">
        <f t="array" aca="1" ref="T11" ca="1">TREND($K11:$P11,$K$1:$P$1,T$1)</f>
        <v>7.9419915505135261E-4</v>
      </c>
      <c r="U11" s="38" cm="1">
        <f t="array" aca="1" ref="U11" ca="1">TREND($K11:$P11,$K$1:$P$1,U$1)</f>
        <v>8.0766015767934005E-4</v>
      </c>
      <c r="V11" s="38" cm="1">
        <f t="array" aca="1" ref="V11" ca="1">TREND($K11:$P11,$K$1:$P$1,V$1)</f>
        <v>8.2112116030733096E-4</v>
      </c>
      <c r="W11" s="38" cm="1">
        <f t="array" aca="1" ref="W11" ca="1">TREND($K11:$P11,$K$1:$P$1,W$1)</f>
        <v>8.3458216293531839E-4</v>
      </c>
      <c r="X11" s="38" cm="1">
        <f t="array" aca="1" ref="X11" ca="1">TREND($K11:$P11,$K$1:$P$1,X$1)</f>
        <v>8.4804316556330583E-4</v>
      </c>
      <c r="Y11" s="38" cm="1">
        <f t="array" aca="1" ref="Y11" ca="1">TREND($K11:$P11,$K$1:$P$1,Y$1)</f>
        <v>8.6150416819129674E-4</v>
      </c>
      <c r="Z11" s="38" cm="1">
        <f t="array" aca="1" ref="Z11" ca="1">TREND($K11:$P11,$K$1:$P$1,Z$1)</f>
        <v>8.7496517081928418E-4</v>
      </c>
      <c r="AA11" s="38" cm="1">
        <f t="array" aca="1" ref="AA11" ca="1">TREND($K11:$P11,$K$1:$P$1,AA$1)</f>
        <v>8.8842617344727509E-4</v>
      </c>
      <c r="AB11" s="38" cm="1">
        <f t="array" aca="1" ref="AB11" ca="1">TREND($K11:$P11,$K$1:$P$1,AB$1)</f>
        <v>9.0188717607526253E-4</v>
      </c>
      <c r="AC11" s="38" cm="1">
        <f t="array" aca="1" ref="AC11" ca="1">TREND($K11:$P11,$K$1:$P$1,AC$1)</f>
        <v>9.1534817870325344E-4</v>
      </c>
      <c r="AD11" s="38" cm="1">
        <f t="array" aca="1" ref="AD11" ca="1">TREND($K11:$P11,$K$1:$P$1,AD$1)</f>
        <v>9.2880918133124088E-4</v>
      </c>
      <c r="AE11" s="38" cm="1">
        <f t="array" aca="1" ref="AE11" ca="1">TREND($K11:$P11,$K$1:$P$1,AE$1)</f>
        <v>9.4227018395923179E-4</v>
      </c>
      <c r="AF11" s="38" cm="1">
        <f t="array" aca="1" ref="AF11" ca="1">TREND($K11:$P11,$K$1:$P$1,AF$1)</f>
        <v>9.5573118658721923E-4</v>
      </c>
      <c r="AG11" s="38" cm="1">
        <f t="array" aca="1" ref="AG11" ca="1">TREND($K11:$P11,$K$1:$P$1,AG$1)</f>
        <v>9.6919218921521014E-4</v>
      </c>
      <c r="AH11" s="38" cm="1">
        <f t="array" aca="1" ref="AH11" ca="1">TREND($K11:$P11,$K$1:$P$1,AH$1)</f>
        <v>9.8265319184319758E-4</v>
      </c>
      <c r="AI11" s="38" cm="1">
        <f t="array" aca="1" ref="AI11" ca="1">TREND($K11:$P11,$K$1:$P$1,AI$1)</f>
        <v>9.9611419447118502E-4</v>
      </c>
      <c r="AJ11" s="38" cm="1">
        <f t="array" aca="1" ref="AJ11" ca="1">TREND($K11:$P11,$K$1:$P$1,AJ$1)</f>
        <v>1.0095751970991759E-3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2.6450870163998437E-3</v>
      </c>
      <c r="C12" s="38">
        <f t="shared" ca="1" si="3"/>
        <v>2.6829460862910627E-3</v>
      </c>
      <c r="D12" s="38">
        <f t="shared" ca="1" si="0"/>
        <v>2.7208051561822821E-3</v>
      </c>
      <c r="E12" s="38">
        <f t="shared" ca="1" si="0"/>
        <v>2.7586642260735011E-3</v>
      </c>
      <c r="F12" s="40">
        <f ca="1">SUM(INDIRECT(CONCATENATE("'",HLOOKUP(F$1,$B$21:$E$23,3,FALSE),"'!",$B$25,ROW($A12)+5,":",$B$25,ROW($A12)+6)))*About!$A$27</f>
        <v>2.7965232959647202E-3</v>
      </c>
      <c r="G12" s="38">
        <f t="shared" ca="1" si="4"/>
        <v>2.8483481560824778E-3</v>
      </c>
      <c r="H12" s="38">
        <f t="shared" ca="1" si="1"/>
        <v>2.9001730162002354E-3</v>
      </c>
      <c r="I12" s="38">
        <f t="shared" ca="1" si="1"/>
        <v>2.951997876317993E-3</v>
      </c>
      <c r="J12" s="38">
        <f t="shared" ca="1" si="1"/>
        <v>3.0038227364357507E-3</v>
      </c>
      <c r="K12" s="40">
        <f ca="1">SUM(INDIRECT(CONCATENATE("'",HLOOKUP(K$1,$B$21:$E$23,3,FALSE),"'!",$B$25,ROW($A12)+5,":",$B$25,ROW($A12)+6)))*About!$A$27</f>
        <v>3.0556475965535083E-3</v>
      </c>
      <c r="L12" s="38">
        <f t="shared" ca="1" si="5"/>
        <v>3.1081455068026655E-3</v>
      </c>
      <c r="M12" s="38">
        <f t="shared" ca="1" si="2"/>
        <v>3.1606434170518226E-3</v>
      </c>
      <c r="N12" s="38">
        <f t="shared" ca="1" si="2"/>
        <v>3.2131413273009798E-3</v>
      </c>
      <c r="O12" s="38">
        <f t="shared" ca="1" si="2"/>
        <v>3.265639237550137E-3</v>
      </c>
      <c r="P12" s="40">
        <f ca="1">SUM(INDIRECT(CONCATENATE("'",HLOOKUP(P$1,$B$21:$E$23,3,FALSE),"'!",$B$25,ROW($A12)+5,":",$B$25,ROW($A12)+6)))*About!$A$27</f>
        <v>3.3181371477992942E-3</v>
      </c>
      <c r="Q12" s="38" cm="1">
        <f t="array" aca="1" ref="Q12" ca="1">TREND($K12:$P12,$K$1:$P$1,Q$1)</f>
        <v>3.3706350580484518E-3</v>
      </c>
      <c r="R12" s="38" cm="1">
        <f t="array" aca="1" ref="R12" ca="1">TREND($K12:$P12,$K$1:$P$1,R$1)</f>
        <v>3.4231329682976042E-3</v>
      </c>
      <c r="S12" s="38" cm="1">
        <f t="array" aca="1" ref="S12" ca="1">TREND($K12:$P12,$K$1:$P$1,S$1)</f>
        <v>3.4756308785467704E-3</v>
      </c>
      <c r="T12" s="38" cm="1">
        <f t="array" aca="1" ref="T12" ca="1">TREND($K12:$P12,$K$1:$P$1,T$1)</f>
        <v>3.5281287887959228E-3</v>
      </c>
      <c r="U12" s="38" cm="1">
        <f t="array" aca="1" ref="U12" ca="1">TREND($K12:$P12,$K$1:$P$1,U$1)</f>
        <v>3.5806266990450891E-3</v>
      </c>
      <c r="V12" s="38" cm="1">
        <f t="array" aca="1" ref="V12" ca="1">TREND($K12:$P12,$K$1:$P$1,V$1)</f>
        <v>3.6331246092942415E-3</v>
      </c>
      <c r="W12" s="38" cm="1">
        <f t="array" aca="1" ref="W12" ca="1">TREND($K12:$P12,$K$1:$P$1,W$1)</f>
        <v>3.6856225195433939E-3</v>
      </c>
      <c r="X12" s="38" cm="1">
        <f t="array" aca="1" ref="X12" ca="1">TREND($K12:$P12,$K$1:$P$1,X$1)</f>
        <v>3.7381204297925602E-3</v>
      </c>
      <c r="Y12" s="38" cm="1">
        <f t="array" aca="1" ref="Y12" ca="1">TREND($K12:$P12,$K$1:$P$1,Y$1)</f>
        <v>3.7906183400417126E-3</v>
      </c>
      <c r="Z12" s="38" cm="1">
        <f t="array" aca="1" ref="Z12" ca="1">TREND($K12:$P12,$K$1:$P$1,Z$1)</f>
        <v>3.843116250290865E-3</v>
      </c>
      <c r="AA12" s="38" cm="1">
        <f t="array" aca="1" ref="AA12" ca="1">TREND($K12:$P12,$K$1:$P$1,AA$1)</f>
        <v>3.8956141605400313E-3</v>
      </c>
      <c r="AB12" s="38" cm="1">
        <f t="array" aca="1" ref="AB12" ca="1">TREND($K12:$P12,$K$1:$P$1,AB$1)</f>
        <v>3.9481120707891837E-3</v>
      </c>
      <c r="AC12" s="38" cm="1">
        <f t="array" aca="1" ref="AC12" ca="1">TREND($K12:$P12,$K$1:$P$1,AC$1)</f>
        <v>4.0006099810383361E-3</v>
      </c>
      <c r="AD12" s="38" cm="1">
        <f t="array" aca="1" ref="AD12" ca="1">TREND($K12:$P12,$K$1:$P$1,AD$1)</f>
        <v>4.0531078912875024E-3</v>
      </c>
      <c r="AE12" s="38" cm="1">
        <f t="array" aca="1" ref="AE12" ca="1">TREND($K12:$P12,$K$1:$P$1,AE$1)</f>
        <v>4.1056058015366548E-3</v>
      </c>
      <c r="AF12" s="38" cm="1">
        <f t="array" aca="1" ref="AF12" ca="1">TREND($K12:$P12,$K$1:$P$1,AF$1)</f>
        <v>4.1581037117858072E-3</v>
      </c>
      <c r="AG12" s="38" cm="1">
        <f t="array" aca="1" ref="AG12" ca="1">TREND($K12:$P12,$K$1:$P$1,AG$1)</f>
        <v>4.2106016220349735E-3</v>
      </c>
      <c r="AH12" s="38" cm="1">
        <f t="array" aca="1" ref="AH12" ca="1">TREND($K12:$P12,$K$1:$P$1,AH$1)</f>
        <v>4.2630995322841259E-3</v>
      </c>
      <c r="AI12" s="38" cm="1">
        <f t="array" aca="1" ref="AI12" ca="1">TREND($K12:$P12,$K$1:$P$1,AI$1)</f>
        <v>4.3155974425332783E-3</v>
      </c>
      <c r="AJ12" s="38" cm="1">
        <f t="array" aca="1" ref="AJ12" ca="1">TREND($K12:$P12,$K$1:$P$1,AJ$1)</f>
        <v>4.3680953527824445E-3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45">
      <c r="A18" t="s">
        <v>114</v>
      </c>
      <c r="B18" t="str">
        <f ca="1">RIGHT(B17,LEN(B17)-7)</f>
        <v>industry-NOx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0.10432277036691494</v>
      </c>
      <c r="C2" s="38">
        <f ca="1">$B2+($F2-$B2)*(C$1-$B$1)/($F$1-$B$1)</f>
        <v>0.10600539569541356</v>
      </c>
      <c r="D2" s="38">
        <f t="shared" ref="D2:E12" ca="1" si="0">$B2+($F2-$B2)*(D$1-$B$1)/($F$1-$B$1)</f>
        <v>0.1076880210239122</v>
      </c>
      <c r="E2" s="38">
        <f t="shared" ca="1" si="0"/>
        <v>0.10937064635241084</v>
      </c>
      <c r="F2" s="37" cm="1">
        <f t="array" aca="1" ref="F2" ca="1">INDIRECT(CONCATENATE("'",HLOOKUP(F$1,$B$21:$E$23,3,FALSE),"'!",$B$25,ROW($A2)+3))*About!$A$27</f>
        <v>0.11105327168090946</v>
      </c>
      <c r="G2" s="38">
        <f ca="1">$F2+($K2-$F2)*(G$1-$F$1)/($K$1-$F$1)</f>
        <v>0.11239937194370836</v>
      </c>
      <c r="H2" s="38">
        <f t="shared" ref="H2:J12" ca="1" si="1">$F2+($K2-$F2)*(H$1-$F$1)/($K$1-$F$1)</f>
        <v>0.11374547220650727</v>
      </c>
      <c r="I2" s="38">
        <f t="shared" ca="1" si="1"/>
        <v>0.11509157246930617</v>
      </c>
      <c r="J2" s="38">
        <f t="shared" ca="1" si="1"/>
        <v>0.11643767273210508</v>
      </c>
      <c r="K2" s="37" cm="1">
        <f t="array" aca="1" ref="K2" ca="1">INDIRECT(CONCATENATE("'",HLOOKUP(K$1,$B$21:$E$23,3,FALSE),"'!",$B$25,ROW($A2)+3))*About!$A$27</f>
        <v>0.11778377299490397</v>
      </c>
      <c r="L2" s="38">
        <f ca="1">$K2+($P2-$K2)*(L$1-$K$1)/($P$1-$K$1)</f>
        <v>0.11912987325770287</v>
      </c>
      <c r="M2" s="38">
        <f t="shared" ref="M2:O12" ca="1" si="2">$K2+($P2-$K2)*(M$1-$K$1)/($P$1-$K$1)</f>
        <v>0.12047597352050177</v>
      </c>
      <c r="N2" s="38">
        <f t="shared" ca="1" si="2"/>
        <v>0.12182207378330068</v>
      </c>
      <c r="O2" s="38">
        <f t="shared" ca="1" si="2"/>
        <v>0.12316817404609957</v>
      </c>
      <c r="P2" s="37" cm="1">
        <f t="array" aca="1" ref="P2" ca="1">INDIRECT(CONCATENATE("'",HLOOKUP(P$1,$B$21:$E$23,3,FALSE),"'!",$B$25,ROW($A2)+3))*About!$A$27</f>
        <v>0.12451427430889847</v>
      </c>
      <c r="Q2" s="38" cm="1">
        <f t="array" aca="1" ref="Q2" ca="1">TREND($K2:$P2,$K$1:$P$1,Q$1)</f>
        <v>0.12586037457169752</v>
      </c>
      <c r="R2" s="38" cm="1">
        <f t="array" aca="1" ref="R2" ca="1">TREND($K2:$P2,$K$1:$P$1,R$1)</f>
        <v>0.12720647483449632</v>
      </c>
      <c r="S2" s="38" cm="1">
        <f t="array" aca="1" ref="S2" ca="1">TREND($K2:$P2,$K$1:$P$1,S$1)</f>
        <v>0.12855257509729556</v>
      </c>
      <c r="T2" s="38" cm="1">
        <f t="array" aca="1" ref="T2" ca="1">TREND($K2:$P2,$K$1:$P$1,T$1)</f>
        <v>0.12989867536009436</v>
      </c>
      <c r="U2" s="38" cm="1">
        <f t="array" aca="1" ref="U2" ca="1">TREND($K2:$P2,$K$1:$P$1,U$1)</f>
        <v>0.13124477562289316</v>
      </c>
      <c r="V2" s="38" cm="1">
        <f t="array" aca="1" ref="V2" ca="1">TREND($K2:$P2,$K$1:$P$1,V$1)</f>
        <v>0.13259087588569196</v>
      </c>
      <c r="W2" s="38" cm="1">
        <f t="array" aca="1" ref="W2" ca="1">TREND($K2:$P2,$K$1:$P$1,W$1)</f>
        <v>0.1339369761484912</v>
      </c>
      <c r="X2" s="38" cm="1">
        <f t="array" aca="1" ref="X2" ca="1">TREND($K2:$P2,$K$1:$P$1,X$1)</f>
        <v>0.13528307641129</v>
      </c>
      <c r="Y2" s="38" cm="1">
        <f t="array" aca="1" ref="Y2" ca="1">TREND($K2:$P2,$K$1:$P$1,Y$1)</f>
        <v>0.1366291766740888</v>
      </c>
      <c r="Z2" s="38" cm="1">
        <f t="array" aca="1" ref="Z2" ca="1">TREND($K2:$P2,$K$1:$P$1,Z$1)</f>
        <v>0.1379752769368876</v>
      </c>
      <c r="AA2" s="38" cm="1">
        <f t="array" aca="1" ref="AA2" ca="1">TREND($K2:$P2,$K$1:$P$1,AA$1)</f>
        <v>0.1393213771996864</v>
      </c>
      <c r="AB2" s="38" cm="1">
        <f t="array" aca="1" ref="AB2" ca="1">TREND($K2:$P2,$K$1:$P$1,AB$1)</f>
        <v>0.14066747746248565</v>
      </c>
      <c r="AC2" s="38" cm="1">
        <f t="array" aca="1" ref="AC2" ca="1">TREND($K2:$P2,$K$1:$P$1,AC$1)</f>
        <v>0.14201357772528445</v>
      </c>
      <c r="AD2" s="38" cm="1">
        <f t="array" aca="1" ref="AD2" ca="1">TREND($K2:$P2,$K$1:$P$1,AD$1)</f>
        <v>0.14335967798808325</v>
      </c>
      <c r="AE2" s="38" cm="1">
        <f t="array" aca="1" ref="AE2" ca="1">TREND($K2:$P2,$K$1:$P$1,AE$1)</f>
        <v>0.14470577825088204</v>
      </c>
      <c r="AF2" s="38" cm="1">
        <f t="array" aca="1" ref="AF2" ca="1">TREND($K2:$P2,$K$1:$P$1,AF$1)</f>
        <v>0.14605187851368129</v>
      </c>
      <c r="AG2" s="38" cm="1">
        <f t="array" aca="1" ref="AG2" ca="1">TREND($K2:$P2,$K$1:$P$1,AG$1)</f>
        <v>0.14739797877648009</v>
      </c>
      <c r="AH2" s="38" cm="1">
        <f t="array" aca="1" ref="AH2" ca="1">TREND($K2:$P2,$K$1:$P$1,AH$1)</f>
        <v>0.14874407903927889</v>
      </c>
      <c r="AI2" s="38" cm="1">
        <f t="array" aca="1" ref="AI2" ca="1">TREND($K2:$P2,$K$1:$P$1,AI$1)</f>
        <v>0.15009017930207769</v>
      </c>
      <c r="AJ2" s="38" cm="1">
        <f t="array" aca="1" ref="AJ2" ca="1">TREND($K2:$P2,$K$1:$P$1,AJ$1)</f>
        <v>0.15143627956487649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5.7209261168953363E-2</v>
      </c>
      <c r="C3" s="38">
        <f t="shared" ref="C3:C12" ca="1" si="3">$B3+($F3-$B3)*(C$1-$B$1)/($F$1-$B$1)</f>
        <v>5.7209261168953363E-2</v>
      </c>
      <c r="D3" s="38">
        <f t="shared" ca="1" si="0"/>
        <v>5.7209261168953363E-2</v>
      </c>
      <c r="E3" s="38">
        <f t="shared" ca="1" si="0"/>
        <v>5.7209261168953363E-2</v>
      </c>
      <c r="F3" s="39" cm="1">
        <f t="array" aca="1" ref="F3" ca="1">INDIRECT(CONCATENATE("'",HLOOKUP(F$1,$B$21:$E$23,3,FALSE),"'!",$B$25,ROW($A3)+5))*About!$A$27</f>
        <v>5.7209261168953363E-2</v>
      </c>
      <c r="G3" s="38">
        <f t="shared" ref="G3:G12" ca="1" si="4">$F3+($K3-$F3)*(G$1-$F$1)/($K$1-$F$1)</f>
        <v>5.7882311300352811E-2</v>
      </c>
      <c r="H3" s="38">
        <f t="shared" ca="1" si="1"/>
        <v>5.8555361431752259E-2</v>
      </c>
      <c r="I3" s="38">
        <f t="shared" ca="1" si="1"/>
        <v>5.9228411563151714E-2</v>
      </c>
      <c r="J3" s="38">
        <f t="shared" ca="1" si="1"/>
        <v>5.9901461694551163E-2</v>
      </c>
      <c r="K3" s="39" cm="1">
        <f t="array" aca="1" ref="K3" ca="1">INDIRECT(CONCATENATE("'",HLOOKUP(K$1,$B$21:$E$23,3,FALSE),"'!",$B$25,ROW($A3)+5))*About!$A$27</f>
        <v>6.0574511825950611E-2</v>
      </c>
      <c r="L3" s="38">
        <f t="shared" ref="L3:L12" ca="1" si="5">$K3+($P3-$K3)*(L$1-$K$1)/($P$1-$K$1)</f>
        <v>6.1247561957350066E-2</v>
      </c>
      <c r="M3" s="38">
        <f t="shared" ca="1" si="2"/>
        <v>6.1920612088749515E-2</v>
      </c>
      <c r="N3" s="38">
        <f t="shared" ca="1" si="2"/>
        <v>6.2593662220148963E-2</v>
      </c>
      <c r="O3" s="38">
        <f t="shared" ca="1" si="2"/>
        <v>6.3266712351548418E-2</v>
      </c>
      <c r="P3" s="39" cm="1">
        <f t="array" aca="1" ref="P3" ca="1">INDIRECT(CONCATENATE("'",HLOOKUP(P$1,$B$21:$E$23,3,FALSE),"'!",$B$25,ROW($A3)+5))*About!$A$27</f>
        <v>6.3939762482947873E-2</v>
      </c>
      <c r="Q3" s="38" cm="1">
        <f t="array" aca="1" ref="Q3" ca="1">TREND($K3:$P3,$K$1:$P$1,Q$1)</f>
        <v>6.4612812614347259E-2</v>
      </c>
      <c r="R3" s="38" cm="1">
        <f t="array" aca="1" ref="R3" ca="1">TREND($K3:$P3,$K$1:$P$1,R$1)</f>
        <v>6.5285862745746659E-2</v>
      </c>
      <c r="S3" s="38" cm="1">
        <f t="array" aca="1" ref="S3" ca="1">TREND($K3:$P3,$K$1:$P$1,S$1)</f>
        <v>6.5958912877146059E-2</v>
      </c>
      <c r="T3" s="38" cm="1">
        <f t="array" aca="1" ref="T3" ca="1">TREND($K3:$P3,$K$1:$P$1,T$1)</f>
        <v>6.663196300854568E-2</v>
      </c>
      <c r="U3" s="38" cm="1">
        <f t="array" aca="1" ref="U3" ca="1">TREND($K3:$P3,$K$1:$P$1,U$1)</f>
        <v>6.730501313994508E-2</v>
      </c>
      <c r="V3" s="38" cm="1">
        <f t="array" aca="1" ref="V3" ca="1">TREND($K3:$P3,$K$1:$P$1,V$1)</f>
        <v>6.797806327134448E-2</v>
      </c>
      <c r="W3" s="38" cm="1">
        <f t="array" aca="1" ref="W3" ca="1">TREND($K3:$P3,$K$1:$P$1,W$1)</f>
        <v>6.865111340274388E-2</v>
      </c>
      <c r="X3" s="38" cm="1">
        <f t="array" aca="1" ref="X3" ca="1">TREND($K3:$P3,$K$1:$P$1,X$1)</f>
        <v>6.9324163534143501E-2</v>
      </c>
      <c r="Y3" s="38" cm="1">
        <f t="array" aca="1" ref="Y3" ca="1">TREND($K3:$P3,$K$1:$P$1,Y$1)</f>
        <v>6.9997213665542901E-2</v>
      </c>
      <c r="Z3" s="38" cm="1">
        <f t="array" aca="1" ref="Z3" ca="1">TREND($K3:$P3,$K$1:$P$1,Z$1)</f>
        <v>7.0670263796942301E-2</v>
      </c>
      <c r="AA3" s="38" cm="1">
        <f t="array" aca="1" ref="AA3" ca="1">TREND($K3:$P3,$K$1:$P$1,AA$1)</f>
        <v>7.1343313928341701E-2</v>
      </c>
      <c r="AB3" s="38" cm="1">
        <f t="array" aca="1" ref="AB3" ca="1">TREND($K3:$P3,$K$1:$P$1,AB$1)</f>
        <v>7.2016364059741322E-2</v>
      </c>
      <c r="AC3" s="38" cm="1">
        <f t="array" aca="1" ref="AC3" ca="1">TREND($K3:$P3,$K$1:$P$1,AC$1)</f>
        <v>7.2689414191140722E-2</v>
      </c>
      <c r="AD3" s="38" cm="1">
        <f t="array" aca="1" ref="AD3" ca="1">TREND($K3:$P3,$K$1:$P$1,AD$1)</f>
        <v>7.3362464322540122E-2</v>
      </c>
      <c r="AE3" s="38" cm="1">
        <f t="array" aca="1" ref="AE3" ca="1">TREND($K3:$P3,$K$1:$P$1,AE$1)</f>
        <v>7.4035514453939522E-2</v>
      </c>
      <c r="AF3" s="38" cm="1">
        <f t="array" aca="1" ref="AF3" ca="1">TREND($K3:$P3,$K$1:$P$1,AF$1)</f>
        <v>7.4708564585339143E-2</v>
      </c>
      <c r="AG3" s="38" cm="1">
        <f t="array" aca="1" ref="AG3" ca="1">TREND($K3:$P3,$K$1:$P$1,AG$1)</f>
        <v>7.5381614716738543E-2</v>
      </c>
      <c r="AH3" s="38" cm="1">
        <f t="array" aca="1" ref="AH3" ca="1">TREND($K3:$P3,$K$1:$P$1,AH$1)</f>
        <v>7.6054664848137943E-2</v>
      </c>
      <c r="AI3" s="38" cm="1">
        <f t="array" aca="1" ref="AI3" ca="1">TREND($K3:$P3,$K$1:$P$1,AI$1)</f>
        <v>7.6727714979537343E-2</v>
      </c>
      <c r="AJ3" s="38" cm="1">
        <f t="array" aca="1" ref="AJ3" ca="1">TREND($K3:$P3,$K$1:$P$1,AJ$1)</f>
        <v>7.7400765110936742E-2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0.14807102890787927</v>
      </c>
      <c r="C4" s="38">
        <f t="shared" ca="1" si="3"/>
        <v>0.14807102890787927</v>
      </c>
      <c r="D4" s="38">
        <f t="shared" ca="1" si="0"/>
        <v>0.14807102890787927</v>
      </c>
      <c r="E4" s="38">
        <f t="shared" ca="1" si="0"/>
        <v>0.14807102890787927</v>
      </c>
      <c r="F4" s="39" cm="1">
        <f t="array" aca="1" ref="F4" ca="1">INDIRECT(CONCATENATE("'",HLOOKUP(F$1,$B$21:$E$23,3,FALSE),"'!",$B$25,ROW($A4)+5))*About!$A$27</f>
        <v>0.14807102890787927</v>
      </c>
      <c r="G4" s="38">
        <f t="shared" ca="1" si="4"/>
        <v>0.15009017930207763</v>
      </c>
      <c r="H4" s="38">
        <f t="shared" ca="1" si="1"/>
        <v>0.15210932969627597</v>
      </c>
      <c r="I4" s="38">
        <f t="shared" ca="1" si="1"/>
        <v>0.15412848009047433</v>
      </c>
      <c r="J4" s="38">
        <f t="shared" ca="1" si="1"/>
        <v>0.15614763048467267</v>
      </c>
      <c r="K4" s="39" cm="1">
        <f t="array" aca="1" ref="K4" ca="1">INDIRECT(CONCATENATE("'",HLOOKUP(K$1,$B$21:$E$23,3,FALSE),"'!",$B$25,ROW($A4)+5))*About!$A$27</f>
        <v>0.15816678087887104</v>
      </c>
      <c r="L4" s="38">
        <f t="shared" ca="1" si="5"/>
        <v>0.1601859312730694</v>
      </c>
      <c r="M4" s="38">
        <f t="shared" ca="1" si="2"/>
        <v>0.16220508166726774</v>
      </c>
      <c r="N4" s="38">
        <f t="shared" ca="1" si="2"/>
        <v>0.16422423206146611</v>
      </c>
      <c r="O4" s="38">
        <f t="shared" ca="1" si="2"/>
        <v>0.16624338245566445</v>
      </c>
      <c r="P4" s="39" cm="1">
        <f t="array" aca="1" ref="P4" ca="1">INDIRECT(CONCATENATE("'",HLOOKUP(P$1,$B$21:$E$23,3,FALSE),"'!",$B$25,ROW($A4)+5))*About!$A$27</f>
        <v>0.16826253284986281</v>
      </c>
      <c r="Q4" s="38" cm="1">
        <f t="array" aca="1" ref="Q4" ca="1">TREND($K4:$P4,$K$1:$P$1,Q$1)</f>
        <v>0.17028168324406101</v>
      </c>
      <c r="R4" s="38" cm="1">
        <f t="array" aca="1" ref="R4" ca="1">TREND($K4:$P4,$K$1:$P$1,R$1)</f>
        <v>0.17230083363825921</v>
      </c>
      <c r="S4" s="38" cm="1">
        <f t="array" aca="1" ref="S4" ca="1">TREND($K4:$P4,$K$1:$P$1,S$1)</f>
        <v>0.17431998403245741</v>
      </c>
      <c r="T4" s="38" cm="1">
        <f t="array" aca="1" ref="T4" ca="1">TREND($K4:$P4,$K$1:$P$1,T$1)</f>
        <v>0.1763391344266565</v>
      </c>
      <c r="U4" s="38" cm="1">
        <f t="array" aca="1" ref="U4" ca="1">TREND($K4:$P4,$K$1:$P$1,U$1)</f>
        <v>0.1783582848208547</v>
      </c>
      <c r="V4" s="38" cm="1">
        <f t="array" aca="1" ref="V4" ca="1">TREND($K4:$P4,$K$1:$P$1,V$1)</f>
        <v>0.18037743521505289</v>
      </c>
      <c r="W4" s="38" cm="1">
        <f t="array" aca="1" ref="W4" ca="1">TREND($K4:$P4,$K$1:$P$1,W$1)</f>
        <v>0.18239658560925109</v>
      </c>
      <c r="X4" s="38" cm="1">
        <f t="array" aca="1" ref="X4" ca="1">TREND($K4:$P4,$K$1:$P$1,X$1)</f>
        <v>0.18441573600344929</v>
      </c>
      <c r="Y4" s="38" cm="1">
        <f t="array" aca="1" ref="Y4" ca="1">TREND($K4:$P4,$K$1:$P$1,Y$1)</f>
        <v>0.18643488639764749</v>
      </c>
      <c r="Z4" s="38" cm="1">
        <f t="array" aca="1" ref="Z4" ca="1">TREND($K4:$P4,$K$1:$P$1,Z$1)</f>
        <v>0.18845403679184658</v>
      </c>
      <c r="AA4" s="38" cm="1">
        <f t="array" aca="1" ref="AA4" ca="1">TREND($K4:$P4,$K$1:$P$1,AA$1)</f>
        <v>0.19047318718604478</v>
      </c>
      <c r="AB4" s="38" cm="1">
        <f t="array" aca="1" ref="AB4" ca="1">TREND($K4:$P4,$K$1:$P$1,AB$1)</f>
        <v>0.19249233758024298</v>
      </c>
      <c r="AC4" s="38" cm="1">
        <f t="array" aca="1" ref="AC4" ca="1">TREND($K4:$P4,$K$1:$P$1,AC$1)</f>
        <v>0.19451148797444118</v>
      </c>
      <c r="AD4" s="38" cm="1">
        <f t="array" aca="1" ref="AD4" ca="1">TREND($K4:$P4,$K$1:$P$1,AD$1)</f>
        <v>0.19653063836863938</v>
      </c>
      <c r="AE4" s="38" cm="1">
        <f t="array" aca="1" ref="AE4" ca="1">TREND($K4:$P4,$K$1:$P$1,AE$1)</f>
        <v>0.19854978876283758</v>
      </c>
      <c r="AF4" s="38" cm="1">
        <f t="array" aca="1" ref="AF4" ca="1">TREND($K4:$P4,$K$1:$P$1,AF$1)</f>
        <v>0.20056893915703666</v>
      </c>
      <c r="AG4" s="38" cm="1">
        <f t="array" aca="1" ref="AG4" ca="1">TREND($K4:$P4,$K$1:$P$1,AG$1)</f>
        <v>0.20258808955123486</v>
      </c>
      <c r="AH4" s="38" cm="1">
        <f t="array" aca="1" ref="AH4" ca="1">TREND($K4:$P4,$K$1:$P$1,AH$1)</f>
        <v>0.20460723994543306</v>
      </c>
      <c r="AI4" s="38" cm="1">
        <f t="array" aca="1" ref="AI4" ca="1">TREND($K4:$P4,$K$1:$P$1,AI$1)</f>
        <v>0.20662639033963126</v>
      </c>
      <c r="AJ4" s="38" cm="1">
        <f t="array" aca="1" ref="AJ4" ca="1">TREND($K4:$P4,$K$1:$P$1,AJ$1)</f>
        <v>0.20864554073382946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1.8845403679184636</v>
      </c>
      <c r="C5" s="38">
        <f t="shared" ca="1" si="3"/>
        <v>1.8845403679184636</v>
      </c>
      <c r="D5" s="38">
        <f t="shared" ca="1" si="0"/>
        <v>1.8845403679184636</v>
      </c>
      <c r="E5" s="38">
        <f t="shared" ca="1" si="0"/>
        <v>1.8845403679184636</v>
      </c>
      <c r="F5" s="39" cm="1">
        <f t="array" aca="1" ref="F5" ca="1">INDIRECT(CONCATENATE("'",HLOOKUP(F$1,$B$21:$E$23,3,FALSE),"'!",$B$25,ROW($A5)+5))*About!$A$27</f>
        <v>1.8845403679184636</v>
      </c>
      <c r="G5" s="38">
        <f t="shared" ca="1" si="4"/>
        <v>1.9047318718604471</v>
      </c>
      <c r="H5" s="38">
        <f t="shared" ca="1" si="1"/>
        <v>1.9249233758024307</v>
      </c>
      <c r="I5" s="38">
        <f t="shared" ca="1" si="1"/>
        <v>1.945114879744414</v>
      </c>
      <c r="J5" s="38">
        <f t="shared" ca="1" si="1"/>
        <v>1.9653063836863975</v>
      </c>
      <c r="K5" s="39" cm="1">
        <f t="array" aca="1" ref="K5" ca="1">INDIRECT(CONCATENATE("'",HLOOKUP(K$1,$B$21:$E$23,3,FALSE),"'!",$B$25,ROW($A5)+5))*About!$A$27</f>
        <v>1.9854978876283811</v>
      </c>
      <c r="L5" s="38">
        <f t="shared" ca="1" si="5"/>
        <v>2.0191503941983537</v>
      </c>
      <c r="M5" s="38">
        <f t="shared" ca="1" si="2"/>
        <v>2.0528029007683264</v>
      </c>
      <c r="N5" s="38">
        <f t="shared" ca="1" si="2"/>
        <v>2.0864554073382986</v>
      </c>
      <c r="O5" s="38">
        <f t="shared" ca="1" si="2"/>
        <v>2.1201079139082712</v>
      </c>
      <c r="P5" s="39" cm="1">
        <f t="array" aca="1" ref="P5" ca="1">INDIRECT(CONCATENATE("'",HLOOKUP(P$1,$B$21:$E$23,3,FALSE),"'!",$B$25,ROW($A5)+5))*About!$A$27</f>
        <v>2.1537604204782439</v>
      </c>
      <c r="Q5" s="38" cm="1">
        <f t="array" aca="1" ref="Q5" ca="1">TREND($K5:$P5,$K$1:$P$1,Q$1)</f>
        <v>2.1874129270482285</v>
      </c>
      <c r="R5" s="38" cm="1">
        <f t="array" aca="1" ref="R5" ca="1">TREND($K5:$P5,$K$1:$P$1,R$1)</f>
        <v>2.2210654336181932</v>
      </c>
      <c r="S5" s="38" cm="1">
        <f t="array" aca="1" ref="S5" ca="1">TREND($K5:$P5,$K$1:$P$1,S$1)</f>
        <v>2.2547179401881721</v>
      </c>
      <c r="T5" s="38" cm="1">
        <f t="array" aca="1" ref="T5" ca="1">TREND($K5:$P5,$K$1:$P$1,T$1)</f>
        <v>2.2883704467581367</v>
      </c>
      <c r="U5" s="38" cm="1">
        <f t="array" aca="1" ref="U5" ca="1">TREND($K5:$P5,$K$1:$P$1,U$1)</f>
        <v>2.3220229533281156</v>
      </c>
      <c r="V5" s="38" cm="1">
        <f t="array" aca="1" ref="V5" ca="1">TREND($K5:$P5,$K$1:$P$1,V$1)</f>
        <v>2.3556754598980802</v>
      </c>
      <c r="W5" s="38" cm="1">
        <f t="array" aca="1" ref="W5" ca="1">TREND($K5:$P5,$K$1:$P$1,W$1)</f>
        <v>2.3893279664680591</v>
      </c>
      <c r="X5" s="38" cm="1">
        <f t="array" aca="1" ref="X5" ca="1">TREND($K5:$P5,$K$1:$P$1,X$1)</f>
        <v>2.4229804730380238</v>
      </c>
      <c r="Y5" s="38" cm="1">
        <f t="array" aca="1" ref="Y5" ca="1">TREND($K5:$P5,$K$1:$P$1,Y$1)</f>
        <v>2.4566329796080026</v>
      </c>
      <c r="Z5" s="38" cm="1">
        <f t="array" aca="1" ref="Z5" ca="1">TREND($K5:$P5,$K$1:$P$1,Z$1)</f>
        <v>2.4902854861779815</v>
      </c>
      <c r="AA5" s="38" cm="1">
        <f t="array" aca="1" ref="AA5" ca="1">TREND($K5:$P5,$K$1:$P$1,AA$1)</f>
        <v>2.5239379927479462</v>
      </c>
      <c r="AB5" s="38" cm="1">
        <f t="array" aca="1" ref="AB5" ca="1">TREND($K5:$P5,$K$1:$P$1,AB$1)</f>
        <v>2.557590499317925</v>
      </c>
      <c r="AC5" s="38" cm="1">
        <f t="array" aca="1" ref="AC5" ca="1">TREND($K5:$P5,$K$1:$P$1,AC$1)</f>
        <v>2.5912430058878897</v>
      </c>
      <c r="AD5" s="38" cm="1">
        <f t="array" aca="1" ref="AD5" ca="1">TREND($K5:$P5,$K$1:$P$1,AD$1)</f>
        <v>2.6248955124578686</v>
      </c>
      <c r="AE5" s="38" cm="1">
        <f t="array" aca="1" ref="AE5" ca="1">TREND($K5:$P5,$K$1:$P$1,AE$1)</f>
        <v>2.6585480190278332</v>
      </c>
      <c r="AF5" s="38" cm="1">
        <f t="array" aca="1" ref="AF5" ca="1">TREND($K5:$P5,$K$1:$P$1,AF$1)</f>
        <v>2.6922005255978121</v>
      </c>
      <c r="AG5" s="38" cm="1">
        <f t="array" aca="1" ref="AG5" ca="1">TREND($K5:$P5,$K$1:$P$1,AG$1)</f>
        <v>2.7258530321677767</v>
      </c>
      <c r="AH5" s="38" cm="1">
        <f t="array" aca="1" ref="AH5" ca="1">TREND($K5:$P5,$K$1:$P$1,AH$1)</f>
        <v>2.7595055387377556</v>
      </c>
      <c r="AI5" s="38" cm="1">
        <f t="array" aca="1" ref="AI5" ca="1">TREND($K5:$P5,$K$1:$P$1,AI$1)</f>
        <v>2.7931580453077345</v>
      </c>
      <c r="AJ5" s="38" cm="1">
        <f t="array" aca="1" ref="AJ5" ca="1">TREND($K5:$P5,$K$1:$P$1,AJ$1)</f>
        <v>2.8268105518776991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2.692200525597805</v>
      </c>
      <c r="C6" s="38">
        <f t="shared" ca="1" si="3"/>
        <v>2.7006136522402979</v>
      </c>
      <c r="D6" s="38">
        <f t="shared" ca="1" si="0"/>
        <v>2.7090267788827913</v>
      </c>
      <c r="E6" s="38">
        <f t="shared" ca="1" si="0"/>
        <v>2.7174399055252847</v>
      </c>
      <c r="F6" s="39" cm="1">
        <f t="array" aca="1" ref="F6" ca="1">INDIRECT(CONCATENATE("'",HLOOKUP(F$1,$B$21:$E$23,3,FALSE),"'!",$B$25,ROW($A6)+5))*About!$A$27</f>
        <v>2.7258530321677776</v>
      </c>
      <c r="G6" s="38">
        <f t="shared" ca="1" si="4"/>
        <v>2.746044536109761</v>
      </c>
      <c r="H6" s="38">
        <f t="shared" ca="1" si="1"/>
        <v>2.7662360400517447</v>
      </c>
      <c r="I6" s="38">
        <f t="shared" ca="1" si="1"/>
        <v>2.7864275439937281</v>
      </c>
      <c r="J6" s="38">
        <f t="shared" ca="1" si="1"/>
        <v>2.8066190479357118</v>
      </c>
      <c r="K6" s="39" cm="1">
        <f t="array" aca="1" ref="K6" ca="1">INDIRECT(CONCATENATE("'",HLOOKUP(K$1,$B$21:$E$23,3,FALSE),"'!",$B$25,ROW($A6)+5))*About!$A$27</f>
        <v>2.8268105518776951</v>
      </c>
      <c r="L6" s="38">
        <f t="shared" ca="1" si="5"/>
        <v>2.8806545623896511</v>
      </c>
      <c r="M6" s="38">
        <f t="shared" ca="1" si="2"/>
        <v>2.9344985729016075</v>
      </c>
      <c r="N6" s="38">
        <f t="shared" ca="1" si="2"/>
        <v>2.9883425834135635</v>
      </c>
      <c r="O6" s="38">
        <f t="shared" ca="1" si="2"/>
        <v>3.0421865939255199</v>
      </c>
      <c r="P6" s="39" cm="1">
        <f t="array" aca="1" ref="P6" ca="1">INDIRECT(CONCATENATE("'",HLOOKUP(P$1,$B$21:$E$23,3,FALSE),"'!",$B$25,ROW($A6)+5))*About!$A$27</f>
        <v>3.0960306044374759</v>
      </c>
      <c r="Q6" s="38" cm="1">
        <f t="array" aca="1" ref="Q6" ca="1">TREND($K6:$P6,$K$1:$P$1,Q$1)</f>
        <v>3.1498746149494394</v>
      </c>
      <c r="R6" s="38" cm="1">
        <f t="array" aca="1" ref="R6" ca="1">TREND($K6:$P6,$K$1:$P$1,R$1)</f>
        <v>3.2037186254613914</v>
      </c>
      <c r="S6" s="38" cm="1">
        <f t="array" aca="1" ref="S6" ca="1">TREND($K6:$P6,$K$1:$P$1,S$1)</f>
        <v>3.2575626359733576</v>
      </c>
      <c r="T6" s="38" cm="1">
        <f t="array" aca="1" ref="T6" ca="1">TREND($K6:$P6,$K$1:$P$1,T$1)</f>
        <v>3.3114066464853096</v>
      </c>
      <c r="U6" s="38" cm="1">
        <f t="array" aca="1" ref="U6" ca="1">TREND($K6:$P6,$K$1:$P$1,U$1)</f>
        <v>3.3652506569972616</v>
      </c>
      <c r="V6" s="38" cm="1">
        <f t="array" aca="1" ref="V6" ca="1">TREND($K6:$P6,$K$1:$P$1,V$1)</f>
        <v>3.4190946675092135</v>
      </c>
      <c r="W6" s="38" cm="1">
        <f t="array" aca="1" ref="W6" ca="1">TREND($K6:$P6,$K$1:$P$1,W$1)</f>
        <v>3.4729386780211797</v>
      </c>
      <c r="X6" s="38" cm="1">
        <f t="array" aca="1" ref="X6" ca="1">TREND($K6:$P6,$K$1:$P$1,X$1)</f>
        <v>3.5267826885331317</v>
      </c>
      <c r="Y6" s="38" cm="1">
        <f t="array" aca="1" ref="Y6" ca="1">TREND($K6:$P6,$K$1:$P$1,Y$1)</f>
        <v>3.5806266990450837</v>
      </c>
      <c r="Z6" s="38" cm="1">
        <f t="array" aca="1" ref="Z6" ca="1">TREND($K6:$P6,$K$1:$P$1,Z$1)</f>
        <v>3.6344707095570499</v>
      </c>
      <c r="AA6" s="38" cm="1">
        <f t="array" aca="1" ref="AA6" ca="1">TREND($K6:$P6,$K$1:$P$1,AA$1)</f>
        <v>3.6883147200690019</v>
      </c>
      <c r="AB6" s="38" cm="1">
        <f t="array" aca="1" ref="AB6" ca="1">TREND($K6:$P6,$K$1:$P$1,AB$1)</f>
        <v>3.7421587305809538</v>
      </c>
      <c r="AC6" s="38" cm="1">
        <f t="array" aca="1" ref="AC6" ca="1">TREND($K6:$P6,$K$1:$P$1,AC$1)</f>
        <v>3.79600274109292</v>
      </c>
      <c r="AD6" s="38" cm="1">
        <f t="array" aca="1" ref="AD6" ca="1">TREND($K6:$P6,$K$1:$P$1,AD$1)</f>
        <v>3.849846751604872</v>
      </c>
      <c r="AE6" s="38" cm="1">
        <f t="array" aca="1" ref="AE6" ca="1">TREND($K6:$P6,$K$1:$P$1,AE$1)</f>
        <v>3.903690762116824</v>
      </c>
      <c r="AF6" s="38" cm="1">
        <f t="array" aca="1" ref="AF6" ca="1">TREND($K6:$P6,$K$1:$P$1,AF$1)</f>
        <v>3.957534772628776</v>
      </c>
      <c r="AG6" s="38" cm="1">
        <f t="array" aca="1" ref="AG6" ca="1">TREND($K6:$P6,$K$1:$P$1,AG$1)</f>
        <v>4.0113787831407421</v>
      </c>
      <c r="AH6" s="38" cm="1">
        <f t="array" aca="1" ref="AH6" ca="1">TREND($K6:$P6,$K$1:$P$1,AH$1)</f>
        <v>4.0652227936526941</v>
      </c>
      <c r="AI6" s="38" cm="1">
        <f t="array" aca="1" ref="AI6" ca="1">TREND($K6:$P6,$K$1:$P$1,AI$1)</f>
        <v>4.1190668041646461</v>
      </c>
      <c r="AJ6" s="38" cm="1">
        <f t="array" aca="1" ref="AJ6" ca="1">TREND($K6:$P6,$K$1:$P$1,AJ$1)</f>
        <v>4.1729108146766123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80.766015767934149</v>
      </c>
      <c r="C7" s="38">
        <f t="shared" ca="1" si="3"/>
        <v>80.766015767934149</v>
      </c>
      <c r="D7" s="38">
        <f t="shared" ca="1" si="0"/>
        <v>80.766015767934149</v>
      </c>
      <c r="E7" s="38">
        <f t="shared" ca="1" si="0"/>
        <v>80.766015767934149</v>
      </c>
      <c r="F7" s="39" cm="1">
        <f t="array" aca="1" ref="F7" ca="1">INDIRECT(CONCATENATE("'",HLOOKUP(F$1,$B$21:$E$23,3,FALSE),"'!",$B$25,ROW($A7)+5))*About!$A$27</f>
        <v>80.766015767934149</v>
      </c>
      <c r="G7" s="38">
        <f t="shared" ca="1" si="4"/>
        <v>81.439065899333599</v>
      </c>
      <c r="H7" s="38">
        <f t="shared" ca="1" si="1"/>
        <v>82.112116030733048</v>
      </c>
      <c r="I7" s="38">
        <f t="shared" ca="1" si="1"/>
        <v>82.785166162132512</v>
      </c>
      <c r="J7" s="38">
        <f t="shared" ca="1" si="1"/>
        <v>83.458216293531962</v>
      </c>
      <c r="K7" s="39" cm="1">
        <f t="array" aca="1" ref="K7" ca="1">INDIRECT(CONCATENATE("'",HLOOKUP(K$1,$B$21:$E$23,3,FALSE),"'!",$B$25,ROW($A7)+5))*About!$A$27</f>
        <v>84.131266424931411</v>
      </c>
      <c r="L7" s="38">
        <f t="shared" ca="1" si="5"/>
        <v>84.131266424931411</v>
      </c>
      <c r="M7" s="38">
        <f t="shared" ca="1" si="2"/>
        <v>84.131266424931411</v>
      </c>
      <c r="N7" s="38">
        <f t="shared" ca="1" si="2"/>
        <v>84.131266424931411</v>
      </c>
      <c r="O7" s="38">
        <f t="shared" ca="1" si="2"/>
        <v>84.131266424931411</v>
      </c>
      <c r="P7" s="39" cm="1">
        <f t="array" aca="1" ref="P7" ca="1">INDIRECT(CONCATENATE("'",HLOOKUP(P$1,$B$21:$E$23,3,FALSE),"'!",$B$25,ROW($A7)+5))*About!$A$27</f>
        <v>84.131266424931411</v>
      </c>
      <c r="Q7" s="38" cm="1">
        <f t="array" aca="1" ref="Q7" ca="1">TREND($K7:$P7,$K$1:$P$1,Q$1)</f>
        <v>84.131266424931411</v>
      </c>
      <c r="R7" s="38" cm="1">
        <f t="array" aca="1" ref="R7" ca="1">TREND($K7:$P7,$K$1:$P$1,R$1)</f>
        <v>84.131266424931411</v>
      </c>
      <c r="S7" s="38" cm="1">
        <f t="array" aca="1" ref="S7" ca="1">TREND($K7:$P7,$K$1:$P$1,S$1)</f>
        <v>84.131266424931411</v>
      </c>
      <c r="T7" s="38" cm="1">
        <f t="array" aca="1" ref="T7" ca="1">TREND($K7:$P7,$K$1:$P$1,T$1)</f>
        <v>84.131266424931411</v>
      </c>
      <c r="U7" s="38" cm="1">
        <f t="array" aca="1" ref="U7" ca="1">TREND($K7:$P7,$K$1:$P$1,U$1)</f>
        <v>84.131266424931411</v>
      </c>
      <c r="V7" s="38" cm="1">
        <f t="array" aca="1" ref="V7" ca="1">TREND($K7:$P7,$K$1:$P$1,V$1)</f>
        <v>84.131266424931411</v>
      </c>
      <c r="W7" s="38" cm="1">
        <f t="array" aca="1" ref="W7" ca="1">TREND($K7:$P7,$K$1:$P$1,W$1)</f>
        <v>84.131266424931411</v>
      </c>
      <c r="X7" s="38" cm="1">
        <f t="array" aca="1" ref="X7" ca="1">TREND($K7:$P7,$K$1:$P$1,X$1)</f>
        <v>84.131266424931411</v>
      </c>
      <c r="Y7" s="38" cm="1">
        <f t="array" aca="1" ref="Y7" ca="1">TREND($K7:$P7,$K$1:$P$1,Y$1)</f>
        <v>84.131266424931411</v>
      </c>
      <c r="Z7" s="38" cm="1">
        <f t="array" aca="1" ref="Z7" ca="1">TREND($K7:$P7,$K$1:$P$1,Z$1)</f>
        <v>84.131266424931411</v>
      </c>
      <c r="AA7" s="38" cm="1">
        <f t="array" aca="1" ref="AA7" ca="1">TREND($K7:$P7,$K$1:$P$1,AA$1)</f>
        <v>84.131266424931411</v>
      </c>
      <c r="AB7" s="38" cm="1">
        <f t="array" aca="1" ref="AB7" ca="1">TREND($K7:$P7,$K$1:$P$1,AB$1)</f>
        <v>84.131266424931411</v>
      </c>
      <c r="AC7" s="38" cm="1">
        <f t="array" aca="1" ref="AC7" ca="1">TREND($K7:$P7,$K$1:$P$1,AC$1)</f>
        <v>84.131266424931411</v>
      </c>
      <c r="AD7" s="38" cm="1">
        <f t="array" aca="1" ref="AD7" ca="1">TREND($K7:$P7,$K$1:$P$1,AD$1)</f>
        <v>84.131266424931411</v>
      </c>
      <c r="AE7" s="38" cm="1">
        <f t="array" aca="1" ref="AE7" ca="1">TREND($K7:$P7,$K$1:$P$1,AE$1)</f>
        <v>84.131266424931411</v>
      </c>
      <c r="AF7" s="38" cm="1">
        <f t="array" aca="1" ref="AF7" ca="1">TREND($K7:$P7,$K$1:$P$1,AF$1)</f>
        <v>84.131266424931411</v>
      </c>
      <c r="AG7" s="38" cm="1">
        <f t="array" aca="1" ref="AG7" ca="1">TREND($K7:$P7,$K$1:$P$1,AG$1)</f>
        <v>84.131266424931411</v>
      </c>
      <c r="AH7" s="38" cm="1">
        <f t="array" aca="1" ref="AH7" ca="1">TREND($K7:$P7,$K$1:$P$1,AH$1)</f>
        <v>84.131266424931411</v>
      </c>
      <c r="AI7" s="38" cm="1">
        <f t="array" aca="1" ref="AI7" ca="1">TREND($K7:$P7,$K$1:$P$1,AI$1)</f>
        <v>84.131266424931411</v>
      </c>
      <c r="AJ7" s="38" cm="1">
        <f t="array" aca="1" ref="AJ7" ca="1">TREND($K7:$P7,$K$1:$P$1,AJ$1)</f>
        <v>84.131266424931411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13.461002627989025</v>
      </c>
      <c r="C8" s="38">
        <f t="shared" ca="1" si="3"/>
        <v>13.545133894413956</v>
      </c>
      <c r="D8" s="38">
        <f t="shared" ca="1" si="0"/>
        <v>13.629265160838887</v>
      </c>
      <c r="E8" s="38">
        <f t="shared" ca="1" si="0"/>
        <v>13.713396427263818</v>
      </c>
      <c r="F8" s="39" cm="1">
        <f t="array" aca="1" ref="F8" ca="1">INDIRECT(CONCATENATE("'",HLOOKUP(F$1,$B$21:$E$23,3,FALSE),"'!",$B$25,ROW($A8)+5))*About!$A$27</f>
        <v>13.79752769368875</v>
      </c>
      <c r="G8" s="38">
        <f t="shared" ca="1" si="4"/>
        <v>13.864832706828695</v>
      </c>
      <c r="H8" s="38">
        <f t="shared" ca="1" si="1"/>
        <v>13.93213771996864</v>
      </c>
      <c r="I8" s="38">
        <f t="shared" ca="1" si="1"/>
        <v>13.999442733108586</v>
      </c>
      <c r="J8" s="38">
        <f t="shared" ca="1" si="1"/>
        <v>14.066747746248531</v>
      </c>
      <c r="K8" s="39" cm="1">
        <f t="array" aca="1" ref="K8" ca="1">INDIRECT(CONCATENATE("'",HLOOKUP(K$1,$B$21:$E$23,3,FALSE),"'!",$B$25,ROW($A8)+5))*About!$A$27</f>
        <v>14.134052759388476</v>
      </c>
      <c r="L8" s="38">
        <f t="shared" ca="1" si="5"/>
        <v>14.201357772528421</v>
      </c>
      <c r="M8" s="38">
        <f t="shared" ca="1" si="2"/>
        <v>14.268662785668367</v>
      </c>
      <c r="N8" s="38">
        <f t="shared" ca="1" si="2"/>
        <v>14.33596779880831</v>
      </c>
      <c r="O8" s="38">
        <f t="shared" ca="1" si="2"/>
        <v>14.403272811948256</v>
      </c>
      <c r="P8" s="39" cm="1">
        <f t="array" aca="1" ref="P8" ca="1">INDIRECT(CONCATENATE("'",HLOOKUP(P$1,$B$21:$E$23,3,FALSE),"'!",$B$25,ROW($A8)+5))*About!$A$27</f>
        <v>14.470577825088201</v>
      </c>
      <c r="Q8" s="38" cm="1">
        <f t="array" aca="1" ref="Q8" ca="1">TREND($K8:$P8,$K$1:$P$1,Q$1)</f>
        <v>14.537882838228171</v>
      </c>
      <c r="R8" s="38" cm="1">
        <f t="array" aca="1" ref="R8" ca="1">TREND($K8:$P8,$K$1:$P$1,R$1)</f>
        <v>14.6051878513681</v>
      </c>
      <c r="S8" s="38" cm="1">
        <f t="array" aca="1" ref="S8" ca="1">TREND($K8:$P8,$K$1:$P$1,S$1)</f>
        <v>14.672492864508058</v>
      </c>
      <c r="T8" s="38" cm="1">
        <f t="array" aca="1" ref="T8" ca="1">TREND($K8:$P8,$K$1:$P$1,T$1)</f>
        <v>14.739797877647987</v>
      </c>
      <c r="U8" s="38" cm="1">
        <f t="array" aca="1" ref="U8" ca="1">TREND($K8:$P8,$K$1:$P$1,U$1)</f>
        <v>14.807102890787945</v>
      </c>
      <c r="V8" s="38" cm="1">
        <f t="array" aca="1" ref="V8" ca="1">TREND($K8:$P8,$K$1:$P$1,V$1)</f>
        <v>14.874407903927874</v>
      </c>
      <c r="W8" s="38" cm="1">
        <f t="array" aca="1" ref="W8" ca="1">TREND($K8:$P8,$K$1:$P$1,W$1)</f>
        <v>14.941712917067832</v>
      </c>
      <c r="X8" s="38" cm="1">
        <f t="array" aca="1" ref="X8" ca="1">TREND($K8:$P8,$K$1:$P$1,X$1)</f>
        <v>15.00901793020779</v>
      </c>
      <c r="Y8" s="38" cm="1">
        <f t="array" aca="1" ref="Y8" ca="1">TREND($K8:$P8,$K$1:$P$1,Y$1)</f>
        <v>15.076322943347719</v>
      </c>
      <c r="Z8" s="38" cm="1">
        <f t="array" aca="1" ref="Z8" ca="1">TREND($K8:$P8,$K$1:$P$1,Z$1)</f>
        <v>15.143627956487677</v>
      </c>
      <c r="AA8" s="38" cm="1">
        <f t="array" aca="1" ref="AA8" ca="1">TREND($K8:$P8,$K$1:$P$1,AA$1)</f>
        <v>15.210932969627606</v>
      </c>
      <c r="AB8" s="38" cm="1">
        <f t="array" aca="1" ref="AB8" ca="1">TREND($K8:$P8,$K$1:$P$1,AB$1)</f>
        <v>15.278237982767564</v>
      </c>
      <c r="AC8" s="38" cm="1">
        <f t="array" aca="1" ref="AC8" ca="1">TREND($K8:$P8,$K$1:$P$1,AC$1)</f>
        <v>15.345542995907493</v>
      </c>
      <c r="AD8" s="38" cm="1">
        <f t="array" aca="1" ref="AD8" ca="1">TREND($K8:$P8,$K$1:$P$1,AD$1)</f>
        <v>15.412848009047451</v>
      </c>
      <c r="AE8" s="38" cm="1">
        <f t="array" aca="1" ref="AE8" ca="1">TREND($K8:$P8,$K$1:$P$1,AE$1)</f>
        <v>15.48015302218738</v>
      </c>
      <c r="AF8" s="38" cm="1">
        <f t="array" aca="1" ref="AF8" ca="1">TREND($K8:$P8,$K$1:$P$1,AF$1)</f>
        <v>15.547458035327338</v>
      </c>
      <c r="AG8" s="38" cm="1">
        <f t="array" aca="1" ref="AG8" ca="1">TREND($K8:$P8,$K$1:$P$1,AG$1)</f>
        <v>15.614763048467267</v>
      </c>
      <c r="AH8" s="38" cm="1">
        <f t="array" aca="1" ref="AH8" ca="1">TREND($K8:$P8,$K$1:$P$1,AH$1)</f>
        <v>15.682068061607225</v>
      </c>
      <c r="AI8" s="38" cm="1">
        <f t="array" aca="1" ref="AI8" ca="1">TREND($K8:$P8,$K$1:$P$1,AI$1)</f>
        <v>15.749373074747183</v>
      </c>
      <c r="AJ8" s="38" cm="1">
        <f t="array" aca="1" ref="AJ8" ca="1">TREND($K8:$P8,$K$1:$P$1,AJ$1)</f>
        <v>15.816678087887112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3.1633356175774208</v>
      </c>
      <c r="C9" s="38">
        <f t="shared" ca="1" si="3"/>
        <v>3.1633356175774208</v>
      </c>
      <c r="D9" s="38">
        <f t="shared" ca="1" si="0"/>
        <v>3.1633356175774208</v>
      </c>
      <c r="E9" s="38">
        <f t="shared" ca="1" si="0"/>
        <v>3.1633356175774208</v>
      </c>
      <c r="F9" s="39" cm="1">
        <f t="array" aca="1" ref="F9" ca="1">INDIRECT(CONCATENATE("'",HLOOKUP(F$1,$B$21:$E$23,3,FALSE),"'!",$B$25,ROW($A9)+5))*About!$A$27</f>
        <v>3.1633356175774208</v>
      </c>
      <c r="G9" s="38">
        <f t="shared" ca="1" si="4"/>
        <v>3.1969881241473934</v>
      </c>
      <c r="H9" s="38">
        <f t="shared" ca="1" si="1"/>
        <v>3.2306406307173661</v>
      </c>
      <c r="I9" s="38">
        <f t="shared" ca="1" si="1"/>
        <v>3.2642931372873383</v>
      </c>
      <c r="J9" s="38">
        <f t="shared" ca="1" si="1"/>
        <v>3.2979456438573109</v>
      </c>
      <c r="K9" s="39" cm="1">
        <f t="array" aca="1" ref="K9" ca="1">INDIRECT(CONCATENATE("'",HLOOKUP(K$1,$B$21:$E$23,3,FALSE),"'!",$B$25,ROW($A9)+5))*About!$A$27</f>
        <v>3.3315981504272836</v>
      </c>
      <c r="L9" s="38">
        <f t="shared" ca="1" si="5"/>
        <v>3.4056336648812233</v>
      </c>
      <c r="M9" s="38">
        <f t="shared" ca="1" si="2"/>
        <v>3.4796691793351631</v>
      </c>
      <c r="N9" s="38">
        <f t="shared" ca="1" si="2"/>
        <v>3.5537046937891028</v>
      </c>
      <c r="O9" s="38">
        <f t="shared" ca="1" si="2"/>
        <v>3.6277402082430426</v>
      </c>
      <c r="P9" s="39" cm="1">
        <f t="array" aca="1" ref="P9" ca="1">INDIRECT(CONCATENATE("'",HLOOKUP(P$1,$B$21:$E$23,3,FALSE),"'!",$B$25,ROW($A9)+5))*About!$A$27</f>
        <v>3.7017757226969823</v>
      </c>
      <c r="Q9" s="38" cm="1">
        <f t="array" aca="1" ref="Q9" ca="1">TREND($K9:$P9,$K$1:$P$1,Q$1)</f>
        <v>3.7758112371509185</v>
      </c>
      <c r="R9" s="38" cm="1">
        <f t="array" aca="1" ref="R9" ca="1">TREND($K9:$P9,$K$1:$P$1,R$1)</f>
        <v>3.849846751604872</v>
      </c>
      <c r="S9" s="38" cm="1">
        <f t="array" aca="1" ref="S9" ca="1">TREND($K9:$P9,$K$1:$P$1,S$1)</f>
        <v>3.9238822660587971</v>
      </c>
      <c r="T9" s="38" cm="1">
        <f t="array" aca="1" ref="T9" ca="1">TREND($K9:$P9,$K$1:$P$1,T$1)</f>
        <v>3.9979177805127506</v>
      </c>
      <c r="U9" s="38" cm="1">
        <f t="array" aca="1" ref="U9" ca="1">TREND($K9:$P9,$K$1:$P$1,U$1)</f>
        <v>4.0719532949666757</v>
      </c>
      <c r="V9" s="38" cm="1">
        <f t="array" aca="1" ref="V9" ca="1">TREND($K9:$P9,$K$1:$P$1,V$1)</f>
        <v>4.1459888094206292</v>
      </c>
      <c r="W9" s="38" cm="1">
        <f t="array" aca="1" ref="W9" ca="1">TREND($K9:$P9,$K$1:$P$1,W$1)</f>
        <v>4.2200243238745543</v>
      </c>
      <c r="X9" s="38" cm="1">
        <f t="array" aca="1" ref="X9" ca="1">TREND($K9:$P9,$K$1:$P$1,X$1)</f>
        <v>4.2940598383285078</v>
      </c>
      <c r="Y9" s="38" cm="1">
        <f t="array" aca="1" ref="Y9" ca="1">TREND($K9:$P9,$K$1:$P$1,Y$1)</f>
        <v>4.3680953527824329</v>
      </c>
      <c r="Z9" s="38" cm="1">
        <f t="array" aca="1" ref="Z9" ca="1">TREND($K9:$P9,$K$1:$P$1,Z$1)</f>
        <v>4.4421308672363864</v>
      </c>
      <c r="AA9" s="38" cm="1">
        <f t="array" aca="1" ref="AA9" ca="1">TREND($K9:$P9,$K$1:$P$1,AA$1)</f>
        <v>4.5161663816903115</v>
      </c>
      <c r="AB9" s="38" cm="1">
        <f t="array" aca="1" ref="AB9" ca="1">TREND($K9:$P9,$K$1:$P$1,AB$1)</f>
        <v>4.590201896144265</v>
      </c>
      <c r="AC9" s="38" cm="1">
        <f t="array" aca="1" ref="AC9" ca="1">TREND($K9:$P9,$K$1:$P$1,AC$1)</f>
        <v>4.6642374105981901</v>
      </c>
      <c r="AD9" s="38" cm="1">
        <f t="array" aca="1" ref="AD9" ca="1">TREND($K9:$P9,$K$1:$P$1,AD$1)</f>
        <v>4.7382729250521436</v>
      </c>
      <c r="AE9" s="38" cm="1">
        <f t="array" aca="1" ref="AE9" ca="1">TREND($K9:$P9,$K$1:$P$1,AE$1)</f>
        <v>4.8123084395060687</v>
      </c>
      <c r="AF9" s="38" cm="1">
        <f t="array" aca="1" ref="AF9" ca="1">TREND($K9:$P9,$K$1:$P$1,AF$1)</f>
        <v>4.8863439539600222</v>
      </c>
      <c r="AG9" s="38" cm="1">
        <f t="array" aca="1" ref="AG9" ca="1">TREND($K9:$P9,$K$1:$P$1,AG$1)</f>
        <v>4.9603794684139473</v>
      </c>
      <c r="AH9" s="38" cm="1">
        <f t="array" aca="1" ref="AH9" ca="1">TREND($K9:$P9,$K$1:$P$1,AH$1)</f>
        <v>5.0344149828679008</v>
      </c>
      <c r="AI9" s="38" cm="1">
        <f t="array" aca="1" ref="AI9" ca="1">TREND($K9:$P9,$K$1:$P$1,AI$1)</f>
        <v>5.1084504973218543</v>
      </c>
      <c r="AJ9" s="38" cm="1">
        <f t="array" aca="1" ref="AJ9" ca="1">TREND($K9:$P9,$K$1:$P$1,AJ$1)</f>
        <v>5.1824860117757794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2.5575904993179147E-2</v>
      </c>
      <c r="C10" s="38">
        <f t="shared" ca="1" si="3"/>
        <v>2.6080692591728735E-2</v>
      </c>
      <c r="D10" s="38">
        <f t="shared" ca="1" si="0"/>
        <v>2.6585480190278322E-2</v>
      </c>
      <c r="E10" s="38">
        <f t="shared" ca="1" si="0"/>
        <v>2.7090267788827914E-2</v>
      </c>
      <c r="F10" s="39" cm="1">
        <f t="array" aca="1" ref="F10" ca="1">INDIRECT(CONCATENATE("'",HLOOKUP(F$1,$B$21:$E$23,3,FALSE),"'!",$B$25,ROW($A10)+5))*About!$A$27</f>
        <v>2.7595055387377502E-2</v>
      </c>
      <c r="G10" s="38">
        <f t="shared" ca="1" si="4"/>
        <v>2.820080050563701E-2</v>
      </c>
      <c r="H10" s="38">
        <f t="shared" ca="1" si="1"/>
        <v>2.8806545623896514E-2</v>
      </c>
      <c r="I10" s="38">
        <f t="shared" ca="1" si="1"/>
        <v>2.9412290742156021E-2</v>
      </c>
      <c r="J10" s="38">
        <f t="shared" ca="1" si="1"/>
        <v>3.0018035860415525E-2</v>
      </c>
      <c r="K10" s="39" cm="1">
        <f t="array" aca="1" ref="K10" ca="1">INDIRECT(CONCATENATE("'",HLOOKUP(K$1,$B$21:$E$23,3,FALSE),"'!",$B$25,ROW($A10)+5))*About!$A$27</f>
        <v>3.0623780978675033E-2</v>
      </c>
      <c r="L10" s="38">
        <f t="shared" ca="1" si="5"/>
        <v>3.1229526096934537E-2</v>
      </c>
      <c r="M10" s="38">
        <f t="shared" ca="1" si="2"/>
        <v>3.1835271215194041E-2</v>
      </c>
      <c r="N10" s="38">
        <f t="shared" ca="1" si="2"/>
        <v>3.2441016333453553E-2</v>
      </c>
      <c r="O10" s="38">
        <f t="shared" ca="1" si="2"/>
        <v>3.3046761451713057E-2</v>
      </c>
      <c r="P10" s="39" cm="1">
        <f t="array" aca="1" ref="P10" ca="1">INDIRECT(CONCATENATE("'",HLOOKUP(P$1,$B$21:$E$23,3,FALSE),"'!",$B$25,ROW($A10)+5))*About!$A$27</f>
        <v>3.3652506569972561E-2</v>
      </c>
      <c r="Q10" s="38" cm="1">
        <f t="array" aca="1" ref="Q10" ca="1">TREND($K10:$P10,$K$1:$P$1,Q$1)</f>
        <v>3.4258251688232155E-2</v>
      </c>
      <c r="R10" s="38" cm="1">
        <f t="array" aca="1" ref="R10" ca="1">TREND($K10:$P10,$K$1:$P$1,R$1)</f>
        <v>3.4863996806491659E-2</v>
      </c>
      <c r="S10" s="38" cm="1">
        <f t="array" aca="1" ref="S10" ca="1">TREND($K10:$P10,$K$1:$P$1,S$1)</f>
        <v>3.5469741924751164E-2</v>
      </c>
      <c r="T10" s="38" cm="1">
        <f t="array" aca="1" ref="T10" ca="1">TREND($K10:$P10,$K$1:$P$1,T$1)</f>
        <v>3.6075487043010668E-2</v>
      </c>
      <c r="U10" s="38" cm="1">
        <f t="array" aca="1" ref="U10" ca="1">TREND($K10:$P10,$K$1:$P$1,U$1)</f>
        <v>3.6681232161270172E-2</v>
      </c>
      <c r="V10" s="38" cm="1">
        <f t="array" aca="1" ref="V10" ca="1">TREND($K10:$P10,$K$1:$P$1,V$1)</f>
        <v>3.7286977279529676E-2</v>
      </c>
      <c r="W10" s="38" cm="1">
        <f t="array" aca="1" ref="W10" ca="1">TREND($K10:$P10,$K$1:$P$1,W$1)</f>
        <v>3.789272239778918E-2</v>
      </c>
      <c r="X10" s="38" cm="1">
        <f t="array" aca="1" ref="X10" ca="1">TREND($K10:$P10,$K$1:$P$1,X$1)</f>
        <v>3.8498467516048684E-2</v>
      </c>
      <c r="Y10" s="38" cm="1">
        <f t="array" aca="1" ref="Y10" ca="1">TREND($K10:$P10,$K$1:$P$1,Y$1)</f>
        <v>3.9104212634308189E-2</v>
      </c>
      <c r="Z10" s="38" cm="1">
        <f t="array" aca="1" ref="Z10" ca="1">TREND($K10:$P10,$K$1:$P$1,Z$1)</f>
        <v>3.9709957752567693E-2</v>
      </c>
      <c r="AA10" s="38" cm="1">
        <f t="array" aca="1" ref="AA10" ca="1">TREND($K10:$P10,$K$1:$P$1,AA$1)</f>
        <v>4.0315702870827197E-2</v>
      </c>
      <c r="AB10" s="38" cm="1">
        <f t="array" aca="1" ref="AB10" ca="1">TREND($K10:$P10,$K$1:$P$1,AB$1)</f>
        <v>4.0921447989086701E-2</v>
      </c>
      <c r="AC10" s="38" cm="1">
        <f t="array" aca="1" ref="AC10" ca="1">TREND($K10:$P10,$K$1:$P$1,AC$1)</f>
        <v>4.1527193107346205E-2</v>
      </c>
      <c r="AD10" s="38" cm="1">
        <f t="array" aca="1" ref="AD10" ca="1">TREND($K10:$P10,$K$1:$P$1,AD$1)</f>
        <v>4.2132938225605709E-2</v>
      </c>
      <c r="AE10" s="38" cm="1">
        <f t="array" aca="1" ref="AE10" ca="1">TREND($K10:$P10,$K$1:$P$1,AE$1)</f>
        <v>4.2738683343865214E-2</v>
      </c>
      <c r="AF10" s="38" cm="1">
        <f t="array" aca="1" ref="AF10" ca="1">TREND($K10:$P10,$K$1:$P$1,AF$1)</f>
        <v>4.3344428462124718E-2</v>
      </c>
      <c r="AG10" s="38" cm="1">
        <f t="array" aca="1" ref="AG10" ca="1">TREND($K10:$P10,$K$1:$P$1,AG$1)</f>
        <v>4.3950173580384222E-2</v>
      </c>
      <c r="AH10" s="38" cm="1">
        <f t="array" aca="1" ref="AH10" ca="1">TREND($K10:$P10,$K$1:$P$1,AH$1)</f>
        <v>4.4555918698643726E-2</v>
      </c>
      <c r="AI10" s="38" cm="1">
        <f t="array" aca="1" ref="AI10" ca="1">TREND($K10:$P10,$K$1:$P$1,AI$1)</f>
        <v>4.516166381690323E-2</v>
      </c>
      <c r="AJ10" s="38" cm="1">
        <f t="array" aca="1" ref="AJ10" ca="1">TREND($K10:$P10,$K$1:$P$1,AJ$1)</f>
        <v>4.5767408935162734E-2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2.4229804730380243E-2</v>
      </c>
      <c r="C11" s="38">
        <f t="shared" ca="1" si="3"/>
        <v>2.4818723595354763E-2</v>
      </c>
      <c r="D11" s="38">
        <f t="shared" ca="1" si="0"/>
        <v>2.5407642460329283E-2</v>
      </c>
      <c r="E11" s="38">
        <f t="shared" ca="1" si="0"/>
        <v>2.5996561325303806E-2</v>
      </c>
      <c r="F11" s="39" cm="1">
        <f t="array" aca="1" ref="F11" ca="1">INDIRECT(CONCATENATE("'",HLOOKUP(F$1,$B$21:$E$23,3,FALSE),"'!",$B$25,ROW($A11)+5))*About!$A$27</f>
        <v>2.6585480190278326E-2</v>
      </c>
      <c r="G11" s="38">
        <f t="shared" ca="1" si="4"/>
        <v>2.7191225308537834E-2</v>
      </c>
      <c r="H11" s="38">
        <f t="shared" ca="1" si="1"/>
        <v>2.7796970426797338E-2</v>
      </c>
      <c r="I11" s="38">
        <f t="shared" ca="1" si="1"/>
        <v>2.8402715545056845E-2</v>
      </c>
      <c r="J11" s="38">
        <f t="shared" ca="1" si="1"/>
        <v>2.900846066331635E-2</v>
      </c>
      <c r="K11" s="39" cm="1">
        <f t="array" aca="1" ref="K11" ca="1">INDIRECT(CONCATENATE("'",HLOOKUP(K$1,$B$21:$E$23,3,FALSE),"'!",$B$25,ROW($A11)+5))*About!$A$27</f>
        <v>2.9614205781575857E-2</v>
      </c>
      <c r="L11" s="38">
        <f t="shared" ca="1" si="5"/>
        <v>3.0287255912975309E-2</v>
      </c>
      <c r="M11" s="38">
        <f t="shared" ca="1" si="2"/>
        <v>3.0960306044374761E-2</v>
      </c>
      <c r="N11" s="38">
        <f t="shared" ca="1" si="2"/>
        <v>3.1633356175774209E-2</v>
      </c>
      <c r="O11" s="38">
        <f t="shared" ca="1" si="2"/>
        <v>3.2306406307173664E-2</v>
      </c>
      <c r="P11" s="39" cm="1">
        <f t="array" aca="1" ref="P11" ca="1">INDIRECT(CONCATENATE("'",HLOOKUP(P$1,$B$21:$E$23,3,FALSE),"'!",$B$25,ROW($A11)+5))*About!$A$27</f>
        <v>3.2979456438573113E-2</v>
      </c>
      <c r="Q11" s="38" cm="1">
        <f t="array" aca="1" ref="Q11" ca="1">TREND($K11:$P11,$K$1:$P$1,Q$1)</f>
        <v>3.3652506569972651E-2</v>
      </c>
      <c r="R11" s="38" cm="1">
        <f t="array" aca="1" ref="R11" ca="1">TREND($K11:$P11,$K$1:$P$1,R$1)</f>
        <v>3.4325556701372051E-2</v>
      </c>
      <c r="S11" s="38" cm="1">
        <f t="array" aca="1" ref="S11" ca="1">TREND($K11:$P11,$K$1:$P$1,S$1)</f>
        <v>3.4998606832771673E-2</v>
      </c>
      <c r="T11" s="38" cm="1">
        <f t="array" aca="1" ref="T11" ca="1">TREND($K11:$P11,$K$1:$P$1,T$1)</f>
        <v>3.5671656964171072E-2</v>
      </c>
      <c r="U11" s="38" cm="1">
        <f t="array" aca="1" ref="U11" ca="1">TREND($K11:$P11,$K$1:$P$1,U$1)</f>
        <v>3.6344707095570472E-2</v>
      </c>
      <c r="V11" s="38" cm="1">
        <f t="array" aca="1" ref="V11" ca="1">TREND($K11:$P11,$K$1:$P$1,V$1)</f>
        <v>3.7017757226969872E-2</v>
      </c>
      <c r="W11" s="38" cm="1">
        <f t="array" aca="1" ref="W11" ca="1">TREND($K11:$P11,$K$1:$P$1,W$1)</f>
        <v>3.7690807358369272E-2</v>
      </c>
      <c r="X11" s="38" cm="1">
        <f t="array" aca="1" ref="X11" ca="1">TREND($K11:$P11,$K$1:$P$1,X$1)</f>
        <v>3.8363857489768893E-2</v>
      </c>
      <c r="Y11" s="38" cm="1">
        <f t="array" aca="1" ref="Y11" ca="1">TREND($K11:$P11,$K$1:$P$1,Y$1)</f>
        <v>3.9036907621168293E-2</v>
      </c>
      <c r="Z11" s="38" cm="1">
        <f t="array" aca="1" ref="Z11" ca="1">TREND($K11:$P11,$K$1:$P$1,Z$1)</f>
        <v>3.9709957752567693E-2</v>
      </c>
      <c r="AA11" s="38" cm="1">
        <f t="array" aca="1" ref="AA11" ca="1">TREND($K11:$P11,$K$1:$P$1,AA$1)</f>
        <v>4.0383007883967093E-2</v>
      </c>
      <c r="AB11" s="38" cm="1">
        <f t="array" aca="1" ref="AB11" ca="1">TREND($K11:$P11,$K$1:$P$1,AB$1)</f>
        <v>4.1056058015366714E-2</v>
      </c>
      <c r="AC11" s="38" cm="1">
        <f t="array" aca="1" ref="AC11" ca="1">TREND($K11:$P11,$K$1:$P$1,AC$1)</f>
        <v>4.1729108146766114E-2</v>
      </c>
      <c r="AD11" s="38" cm="1">
        <f t="array" aca="1" ref="AD11" ca="1">TREND($K11:$P11,$K$1:$P$1,AD$1)</f>
        <v>4.2402158278165514E-2</v>
      </c>
      <c r="AE11" s="38" cm="1">
        <f t="array" aca="1" ref="AE11" ca="1">TREND($K11:$P11,$K$1:$P$1,AE$1)</f>
        <v>4.3075208409564913E-2</v>
      </c>
      <c r="AF11" s="38" cm="1">
        <f t="array" aca="1" ref="AF11" ca="1">TREND($K11:$P11,$K$1:$P$1,AF$1)</f>
        <v>4.3748258540964535E-2</v>
      </c>
      <c r="AG11" s="38" cm="1">
        <f t="array" aca="1" ref="AG11" ca="1">TREND($K11:$P11,$K$1:$P$1,AG$1)</f>
        <v>4.4421308672363935E-2</v>
      </c>
      <c r="AH11" s="38" cm="1">
        <f t="array" aca="1" ref="AH11" ca="1">TREND($K11:$P11,$K$1:$P$1,AH$1)</f>
        <v>4.5094358803763335E-2</v>
      </c>
      <c r="AI11" s="38" cm="1">
        <f t="array" aca="1" ref="AI11" ca="1">TREND($K11:$P11,$K$1:$P$1,AI$1)</f>
        <v>4.5767408935162734E-2</v>
      </c>
      <c r="AJ11" s="38" cm="1">
        <f t="array" aca="1" ref="AJ11" ca="1">TREND($K11:$P11,$K$1:$P$1,AJ$1)</f>
        <v>4.6440459066562134E-2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0.11542809753500588</v>
      </c>
      <c r="C12" s="38">
        <f t="shared" ca="1" si="3"/>
        <v>0.11736311666277931</v>
      </c>
      <c r="D12" s="38">
        <f t="shared" ca="1" si="0"/>
        <v>0.11929813579055273</v>
      </c>
      <c r="E12" s="38">
        <f t="shared" ca="1" si="0"/>
        <v>0.12123315491832615</v>
      </c>
      <c r="F12" s="40">
        <f ca="1">SUM(INDIRECT(CONCATENATE("'",HLOOKUP(F$1,$B$21:$E$23,3,FALSE),"'!",$B$25,ROW($A12)+5,":",$B$25,ROW($A12)+6)))*About!$A$27</f>
        <v>0.12316817404609957</v>
      </c>
      <c r="G12" s="38">
        <f t="shared" ca="1" si="4"/>
        <v>0.12538923947971775</v>
      </c>
      <c r="H12" s="38">
        <f t="shared" ca="1" si="1"/>
        <v>0.12761030491333594</v>
      </c>
      <c r="I12" s="38">
        <f t="shared" ca="1" si="1"/>
        <v>0.12983137034695413</v>
      </c>
      <c r="J12" s="38">
        <f t="shared" ca="1" si="1"/>
        <v>0.13205243578057232</v>
      </c>
      <c r="K12" s="40">
        <f ca="1">SUM(INDIRECT(CONCATENATE("'",HLOOKUP(K$1,$B$21:$E$23,3,FALSE),"'!",$B$25,ROW($A12)+5,":",$B$25,ROW($A12)+6)))*About!$A$27</f>
        <v>0.13427350121419052</v>
      </c>
      <c r="L12" s="38">
        <f t="shared" ca="1" si="5"/>
        <v>0.13723492179234811</v>
      </c>
      <c r="M12" s="38">
        <f t="shared" ca="1" si="2"/>
        <v>0.14019634237050568</v>
      </c>
      <c r="N12" s="38">
        <f t="shared" ca="1" si="2"/>
        <v>0.14315776294866328</v>
      </c>
      <c r="O12" s="38">
        <f t="shared" ca="1" si="2"/>
        <v>0.14611918352682085</v>
      </c>
      <c r="P12" s="40">
        <f ca="1">SUM(INDIRECT(CONCATENATE("'",HLOOKUP(P$1,$B$21:$E$23,3,FALSE),"'!",$B$25,ROW($A12)+5,":",$B$25,ROW($A12)+6)))*About!$A$27</f>
        <v>0.14908060410497845</v>
      </c>
      <c r="Q12" s="38" cm="1">
        <f t="array" aca="1" ref="Q12" ca="1">TREND($K12:$P12,$K$1:$P$1,Q$1)</f>
        <v>0.15204202468313621</v>
      </c>
      <c r="R12" s="38" cm="1">
        <f t="array" aca="1" ref="R12" ca="1">TREND($K12:$P12,$K$1:$P$1,R$1)</f>
        <v>0.15500344526129428</v>
      </c>
      <c r="S12" s="38" cm="1">
        <f t="array" aca="1" ref="S12" ca="1">TREND($K12:$P12,$K$1:$P$1,S$1)</f>
        <v>0.15796486583945146</v>
      </c>
      <c r="T12" s="38" cm="1">
        <f t="array" aca="1" ref="T12" ca="1">TREND($K12:$P12,$K$1:$P$1,T$1)</f>
        <v>0.16092628641760953</v>
      </c>
      <c r="U12" s="38" cm="1">
        <f t="array" aca="1" ref="U12" ca="1">TREND($K12:$P12,$K$1:$P$1,U$1)</f>
        <v>0.16388770699576671</v>
      </c>
      <c r="V12" s="38" cm="1">
        <f t="array" aca="1" ref="V12" ca="1">TREND($K12:$P12,$K$1:$P$1,V$1)</f>
        <v>0.16684912757392478</v>
      </c>
      <c r="W12" s="38" cm="1">
        <f t="array" aca="1" ref="W12" ca="1">TREND($K12:$P12,$K$1:$P$1,W$1)</f>
        <v>0.16981054815208196</v>
      </c>
      <c r="X12" s="38" cm="1">
        <f t="array" aca="1" ref="X12" ca="1">TREND($K12:$P12,$K$1:$P$1,X$1)</f>
        <v>0.17277196873023914</v>
      </c>
      <c r="Y12" s="38" cm="1">
        <f t="array" aca="1" ref="Y12" ca="1">TREND($K12:$P12,$K$1:$P$1,Y$1)</f>
        <v>0.17573338930839721</v>
      </c>
      <c r="Z12" s="38" cm="1">
        <f t="array" aca="1" ref="Z12" ca="1">TREND($K12:$P12,$K$1:$P$1,Z$1)</f>
        <v>0.1786948098865544</v>
      </c>
      <c r="AA12" s="38" cm="1">
        <f t="array" aca="1" ref="AA12" ca="1">TREND($K12:$P12,$K$1:$P$1,AA$1)</f>
        <v>0.18165623046471246</v>
      </c>
      <c r="AB12" s="38" cm="1">
        <f t="array" aca="1" ref="AB12" ca="1">TREND($K12:$P12,$K$1:$P$1,AB$1)</f>
        <v>0.18461765104286965</v>
      </c>
      <c r="AC12" s="38" cm="1">
        <f t="array" aca="1" ref="AC12" ca="1">TREND($K12:$P12,$K$1:$P$1,AC$1)</f>
        <v>0.18757907162102772</v>
      </c>
      <c r="AD12" s="38" cm="1">
        <f t="array" aca="1" ref="AD12" ca="1">TREND($K12:$P12,$K$1:$P$1,AD$1)</f>
        <v>0.1905404921991849</v>
      </c>
      <c r="AE12" s="38" cm="1">
        <f t="array" aca="1" ref="AE12" ca="1">TREND($K12:$P12,$K$1:$P$1,AE$1)</f>
        <v>0.19350191277734297</v>
      </c>
      <c r="AF12" s="38" cm="1">
        <f t="array" aca="1" ref="AF12" ca="1">TREND($K12:$P12,$K$1:$P$1,AF$1)</f>
        <v>0.19646333335550015</v>
      </c>
      <c r="AG12" s="38" cm="1">
        <f t="array" aca="1" ref="AG12" ca="1">TREND($K12:$P12,$K$1:$P$1,AG$1)</f>
        <v>0.19942475393365822</v>
      </c>
      <c r="AH12" s="38" cm="1">
        <f t="array" aca="1" ref="AH12" ca="1">TREND($K12:$P12,$K$1:$P$1,AH$1)</f>
        <v>0.2023861745118154</v>
      </c>
      <c r="AI12" s="38" cm="1">
        <f t="array" aca="1" ref="AI12" ca="1">TREND($K12:$P12,$K$1:$P$1,AI$1)</f>
        <v>0.20534759508997258</v>
      </c>
      <c r="AJ12" s="38" cm="1">
        <f t="array" aca="1" ref="AJ12" ca="1">TREND($K12:$P12,$K$1:$P$1,AJ$1)</f>
        <v>0.20830901566813065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45">
      <c r="A18" t="s">
        <v>114</v>
      </c>
      <c r="B18" t="str">
        <f ca="1">RIGHT(B17,LEN(B17)-7)</f>
        <v>industry-PM25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1.6489728219286556E-2</v>
      </c>
      <c r="C2" s="38">
        <f ca="1">$B2+($F2-$B2)*(C$1-$B$1)/($F$1-$B$1)</f>
        <v>1.6573859485711488E-2</v>
      </c>
      <c r="D2" s="38">
        <f t="shared" ref="D2:E12" ca="1" si="0">$B2+($F2-$B2)*(D$1-$B$1)/($F$1-$B$1)</f>
        <v>1.665799075213642E-2</v>
      </c>
      <c r="E2" s="38">
        <f t="shared" ca="1" si="0"/>
        <v>1.6742122018561349E-2</v>
      </c>
      <c r="F2" s="37" cm="1">
        <f t="array" aca="1" ref="F2" ca="1">INDIRECT(CONCATENATE("'",HLOOKUP(F$1,$B$21:$E$23,3,FALSE),"'!",$B$25,ROW($A2)+3))*About!$A$27</f>
        <v>1.682625328498628E-2</v>
      </c>
      <c r="G2" s="38">
        <f ca="1">$F2+($K2-$F2)*(G$1-$F$1)/($K$1-$F$1)</f>
        <v>1.709547333754606E-2</v>
      </c>
      <c r="H2" s="38">
        <f t="shared" ref="H2:J12" ca="1" si="1">$F2+($K2-$F2)*(H$1-$F$1)/($K$1-$F$1)</f>
        <v>1.736469339010584E-2</v>
      </c>
      <c r="I2" s="38">
        <f t="shared" ca="1" si="1"/>
        <v>1.7633913442665624E-2</v>
      </c>
      <c r="J2" s="38">
        <f t="shared" ca="1" si="1"/>
        <v>1.7903133495225404E-2</v>
      </c>
      <c r="K2" s="37" cm="1">
        <f t="array" aca="1" ref="K2" ca="1">INDIRECT(CONCATENATE("'",HLOOKUP(K$1,$B$21:$E$23,3,FALSE),"'!",$B$25,ROW($A2)+3))*About!$A$27</f>
        <v>1.8172353547785184E-2</v>
      </c>
      <c r="L2" s="38">
        <f ca="1">$K2+($P2-$K2)*(L$1-$K$1)/($P$1-$K$1)</f>
        <v>1.837426858720502E-2</v>
      </c>
      <c r="M2" s="38">
        <f t="shared" ref="M2:O12" ca="1" si="2">$K2+($P2-$K2)*(M$1-$K$1)/($P$1-$K$1)</f>
        <v>1.8576183626624856E-2</v>
      </c>
      <c r="N2" s="38">
        <f t="shared" ca="1" si="2"/>
        <v>1.8778098666044688E-2</v>
      </c>
      <c r="O2" s="38">
        <f t="shared" ca="1" si="2"/>
        <v>1.8980013705464524E-2</v>
      </c>
      <c r="P2" s="37" cm="1">
        <f t="array" aca="1" ref="P2" ca="1">INDIRECT(CONCATENATE("'",HLOOKUP(P$1,$B$21:$E$23,3,FALSE),"'!",$B$25,ROW($A2)+3))*About!$A$27</f>
        <v>1.918192874488436E-2</v>
      </c>
      <c r="Q2" s="38" cm="1">
        <f t="array" aca="1" ref="Q2" ca="1">TREND($K2:$P2,$K$1:$P$1,Q$1)</f>
        <v>1.9383843784304244E-2</v>
      </c>
      <c r="R2" s="38" cm="1">
        <f t="array" aca="1" ref="R2" ca="1">TREND($K2:$P2,$K$1:$P$1,R$1)</f>
        <v>1.9585758823724042E-2</v>
      </c>
      <c r="S2" s="38" cm="1">
        <f t="array" aca="1" ref="S2" ca="1">TREND($K2:$P2,$K$1:$P$1,S$1)</f>
        <v>1.9787673863143895E-2</v>
      </c>
      <c r="T2" s="38" cm="1">
        <f t="array" aca="1" ref="T2" ca="1">TREND($K2:$P2,$K$1:$P$1,T$1)</f>
        <v>1.9989588902563749E-2</v>
      </c>
      <c r="U2" s="38" cm="1">
        <f t="array" aca="1" ref="U2" ca="1">TREND($K2:$P2,$K$1:$P$1,U$1)</f>
        <v>2.0191503941983546E-2</v>
      </c>
      <c r="V2" s="38" cm="1">
        <f t="array" aca="1" ref="V2" ca="1">TREND($K2:$P2,$K$1:$P$1,V$1)</f>
        <v>2.0393418981403399E-2</v>
      </c>
      <c r="W2" s="38" cm="1">
        <f t="array" aca="1" ref="W2" ca="1">TREND($K2:$P2,$K$1:$P$1,W$1)</f>
        <v>2.0595334020823253E-2</v>
      </c>
      <c r="X2" s="38" cm="1">
        <f t="array" aca="1" ref="X2" ca="1">TREND($K2:$P2,$K$1:$P$1,X$1)</f>
        <v>2.079724906024305E-2</v>
      </c>
      <c r="Y2" s="38" cm="1">
        <f t="array" aca="1" ref="Y2" ca="1">TREND($K2:$P2,$K$1:$P$1,Y$1)</f>
        <v>2.0999164099662904E-2</v>
      </c>
      <c r="Z2" s="38" cm="1">
        <f t="array" aca="1" ref="Z2" ca="1">TREND($K2:$P2,$K$1:$P$1,Z$1)</f>
        <v>2.1201079139082757E-2</v>
      </c>
      <c r="AA2" s="38" cm="1">
        <f t="array" aca="1" ref="AA2" ca="1">TREND($K2:$P2,$K$1:$P$1,AA$1)</f>
        <v>2.1402994178502555E-2</v>
      </c>
      <c r="AB2" s="38" cm="1">
        <f t="array" aca="1" ref="AB2" ca="1">TREND($K2:$P2,$K$1:$P$1,AB$1)</f>
        <v>2.1604909217922408E-2</v>
      </c>
      <c r="AC2" s="38" cm="1">
        <f t="array" aca="1" ref="AC2" ca="1">TREND($K2:$P2,$K$1:$P$1,AC$1)</f>
        <v>2.1806824257342261E-2</v>
      </c>
      <c r="AD2" s="38" cm="1">
        <f t="array" aca="1" ref="AD2" ca="1">TREND($K2:$P2,$K$1:$P$1,AD$1)</f>
        <v>2.2008739296762059E-2</v>
      </c>
      <c r="AE2" s="38" cm="1">
        <f t="array" aca="1" ref="AE2" ca="1">TREND($K2:$P2,$K$1:$P$1,AE$1)</f>
        <v>2.2210654336181912E-2</v>
      </c>
      <c r="AF2" s="38" cm="1">
        <f t="array" aca="1" ref="AF2" ca="1">TREND($K2:$P2,$K$1:$P$1,AF$1)</f>
        <v>2.2412569375601765E-2</v>
      </c>
      <c r="AG2" s="38" cm="1">
        <f t="array" aca="1" ref="AG2" ca="1">TREND($K2:$P2,$K$1:$P$1,AG$1)</f>
        <v>2.2614484415021563E-2</v>
      </c>
      <c r="AH2" s="38" cm="1">
        <f t="array" aca="1" ref="AH2" ca="1">TREND($K2:$P2,$K$1:$P$1,AH$1)</f>
        <v>2.2816399454441416E-2</v>
      </c>
      <c r="AI2" s="38" cm="1">
        <f t="array" aca="1" ref="AI2" ca="1">TREND($K2:$P2,$K$1:$P$1,AI$1)</f>
        <v>2.3018314493861269E-2</v>
      </c>
      <c r="AJ2" s="38" cm="1">
        <f t="array" aca="1" ref="AJ2" ca="1">TREND($K2:$P2,$K$1:$P$1,AJ$1)</f>
        <v>2.3220229533281067E-2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8.7496517081928661E-3</v>
      </c>
      <c r="C3" s="38">
        <f t="shared" ref="C3:C12" ca="1" si="3">$B3+($F3-$B3)*(C$1-$B$1)/($F$1-$B$1)</f>
        <v>8.833782974617798E-3</v>
      </c>
      <c r="D3" s="38">
        <f t="shared" ca="1" si="0"/>
        <v>8.9179142410427299E-3</v>
      </c>
      <c r="E3" s="38">
        <f t="shared" ca="1" si="0"/>
        <v>9.0020455074676601E-3</v>
      </c>
      <c r="F3" s="39" cm="1">
        <f t="array" aca="1" ref="F3" ca="1">INDIRECT(CONCATENATE("'",HLOOKUP(F$1,$B$21:$E$23,3,FALSE),"'!",$B$25,ROW($A3)+5))*About!$A$27</f>
        <v>9.086176773892592E-3</v>
      </c>
      <c r="G3" s="38">
        <f t="shared" ref="G3:G12" ca="1" si="4">$F3+($K3-$F3)*(G$1-$F$1)/($K$1-$F$1)</f>
        <v>9.1534817870325379E-3</v>
      </c>
      <c r="H3" s="38">
        <f t="shared" ca="1" si="1"/>
        <v>9.220786800172482E-3</v>
      </c>
      <c r="I3" s="38">
        <f t="shared" ca="1" si="1"/>
        <v>9.2880918133124279E-3</v>
      </c>
      <c r="J3" s="38">
        <f t="shared" ca="1" si="1"/>
        <v>9.355396826452372E-3</v>
      </c>
      <c r="K3" s="39" cm="1">
        <f t="array" aca="1" ref="K3" ca="1">INDIRECT(CONCATENATE("'",HLOOKUP(K$1,$B$21:$E$23,3,FALSE),"'!",$B$25,ROW($A3)+5))*About!$A$27</f>
        <v>9.4227018395923179E-3</v>
      </c>
      <c r="L3" s="38">
        <f t="shared" ref="L3:L12" ca="1" si="5">$K3+($P3-$K3)*(L$1-$K$1)/($P$1-$K$1)</f>
        <v>9.490006852732262E-3</v>
      </c>
      <c r="M3" s="38">
        <f t="shared" ca="1" si="2"/>
        <v>9.5573118658722079E-3</v>
      </c>
      <c r="N3" s="38">
        <f t="shared" ca="1" si="2"/>
        <v>9.624616879012152E-3</v>
      </c>
      <c r="O3" s="38">
        <f t="shared" ca="1" si="2"/>
        <v>9.6919218921520979E-3</v>
      </c>
      <c r="P3" s="39" cm="1">
        <f t="array" aca="1" ref="P3" ca="1">INDIRECT(CONCATENATE("'",HLOOKUP(P$1,$B$21:$E$23,3,FALSE),"'!",$B$25,ROW($A3)+5))*About!$A$27</f>
        <v>9.759226905292042E-3</v>
      </c>
      <c r="Q3" s="38" cm="1">
        <f t="array" aca="1" ref="Q3" ca="1">TREND($K3:$P3,$K$1:$P$1,Q$1)</f>
        <v>9.8265319184319688E-3</v>
      </c>
      <c r="R3" s="38" cm="1">
        <f t="array" aca="1" ref="R3" ca="1">TREND($K3:$P3,$K$1:$P$1,R$1)</f>
        <v>9.8938369315719199E-3</v>
      </c>
      <c r="S3" s="38" cm="1">
        <f t="array" aca="1" ref="S3" ca="1">TREND($K3:$P3,$K$1:$P$1,S$1)</f>
        <v>9.9611419447118432E-3</v>
      </c>
      <c r="T3" s="38" cm="1">
        <f t="array" aca="1" ref="T3" ca="1">TREND($K3:$P3,$K$1:$P$1,T$1)</f>
        <v>1.0028446957851794E-2</v>
      </c>
      <c r="U3" s="38" cm="1">
        <f t="array" aca="1" ref="U3" ca="1">TREND($K3:$P3,$K$1:$P$1,U$1)</f>
        <v>1.0095751970991745E-2</v>
      </c>
      <c r="V3" s="38" cm="1">
        <f t="array" aca="1" ref="V3" ca="1">TREND($K3:$P3,$K$1:$P$1,V$1)</f>
        <v>1.0163056984131696E-2</v>
      </c>
      <c r="W3" s="38" cm="1">
        <f t="array" aca="1" ref="W3" ca="1">TREND($K3:$P3,$K$1:$P$1,W$1)</f>
        <v>1.023036199727162E-2</v>
      </c>
      <c r="X3" s="38" cm="1">
        <f t="array" aca="1" ref="X3" ca="1">TREND($K3:$P3,$K$1:$P$1,X$1)</f>
        <v>1.0297667010411571E-2</v>
      </c>
      <c r="Y3" s="38" cm="1">
        <f t="array" aca="1" ref="Y3" ca="1">TREND($K3:$P3,$K$1:$P$1,Y$1)</f>
        <v>1.0364972023551522E-2</v>
      </c>
      <c r="Z3" s="38" cm="1">
        <f t="array" aca="1" ref="Z3" ca="1">TREND($K3:$P3,$K$1:$P$1,Z$1)</f>
        <v>1.0432277036691473E-2</v>
      </c>
      <c r="AA3" s="38" cm="1">
        <f t="array" aca="1" ref="AA3" ca="1">TREND($K3:$P3,$K$1:$P$1,AA$1)</f>
        <v>1.0499582049831424E-2</v>
      </c>
      <c r="AB3" s="38" cm="1">
        <f t="array" aca="1" ref="AB3" ca="1">TREND($K3:$P3,$K$1:$P$1,AB$1)</f>
        <v>1.0566887062971347E-2</v>
      </c>
      <c r="AC3" s="38" cm="1">
        <f t="array" aca="1" ref="AC3" ca="1">TREND($K3:$P3,$K$1:$P$1,AC$1)</f>
        <v>1.0634192076111298E-2</v>
      </c>
      <c r="AD3" s="38" cm="1">
        <f t="array" aca="1" ref="AD3" ca="1">TREND($K3:$P3,$K$1:$P$1,AD$1)</f>
        <v>1.070149708925125E-2</v>
      </c>
      <c r="AE3" s="38" cm="1">
        <f t="array" aca="1" ref="AE3" ca="1">TREND($K3:$P3,$K$1:$P$1,AE$1)</f>
        <v>1.0768802102391201E-2</v>
      </c>
      <c r="AF3" s="38" cm="1">
        <f t="array" aca="1" ref="AF3" ca="1">TREND($K3:$P3,$K$1:$P$1,AF$1)</f>
        <v>1.0836107115531124E-2</v>
      </c>
      <c r="AG3" s="38" cm="1">
        <f t="array" aca="1" ref="AG3" ca="1">TREND($K3:$P3,$K$1:$P$1,AG$1)</f>
        <v>1.0903412128671075E-2</v>
      </c>
      <c r="AH3" s="38" cm="1">
        <f t="array" aca="1" ref="AH3" ca="1">TREND($K3:$P3,$K$1:$P$1,AH$1)</f>
        <v>1.0970717141811026E-2</v>
      </c>
      <c r="AI3" s="38" cm="1">
        <f t="array" aca="1" ref="AI3" ca="1">TREND($K3:$P3,$K$1:$P$1,AI$1)</f>
        <v>1.1038022154950977E-2</v>
      </c>
      <c r="AJ3" s="38" cm="1">
        <f t="array" aca="1" ref="AJ3" ca="1">TREND($K3:$P3,$K$1:$P$1,AJ$1)</f>
        <v>1.1105327168090928E-2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2.1537604204782439E-2</v>
      </c>
      <c r="C4" s="38">
        <f t="shared" ca="1" si="3"/>
        <v>2.1537604204782439E-2</v>
      </c>
      <c r="D4" s="38">
        <f t="shared" ca="1" si="0"/>
        <v>2.1537604204782439E-2</v>
      </c>
      <c r="E4" s="38">
        <f t="shared" ca="1" si="0"/>
        <v>2.1537604204782439E-2</v>
      </c>
      <c r="F4" s="39" cm="1">
        <f t="array" aca="1" ref="F4" ca="1">INDIRECT(CONCATENATE("'",HLOOKUP(F$1,$B$21:$E$23,3,FALSE),"'!",$B$25,ROW($A4)+5))*About!$A$27</f>
        <v>2.1537604204782439E-2</v>
      </c>
      <c r="G4" s="38">
        <f t="shared" ca="1" si="4"/>
        <v>2.1806824257342219E-2</v>
      </c>
      <c r="H4" s="38">
        <f t="shared" ca="1" si="1"/>
        <v>2.2076044309901999E-2</v>
      </c>
      <c r="I4" s="38">
        <f t="shared" ca="1" si="1"/>
        <v>2.2345264362461779E-2</v>
      </c>
      <c r="J4" s="38">
        <f t="shared" ca="1" si="1"/>
        <v>2.2614484415021559E-2</v>
      </c>
      <c r="K4" s="39" cm="1">
        <f t="array" aca="1" ref="K4" ca="1">INDIRECT(CONCATENATE("'",HLOOKUP(K$1,$B$21:$E$23,3,FALSE),"'!",$B$25,ROW($A4)+5))*About!$A$27</f>
        <v>2.2883704467581339E-2</v>
      </c>
      <c r="L4" s="38">
        <f t="shared" ca="1" si="5"/>
        <v>2.3220229533281067E-2</v>
      </c>
      <c r="M4" s="38">
        <f t="shared" ca="1" si="2"/>
        <v>2.3556754598980791E-2</v>
      </c>
      <c r="N4" s="38">
        <f t="shared" ca="1" si="2"/>
        <v>2.3893279664680519E-2</v>
      </c>
      <c r="O4" s="38">
        <f t="shared" ca="1" si="2"/>
        <v>2.4229804730380243E-2</v>
      </c>
      <c r="P4" s="39" cm="1">
        <f t="array" aca="1" ref="P4" ca="1">INDIRECT(CONCATENATE("'",HLOOKUP(P$1,$B$21:$E$23,3,FALSE),"'!",$B$25,ROW($A4)+5))*About!$A$27</f>
        <v>2.4566329796079971E-2</v>
      </c>
      <c r="Q4" s="38" cm="1">
        <f t="array" aca="1" ref="Q4" ca="1">TREND($K4:$P4,$K$1:$P$1,Q$1)</f>
        <v>2.4902854861779677E-2</v>
      </c>
      <c r="R4" s="38" cm="1">
        <f t="array" aca="1" ref="R4" ca="1">TREND($K4:$P4,$K$1:$P$1,R$1)</f>
        <v>2.5239379927479377E-2</v>
      </c>
      <c r="S4" s="38" cm="1">
        <f t="array" aca="1" ref="S4" ca="1">TREND($K4:$P4,$K$1:$P$1,S$1)</f>
        <v>2.5575904993179077E-2</v>
      </c>
      <c r="T4" s="38" cm="1">
        <f t="array" aca="1" ref="T4" ca="1">TREND($K4:$P4,$K$1:$P$1,T$1)</f>
        <v>2.5912430058878888E-2</v>
      </c>
      <c r="U4" s="38" cm="1">
        <f t="array" aca="1" ref="U4" ca="1">TREND($K4:$P4,$K$1:$P$1,U$1)</f>
        <v>2.6248955124578588E-2</v>
      </c>
      <c r="V4" s="38" cm="1">
        <f t="array" aca="1" ref="V4" ca="1">TREND($K4:$P4,$K$1:$P$1,V$1)</f>
        <v>2.6585480190278288E-2</v>
      </c>
      <c r="W4" s="38" cm="1">
        <f t="array" aca="1" ref="W4" ca="1">TREND($K4:$P4,$K$1:$P$1,W$1)</f>
        <v>2.6922005255977988E-2</v>
      </c>
      <c r="X4" s="38" cm="1">
        <f t="array" aca="1" ref="X4" ca="1">TREND($K4:$P4,$K$1:$P$1,X$1)</f>
        <v>2.7258530321677799E-2</v>
      </c>
      <c r="Y4" s="38" cm="1">
        <f t="array" aca="1" ref="Y4" ca="1">TREND($K4:$P4,$K$1:$P$1,Y$1)</f>
        <v>2.7595055387377498E-2</v>
      </c>
      <c r="Z4" s="38" cm="1">
        <f t="array" aca="1" ref="Z4" ca="1">TREND($K4:$P4,$K$1:$P$1,Z$1)</f>
        <v>2.7931580453077198E-2</v>
      </c>
      <c r="AA4" s="38" cm="1">
        <f t="array" aca="1" ref="AA4" ca="1">TREND($K4:$P4,$K$1:$P$1,AA$1)</f>
        <v>2.8268105518776898E-2</v>
      </c>
      <c r="AB4" s="38" cm="1">
        <f t="array" aca="1" ref="AB4" ca="1">TREND($K4:$P4,$K$1:$P$1,AB$1)</f>
        <v>2.8604630584476709E-2</v>
      </c>
      <c r="AC4" s="38" cm="1">
        <f t="array" aca="1" ref="AC4" ca="1">TREND($K4:$P4,$K$1:$P$1,AC$1)</f>
        <v>2.8941155650176409E-2</v>
      </c>
      <c r="AD4" s="38" cm="1">
        <f t="array" aca="1" ref="AD4" ca="1">TREND($K4:$P4,$K$1:$P$1,AD$1)</f>
        <v>2.9277680715876109E-2</v>
      </c>
      <c r="AE4" s="38" cm="1">
        <f t="array" aca="1" ref="AE4" ca="1">TREND($K4:$P4,$K$1:$P$1,AE$1)</f>
        <v>2.9614205781575809E-2</v>
      </c>
      <c r="AF4" s="38" cm="1">
        <f t="array" aca="1" ref="AF4" ca="1">TREND($K4:$P4,$K$1:$P$1,AF$1)</f>
        <v>2.995073084727562E-2</v>
      </c>
      <c r="AG4" s="38" cm="1">
        <f t="array" aca="1" ref="AG4" ca="1">TREND($K4:$P4,$K$1:$P$1,AG$1)</f>
        <v>3.0287255912975319E-2</v>
      </c>
      <c r="AH4" s="38" cm="1">
        <f t="array" aca="1" ref="AH4" ca="1">TREND($K4:$P4,$K$1:$P$1,AH$1)</f>
        <v>3.0623780978675019E-2</v>
      </c>
      <c r="AI4" s="38" cm="1">
        <f t="array" aca="1" ref="AI4" ca="1">TREND($K4:$P4,$K$1:$P$1,AI$1)</f>
        <v>3.0960306044374719E-2</v>
      </c>
      <c r="AJ4" s="38" cm="1">
        <f t="array" aca="1" ref="AJ4" ca="1">TREND($K4:$P4,$K$1:$P$1,AJ$1)</f>
        <v>3.1296831110074419E-2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0.27595055387377504</v>
      </c>
      <c r="C5" s="38">
        <f t="shared" ca="1" si="3"/>
        <v>0.27595055387377504</v>
      </c>
      <c r="D5" s="38">
        <f t="shared" ca="1" si="0"/>
        <v>0.27595055387377504</v>
      </c>
      <c r="E5" s="38">
        <f t="shared" ca="1" si="0"/>
        <v>0.27595055387377504</v>
      </c>
      <c r="F5" s="39" cm="1">
        <f t="array" aca="1" ref="F5" ca="1">INDIRECT(CONCATENATE("'",HLOOKUP(F$1,$B$21:$E$23,3,FALSE),"'!",$B$25,ROW($A5)+5))*About!$A$27</f>
        <v>0.27595055387377504</v>
      </c>
      <c r="G5" s="38">
        <f t="shared" ca="1" si="4"/>
        <v>0.27864275439937286</v>
      </c>
      <c r="H5" s="38">
        <f t="shared" ca="1" si="1"/>
        <v>0.28133495492497063</v>
      </c>
      <c r="I5" s="38">
        <f t="shared" ca="1" si="1"/>
        <v>0.28402715545056845</v>
      </c>
      <c r="J5" s="38">
        <f t="shared" ca="1" si="1"/>
        <v>0.28671935597616621</v>
      </c>
      <c r="K5" s="39" cm="1">
        <f t="array" aca="1" ref="K5" ca="1">INDIRECT(CONCATENATE("'",HLOOKUP(K$1,$B$21:$E$23,3,FALSE),"'!",$B$25,ROW($A5)+5))*About!$A$27</f>
        <v>0.28941155650176403</v>
      </c>
      <c r="L5" s="38">
        <f t="shared" ca="1" si="5"/>
        <v>0.29412290742156016</v>
      </c>
      <c r="M5" s="38">
        <f t="shared" ca="1" si="2"/>
        <v>0.29883425834135635</v>
      </c>
      <c r="N5" s="38">
        <f t="shared" ca="1" si="2"/>
        <v>0.30354560926115248</v>
      </c>
      <c r="O5" s="38">
        <f t="shared" ca="1" si="2"/>
        <v>0.30825696018094867</v>
      </c>
      <c r="P5" s="39" cm="1">
        <f t="array" aca="1" ref="P5" ca="1">INDIRECT(CONCATENATE("'",HLOOKUP(P$1,$B$21:$E$23,3,FALSE),"'!",$B$25,ROW($A5)+5))*About!$A$27</f>
        <v>0.3129683111007448</v>
      </c>
      <c r="Q5" s="38" cm="1">
        <f t="array" aca="1" ref="Q5" ca="1">TREND($K5:$P5,$K$1:$P$1,Q$1)</f>
        <v>0.31767966202053977</v>
      </c>
      <c r="R5" s="38" cm="1">
        <f t="array" aca="1" ref="R5" ca="1">TREND($K5:$P5,$K$1:$P$1,R$1)</f>
        <v>0.32239101294033645</v>
      </c>
      <c r="S5" s="38" cm="1">
        <f t="array" aca="1" ref="S5" ca="1">TREND($K5:$P5,$K$1:$P$1,S$1)</f>
        <v>0.32710236386013136</v>
      </c>
      <c r="T5" s="38" cm="1">
        <f t="array" aca="1" ref="T5" ca="1">TREND($K5:$P5,$K$1:$P$1,T$1)</f>
        <v>0.33181371477992805</v>
      </c>
      <c r="U5" s="38" cm="1">
        <f t="array" aca="1" ref="U5" ca="1">TREND($K5:$P5,$K$1:$P$1,U$1)</f>
        <v>0.33652506569972473</v>
      </c>
      <c r="V5" s="38" cm="1">
        <f t="array" aca="1" ref="V5" ca="1">TREND($K5:$P5,$K$1:$P$1,V$1)</f>
        <v>0.34123641661952142</v>
      </c>
      <c r="W5" s="38" cm="1">
        <f t="array" aca="1" ref="W5" ca="1">TREND($K5:$P5,$K$1:$P$1,W$1)</f>
        <v>0.34594776753931633</v>
      </c>
      <c r="X5" s="38" cm="1">
        <f t="array" aca="1" ref="X5" ca="1">TREND($K5:$P5,$K$1:$P$1,X$1)</f>
        <v>0.35065911845911302</v>
      </c>
      <c r="Y5" s="38" cm="1">
        <f t="array" aca="1" ref="Y5" ca="1">TREND($K5:$P5,$K$1:$P$1,Y$1)</f>
        <v>0.3553704693789097</v>
      </c>
      <c r="Z5" s="38" cm="1">
        <f t="array" aca="1" ref="Z5" ca="1">TREND($K5:$P5,$K$1:$P$1,Z$1)</f>
        <v>0.36008182029870461</v>
      </c>
      <c r="AA5" s="38" cm="1">
        <f t="array" aca="1" ref="AA5" ca="1">TREND($K5:$P5,$K$1:$P$1,AA$1)</f>
        <v>0.3647931712185013</v>
      </c>
      <c r="AB5" s="38" cm="1">
        <f t="array" aca="1" ref="AB5" ca="1">TREND($K5:$P5,$K$1:$P$1,AB$1)</f>
        <v>0.36950452213829799</v>
      </c>
      <c r="AC5" s="38" cm="1">
        <f t="array" aca="1" ref="AC5" ca="1">TREND($K5:$P5,$K$1:$P$1,AC$1)</f>
        <v>0.3742158730580929</v>
      </c>
      <c r="AD5" s="38" cm="1">
        <f t="array" aca="1" ref="AD5" ca="1">TREND($K5:$P5,$K$1:$P$1,AD$1)</f>
        <v>0.37892722397788958</v>
      </c>
      <c r="AE5" s="38" cm="1">
        <f t="array" aca="1" ref="AE5" ca="1">TREND($K5:$P5,$K$1:$P$1,AE$1)</f>
        <v>0.38363857489768627</v>
      </c>
      <c r="AF5" s="38" cm="1">
        <f t="array" aca="1" ref="AF5" ca="1">TREND($K5:$P5,$K$1:$P$1,AF$1)</f>
        <v>0.38834992581748295</v>
      </c>
      <c r="AG5" s="38" cm="1">
        <f t="array" aca="1" ref="AG5" ca="1">TREND($K5:$P5,$K$1:$P$1,AG$1)</f>
        <v>0.39306127673727786</v>
      </c>
      <c r="AH5" s="38" cm="1">
        <f t="array" aca="1" ref="AH5" ca="1">TREND($K5:$P5,$K$1:$P$1,AH$1)</f>
        <v>0.39777262765707455</v>
      </c>
      <c r="AI5" s="38" cm="1">
        <f t="array" aca="1" ref="AI5" ca="1">TREND($K5:$P5,$K$1:$P$1,AI$1)</f>
        <v>0.40248397857687124</v>
      </c>
      <c r="AJ5" s="38" cm="1">
        <f t="array" aca="1" ref="AJ5" ca="1">TREND($K5:$P5,$K$1:$P$1,AJ$1)</f>
        <v>0.40719532949666615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0.40383007883967076</v>
      </c>
      <c r="C6" s="38">
        <f t="shared" ca="1" si="3"/>
        <v>0.40383007883967076</v>
      </c>
      <c r="D6" s="38">
        <f t="shared" ca="1" si="0"/>
        <v>0.40383007883967076</v>
      </c>
      <c r="E6" s="38">
        <f t="shared" ca="1" si="0"/>
        <v>0.40383007883967076</v>
      </c>
      <c r="F6" s="39" cm="1">
        <f t="array" aca="1" ref="F6" ca="1">INDIRECT(CONCATENATE("'",HLOOKUP(F$1,$B$21:$E$23,3,FALSE),"'!",$B$25,ROW($A6)+5))*About!$A$27</f>
        <v>0.40383007883967076</v>
      </c>
      <c r="G6" s="38">
        <f t="shared" ca="1" si="4"/>
        <v>0.40383007883967076</v>
      </c>
      <c r="H6" s="38">
        <f t="shared" ca="1" si="1"/>
        <v>0.40383007883967076</v>
      </c>
      <c r="I6" s="38">
        <f t="shared" ca="1" si="1"/>
        <v>0.40383007883967076</v>
      </c>
      <c r="J6" s="38">
        <f t="shared" ca="1" si="1"/>
        <v>0.40383007883967076</v>
      </c>
      <c r="K6" s="39" cm="1">
        <f t="array" aca="1" ref="K6" ca="1">INDIRECT(CONCATENATE("'",HLOOKUP(K$1,$B$21:$E$23,3,FALSE),"'!",$B$25,ROW($A6)+5))*About!$A$27</f>
        <v>0.40383007883967076</v>
      </c>
      <c r="L6" s="38">
        <f t="shared" ca="1" si="5"/>
        <v>0.41056058015366526</v>
      </c>
      <c r="M6" s="38">
        <f t="shared" ca="1" si="2"/>
        <v>0.41729108146765975</v>
      </c>
      <c r="N6" s="38">
        <f t="shared" ca="1" si="2"/>
        <v>0.4240215827816543</v>
      </c>
      <c r="O6" s="38">
        <f t="shared" ca="1" si="2"/>
        <v>0.4307520840956488</v>
      </c>
      <c r="P6" s="39" cm="1">
        <f t="array" aca="1" ref="P6" ca="1">INDIRECT(CONCATENATE("'",HLOOKUP(P$1,$B$21:$E$23,3,FALSE),"'!",$B$25,ROW($A6)+5))*About!$A$27</f>
        <v>0.4374825854096433</v>
      </c>
      <c r="Q6" s="38" cm="1">
        <f t="array" aca="1" ref="Q6" ca="1">TREND($K6:$P6,$K$1:$P$1,Q$1)</f>
        <v>0.44421308672363757</v>
      </c>
      <c r="R6" s="38" cm="1">
        <f t="array" aca="1" ref="R6" ca="1">TREND($K6:$P6,$K$1:$P$1,R$1)</f>
        <v>0.45094358803763157</v>
      </c>
      <c r="S6" s="38" cm="1">
        <f t="array" aca="1" ref="S6" ca="1">TREND($K6:$P6,$K$1:$P$1,S$1)</f>
        <v>0.45767408935162734</v>
      </c>
      <c r="T6" s="38" cm="1">
        <f t="array" aca="1" ref="T6" ca="1">TREND($K6:$P6,$K$1:$P$1,T$1)</f>
        <v>0.46440459066562134</v>
      </c>
      <c r="U6" s="38" cm="1">
        <f t="array" aca="1" ref="U6" ca="1">TREND($K6:$P6,$K$1:$P$1,U$1)</f>
        <v>0.47113509197961534</v>
      </c>
      <c r="V6" s="38" cm="1">
        <f t="array" aca="1" ref="V6" ca="1">TREND($K6:$P6,$K$1:$P$1,V$1)</f>
        <v>0.47786559329361111</v>
      </c>
      <c r="W6" s="38" cm="1">
        <f t="array" aca="1" ref="W6" ca="1">TREND($K6:$P6,$K$1:$P$1,W$1)</f>
        <v>0.48459609460760511</v>
      </c>
      <c r="X6" s="38" cm="1">
        <f t="array" aca="1" ref="X6" ca="1">TREND($K6:$P6,$K$1:$P$1,X$1)</f>
        <v>0.49132659592159911</v>
      </c>
      <c r="Y6" s="38" cm="1">
        <f t="array" aca="1" ref="Y6" ca="1">TREND($K6:$P6,$K$1:$P$1,Y$1)</f>
        <v>0.4980570972355931</v>
      </c>
      <c r="Z6" s="38" cm="1">
        <f t="array" aca="1" ref="Z6" ca="1">TREND($K6:$P6,$K$1:$P$1,Z$1)</f>
        <v>0.50478759854958888</v>
      </c>
      <c r="AA6" s="38" cm="1">
        <f t="array" aca="1" ref="AA6" ca="1">TREND($K6:$P6,$K$1:$P$1,AA$1)</f>
        <v>0.51151809986358288</v>
      </c>
      <c r="AB6" s="38" cm="1">
        <f t="array" aca="1" ref="AB6" ca="1">TREND($K6:$P6,$K$1:$P$1,AB$1)</f>
        <v>0.51824860117757687</v>
      </c>
      <c r="AC6" s="38" cm="1">
        <f t="array" aca="1" ref="AC6" ca="1">TREND($K6:$P6,$K$1:$P$1,AC$1)</f>
        <v>0.52497910249157265</v>
      </c>
      <c r="AD6" s="38" cm="1">
        <f t="array" aca="1" ref="AD6" ca="1">TREND($K6:$P6,$K$1:$P$1,AD$1)</f>
        <v>0.53170960380556664</v>
      </c>
      <c r="AE6" s="38" cm="1">
        <f t="array" aca="1" ref="AE6" ca="1">TREND($K6:$P6,$K$1:$P$1,AE$1)</f>
        <v>0.53844010511956064</v>
      </c>
      <c r="AF6" s="38" cm="1">
        <f t="array" aca="1" ref="AF6" ca="1">TREND($K6:$P6,$K$1:$P$1,AF$1)</f>
        <v>0.54517060643355464</v>
      </c>
      <c r="AG6" s="38" cm="1">
        <f t="array" aca="1" ref="AG6" ca="1">TREND($K6:$P6,$K$1:$P$1,AG$1)</f>
        <v>0.55190110774755041</v>
      </c>
      <c r="AH6" s="38" cm="1">
        <f t="array" aca="1" ref="AH6" ca="1">TREND($K6:$P6,$K$1:$P$1,AH$1)</f>
        <v>0.55863160906154441</v>
      </c>
      <c r="AI6" s="38" cm="1">
        <f t="array" aca="1" ref="AI6" ca="1">TREND($K6:$P6,$K$1:$P$1,AI$1)</f>
        <v>0.56536211037553841</v>
      </c>
      <c r="AJ6" s="38" cm="1">
        <f t="array" aca="1" ref="AJ6" ca="1">TREND($K6:$P6,$K$1:$P$1,AJ$1)</f>
        <v>0.57209261168953418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11.778377299490398</v>
      </c>
      <c r="C7" s="38">
        <f t="shared" ca="1" si="3"/>
        <v>11.778377299490398</v>
      </c>
      <c r="D7" s="38">
        <f t="shared" ca="1" si="0"/>
        <v>11.778377299490398</v>
      </c>
      <c r="E7" s="38">
        <f t="shared" ca="1" si="0"/>
        <v>11.778377299490398</v>
      </c>
      <c r="F7" s="39" cm="1">
        <f t="array" aca="1" ref="F7" ca="1">INDIRECT(CONCATENATE("'",HLOOKUP(F$1,$B$21:$E$23,3,FALSE),"'!",$B$25,ROW($A7)+5))*About!$A$27</f>
        <v>11.778377299490398</v>
      </c>
      <c r="G7" s="38">
        <f t="shared" ca="1" si="4"/>
        <v>11.845682312630343</v>
      </c>
      <c r="H7" s="38">
        <f t="shared" ca="1" si="1"/>
        <v>11.912987325770288</v>
      </c>
      <c r="I7" s="38">
        <f t="shared" ca="1" si="1"/>
        <v>11.980292338910232</v>
      </c>
      <c r="J7" s="38">
        <f t="shared" ca="1" si="1"/>
        <v>12.047597352050177</v>
      </c>
      <c r="K7" s="39" cm="1">
        <f t="array" aca="1" ref="K7" ca="1">INDIRECT(CONCATENATE("'",HLOOKUP(K$1,$B$21:$E$23,3,FALSE),"'!",$B$25,ROW($A7)+5))*About!$A$27</f>
        <v>12.114902365190122</v>
      </c>
      <c r="L7" s="38">
        <f t="shared" ca="1" si="5"/>
        <v>12.114902365190122</v>
      </c>
      <c r="M7" s="38">
        <f t="shared" ca="1" si="2"/>
        <v>12.114902365190122</v>
      </c>
      <c r="N7" s="38">
        <f t="shared" ca="1" si="2"/>
        <v>12.114902365190122</v>
      </c>
      <c r="O7" s="38">
        <f t="shared" ca="1" si="2"/>
        <v>12.114902365190122</v>
      </c>
      <c r="P7" s="39" cm="1">
        <f t="array" aca="1" ref="P7" ca="1">INDIRECT(CONCATENATE("'",HLOOKUP(P$1,$B$21:$E$23,3,FALSE),"'!",$B$25,ROW($A7)+5))*About!$A$27</f>
        <v>12.114902365190122</v>
      </c>
      <c r="Q7" s="38" cm="1">
        <f t="array" aca="1" ref="Q7" ca="1">TREND($K7:$P7,$K$1:$P$1,Q$1)</f>
        <v>12.114902365190121</v>
      </c>
      <c r="R7" s="38" cm="1">
        <f t="array" aca="1" ref="R7" ca="1">TREND($K7:$P7,$K$1:$P$1,R$1)</f>
        <v>12.114902365190121</v>
      </c>
      <c r="S7" s="38" cm="1">
        <f t="array" aca="1" ref="S7" ca="1">TREND($K7:$P7,$K$1:$P$1,S$1)</f>
        <v>12.114902365190121</v>
      </c>
      <c r="T7" s="38" cm="1">
        <f t="array" aca="1" ref="T7" ca="1">TREND($K7:$P7,$K$1:$P$1,T$1)</f>
        <v>12.114902365190121</v>
      </c>
      <c r="U7" s="38" cm="1">
        <f t="array" aca="1" ref="U7" ca="1">TREND($K7:$P7,$K$1:$P$1,U$1)</f>
        <v>12.114902365190121</v>
      </c>
      <c r="V7" s="38" cm="1">
        <f t="array" aca="1" ref="V7" ca="1">TREND($K7:$P7,$K$1:$P$1,V$1)</f>
        <v>12.114902365190121</v>
      </c>
      <c r="W7" s="38" cm="1">
        <f t="array" aca="1" ref="W7" ca="1">TREND($K7:$P7,$K$1:$P$1,W$1)</f>
        <v>12.114902365190121</v>
      </c>
      <c r="X7" s="38" cm="1">
        <f t="array" aca="1" ref="X7" ca="1">TREND($K7:$P7,$K$1:$P$1,X$1)</f>
        <v>12.114902365190121</v>
      </c>
      <c r="Y7" s="38" cm="1">
        <f t="array" aca="1" ref="Y7" ca="1">TREND($K7:$P7,$K$1:$P$1,Y$1)</f>
        <v>12.114902365190121</v>
      </c>
      <c r="Z7" s="38" cm="1">
        <f t="array" aca="1" ref="Z7" ca="1">TREND($K7:$P7,$K$1:$P$1,Z$1)</f>
        <v>12.114902365190121</v>
      </c>
      <c r="AA7" s="38" cm="1">
        <f t="array" aca="1" ref="AA7" ca="1">TREND($K7:$P7,$K$1:$P$1,AA$1)</f>
        <v>12.114902365190121</v>
      </c>
      <c r="AB7" s="38" cm="1">
        <f t="array" aca="1" ref="AB7" ca="1">TREND($K7:$P7,$K$1:$P$1,AB$1)</f>
        <v>12.114902365190121</v>
      </c>
      <c r="AC7" s="38" cm="1">
        <f t="array" aca="1" ref="AC7" ca="1">TREND($K7:$P7,$K$1:$P$1,AC$1)</f>
        <v>12.114902365190121</v>
      </c>
      <c r="AD7" s="38" cm="1">
        <f t="array" aca="1" ref="AD7" ca="1">TREND($K7:$P7,$K$1:$P$1,AD$1)</f>
        <v>12.114902365190121</v>
      </c>
      <c r="AE7" s="38" cm="1">
        <f t="array" aca="1" ref="AE7" ca="1">TREND($K7:$P7,$K$1:$P$1,AE$1)</f>
        <v>12.114902365190121</v>
      </c>
      <c r="AF7" s="38" cm="1">
        <f t="array" aca="1" ref="AF7" ca="1">TREND($K7:$P7,$K$1:$P$1,AF$1)</f>
        <v>12.114902365190121</v>
      </c>
      <c r="AG7" s="38" cm="1">
        <f t="array" aca="1" ref="AG7" ca="1">TREND($K7:$P7,$K$1:$P$1,AG$1)</f>
        <v>12.114902365190121</v>
      </c>
      <c r="AH7" s="38" cm="1">
        <f t="array" aca="1" ref="AH7" ca="1">TREND($K7:$P7,$K$1:$P$1,AH$1)</f>
        <v>12.114902365190121</v>
      </c>
      <c r="AI7" s="38" cm="1">
        <f t="array" aca="1" ref="AI7" ca="1">TREND($K7:$P7,$K$1:$P$1,AI$1)</f>
        <v>12.114902365190121</v>
      </c>
      <c r="AJ7" s="38" cm="1">
        <f t="array" aca="1" ref="AJ7" ca="1">TREND($K7:$P7,$K$1:$P$1,AJ$1)</f>
        <v>12.114902365190121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1.9518453810584084</v>
      </c>
      <c r="C8" s="38">
        <f t="shared" ca="1" si="3"/>
        <v>1.9602585077009016</v>
      </c>
      <c r="D8" s="38">
        <f t="shared" ca="1" si="0"/>
        <v>1.9686716343433948</v>
      </c>
      <c r="E8" s="38">
        <f t="shared" ca="1" si="0"/>
        <v>1.9770847609858879</v>
      </c>
      <c r="F8" s="39" cm="1">
        <f t="array" aca="1" ref="F8" ca="1">INDIRECT(CONCATENATE("'",HLOOKUP(F$1,$B$21:$E$23,3,FALSE),"'!",$B$25,ROW($A8)+5))*About!$A$27</f>
        <v>1.9854978876283811</v>
      </c>
      <c r="G8" s="38">
        <f t="shared" ca="1" si="4"/>
        <v>1.9989588902563702</v>
      </c>
      <c r="H8" s="38">
        <f t="shared" ca="1" si="1"/>
        <v>2.0124198928843593</v>
      </c>
      <c r="I8" s="38">
        <f t="shared" ca="1" si="1"/>
        <v>2.0258808955123482</v>
      </c>
      <c r="J8" s="38">
        <f t="shared" ca="1" si="1"/>
        <v>2.0393418981403375</v>
      </c>
      <c r="K8" s="39" cm="1">
        <f t="array" aca="1" ref="K8" ca="1">INDIRECT(CONCATENATE("'",HLOOKUP(K$1,$B$21:$E$23,3,FALSE),"'!",$B$25,ROW($A8)+5))*About!$A$27</f>
        <v>2.0528029007683264</v>
      </c>
      <c r="L8" s="38">
        <f t="shared" ca="1" si="5"/>
        <v>2.0595334020823208</v>
      </c>
      <c r="M8" s="38">
        <f t="shared" ca="1" si="2"/>
        <v>2.0662639033963153</v>
      </c>
      <c r="N8" s="38">
        <f t="shared" ca="1" si="2"/>
        <v>2.0729944047103102</v>
      </c>
      <c r="O8" s="38">
        <f t="shared" ca="1" si="2"/>
        <v>2.0797249060243046</v>
      </c>
      <c r="P8" s="39" cm="1">
        <f t="array" aca="1" ref="P8" ca="1">INDIRECT(CONCATENATE("'",HLOOKUP(P$1,$B$21:$E$23,3,FALSE),"'!",$B$25,ROW($A8)+5))*About!$A$27</f>
        <v>2.086455407338299</v>
      </c>
      <c r="Q8" s="38" cm="1">
        <f t="array" aca="1" ref="Q8" ca="1">TREND($K8:$P8,$K$1:$P$1,Q$1)</f>
        <v>2.0931859086522948</v>
      </c>
      <c r="R8" s="38" cm="1">
        <f t="array" aca="1" ref="R8" ca="1">TREND($K8:$P8,$K$1:$P$1,R$1)</f>
        <v>2.0999164099662888</v>
      </c>
      <c r="S8" s="38" cm="1">
        <f t="array" aca="1" ref="S8" ca="1">TREND($K8:$P8,$K$1:$P$1,S$1)</f>
        <v>2.1066469112802828</v>
      </c>
      <c r="T8" s="38" cm="1">
        <f t="array" aca="1" ref="T8" ca="1">TREND($K8:$P8,$K$1:$P$1,T$1)</f>
        <v>2.1133774125942786</v>
      </c>
      <c r="U8" s="38" cm="1">
        <f t="array" aca="1" ref="U8" ca="1">TREND($K8:$P8,$K$1:$P$1,U$1)</f>
        <v>2.1201079139082726</v>
      </c>
      <c r="V8" s="38" cm="1">
        <f t="array" aca="1" ref="V8" ca="1">TREND($K8:$P8,$K$1:$P$1,V$1)</f>
        <v>2.1268384152222666</v>
      </c>
      <c r="W8" s="38" cm="1">
        <f t="array" aca="1" ref="W8" ca="1">TREND($K8:$P8,$K$1:$P$1,W$1)</f>
        <v>2.1335689165362623</v>
      </c>
      <c r="X8" s="38" cm="1">
        <f t="array" aca="1" ref="X8" ca="1">TREND($K8:$P8,$K$1:$P$1,X$1)</f>
        <v>2.1402994178502563</v>
      </c>
      <c r="Y8" s="38" cm="1">
        <f t="array" aca="1" ref="Y8" ca="1">TREND($K8:$P8,$K$1:$P$1,Y$1)</f>
        <v>2.1470299191642503</v>
      </c>
      <c r="Z8" s="38" cm="1">
        <f t="array" aca="1" ref="Z8" ca="1">TREND($K8:$P8,$K$1:$P$1,Z$1)</f>
        <v>2.1537604204782443</v>
      </c>
      <c r="AA8" s="38" cm="1">
        <f t="array" aca="1" ref="AA8" ca="1">TREND($K8:$P8,$K$1:$P$1,AA$1)</f>
        <v>2.1604909217922401</v>
      </c>
      <c r="AB8" s="38" cm="1">
        <f t="array" aca="1" ref="AB8" ca="1">TREND($K8:$P8,$K$1:$P$1,AB$1)</f>
        <v>2.1672214231062341</v>
      </c>
      <c r="AC8" s="38" cm="1">
        <f t="array" aca="1" ref="AC8" ca="1">TREND($K8:$P8,$K$1:$P$1,AC$1)</f>
        <v>2.1739519244202281</v>
      </c>
      <c r="AD8" s="38" cm="1">
        <f t="array" aca="1" ref="AD8" ca="1">TREND($K8:$P8,$K$1:$P$1,AD$1)</f>
        <v>2.1806824257342239</v>
      </c>
      <c r="AE8" s="38" cm="1">
        <f t="array" aca="1" ref="AE8" ca="1">TREND($K8:$P8,$K$1:$P$1,AE$1)</f>
        <v>2.1874129270482179</v>
      </c>
      <c r="AF8" s="38" cm="1">
        <f t="array" aca="1" ref="AF8" ca="1">TREND($K8:$P8,$K$1:$P$1,AF$1)</f>
        <v>2.1941434283622119</v>
      </c>
      <c r="AG8" s="38" cm="1">
        <f t="array" aca="1" ref="AG8" ca="1">TREND($K8:$P8,$K$1:$P$1,AG$1)</f>
        <v>2.2008739296762077</v>
      </c>
      <c r="AH8" s="38" cm="1">
        <f t="array" aca="1" ref="AH8" ca="1">TREND($K8:$P8,$K$1:$P$1,AH$1)</f>
        <v>2.2076044309902016</v>
      </c>
      <c r="AI8" s="38" cm="1">
        <f t="array" aca="1" ref="AI8" ca="1">TREND($K8:$P8,$K$1:$P$1,AI$1)</f>
        <v>2.2143349323041956</v>
      </c>
      <c r="AJ8" s="38" cm="1">
        <f t="array" aca="1" ref="AJ8" ca="1">TREND($K8:$P8,$K$1:$P$1,AJ$1)</f>
        <v>2.2210654336181914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0.47113509197961589</v>
      </c>
      <c r="C9" s="38">
        <f t="shared" ca="1" si="3"/>
        <v>0.47113509197961589</v>
      </c>
      <c r="D9" s="38">
        <f t="shared" ca="1" si="0"/>
        <v>0.47113509197961589</v>
      </c>
      <c r="E9" s="38">
        <f t="shared" ca="1" si="0"/>
        <v>0.47113509197961589</v>
      </c>
      <c r="F9" s="39" cm="1">
        <f t="array" aca="1" ref="F9" ca="1">INDIRECT(CONCATENATE("'",HLOOKUP(F$1,$B$21:$E$23,3,FALSE),"'!",$B$25,ROW($A9)+5))*About!$A$27</f>
        <v>0.47113509197961589</v>
      </c>
      <c r="G9" s="38">
        <f t="shared" ca="1" si="4"/>
        <v>0.47113509197961589</v>
      </c>
      <c r="H9" s="38">
        <f t="shared" ca="1" si="1"/>
        <v>0.47113509197961589</v>
      </c>
      <c r="I9" s="38">
        <f t="shared" ca="1" si="1"/>
        <v>0.47113509197961589</v>
      </c>
      <c r="J9" s="38">
        <f t="shared" ca="1" si="1"/>
        <v>0.47113509197961589</v>
      </c>
      <c r="K9" s="39" cm="1">
        <f t="array" aca="1" ref="K9" ca="1">INDIRECT(CONCATENATE("'",HLOOKUP(K$1,$B$21:$E$23,3,FALSE),"'!",$B$25,ROW($A9)+5))*About!$A$27</f>
        <v>0.47113509197961589</v>
      </c>
      <c r="L9" s="38">
        <f t="shared" ca="1" si="5"/>
        <v>0.47786559329361039</v>
      </c>
      <c r="M9" s="38">
        <f t="shared" ca="1" si="2"/>
        <v>0.48459609460760489</v>
      </c>
      <c r="N9" s="38">
        <f t="shared" ca="1" si="2"/>
        <v>0.49132659592159944</v>
      </c>
      <c r="O9" s="38">
        <f t="shared" ca="1" si="2"/>
        <v>0.49805709723559394</v>
      </c>
      <c r="P9" s="39" cm="1">
        <f t="array" aca="1" ref="P9" ca="1">INDIRECT(CONCATENATE("'",HLOOKUP(P$1,$B$21:$E$23,3,FALSE),"'!",$B$25,ROW($A9)+5))*About!$A$27</f>
        <v>0.50478759854958843</v>
      </c>
      <c r="Q9" s="38" cm="1">
        <f t="array" aca="1" ref="Q9" ca="1">TREND($K9:$P9,$K$1:$P$1,Q$1)</f>
        <v>0.51151809986358288</v>
      </c>
      <c r="R9" s="38" cm="1">
        <f t="array" aca="1" ref="R9" ca="1">TREND($K9:$P9,$K$1:$P$1,R$1)</f>
        <v>0.51824860117757687</v>
      </c>
      <c r="S9" s="38" cm="1">
        <f t="array" aca="1" ref="S9" ca="1">TREND($K9:$P9,$K$1:$P$1,S$1)</f>
        <v>0.52497910249157265</v>
      </c>
      <c r="T9" s="38" cm="1">
        <f t="array" aca="1" ref="T9" ca="1">TREND($K9:$P9,$K$1:$P$1,T$1)</f>
        <v>0.53170960380556664</v>
      </c>
      <c r="U9" s="38" cm="1">
        <f t="array" aca="1" ref="U9" ca="1">TREND($K9:$P9,$K$1:$P$1,U$1)</f>
        <v>0.53844010511956064</v>
      </c>
      <c r="V9" s="38" cm="1">
        <f t="array" aca="1" ref="V9" ca="1">TREND($K9:$P9,$K$1:$P$1,V$1)</f>
        <v>0.54517060643355642</v>
      </c>
      <c r="W9" s="38" cm="1">
        <f t="array" aca="1" ref="W9" ca="1">TREND($K9:$P9,$K$1:$P$1,W$1)</f>
        <v>0.55190110774755041</v>
      </c>
      <c r="X9" s="38" cm="1">
        <f t="array" aca="1" ref="X9" ca="1">TREND($K9:$P9,$K$1:$P$1,X$1)</f>
        <v>0.55863160906154441</v>
      </c>
      <c r="Y9" s="38" cm="1">
        <f t="array" aca="1" ref="Y9" ca="1">TREND($K9:$P9,$K$1:$P$1,Y$1)</f>
        <v>0.56536211037553841</v>
      </c>
      <c r="Z9" s="38" cm="1">
        <f t="array" aca="1" ref="Z9" ca="1">TREND($K9:$P9,$K$1:$P$1,Z$1)</f>
        <v>0.57209261168953418</v>
      </c>
      <c r="AA9" s="38" cm="1">
        <f t="array" aca="1" ref="AA9" ca="1">TREND($K9:$P9,$K$1:$P$1,AA$1)</f>
        <v>0.57882311300352818</v>
      </c>
      <c r="AB9" s="38" cm="1">
        <f t="array" aca="1" ref="AB9" ca="1">TREND($K9:$P9,$K$1:$P$1,AB$1)</f>
        <v>0.58555361431752218</v>
      </c>
      <c r="AC9" s="38" cm="1">
        <f t="array" aca="1" ref="AC9" ca="1">TREND($K9:$P9,$K$1:$P$1,AC$1)</f>
        <v>0.59228411563151795</v>
      </c>
      <c r="AD9" s="38" cm="1">
        <f t="array" aca="1" ref="AD9" ca="1">TREND($K9:$P9,$K$1:$P$1,AD$1)</f>
        <v>0.59901461694551195</v>
      </c>
      <c r="AE9" s="38" cm="1">
        <f t="array" aca="1" ref="AE9" ca="1">TREND($K9:$P9,$K$1:$P$1,AE$1)</f>
        <v>0.60574511825950594</v>
      </c>
      <c r="AF9" s="38" cm="1">
        <f t="array" aca="1" ref="AF9" ca="1">TREND($K9:$P9,$K$1:$P$1,AF$1)</f>
        <v>0.61247561957349994</v>
      </c>
      <c r="AG9" s="38" cm="1">
        <f t="array" aca="1" ref="AG9" ca="1">TREND($K9:$P9,$K$1:$P$1,AG$1)</f>
        <v>0.61920612088749571</v>
      </c>
      <c r="AH9" s="38" cm="1">
        <f t="array" aca="1" ref="AH9" ca="1">TREND($K9:$P9,$K$1:$P$1,AH$1)</f>
        <v>0.62593662220148971</v>
      </c>
      <c r="AI9" s="38" cm="1">
        <f t="array" aca="1" ref="AI9" ca="1">TREND($K9:$P9,$K$1:$P$1,AI$1)</f>
        <v>0.63266712351548371</v>
      </c>
      <c r="AJ9" s="38" cm="1">
        <f t="array" aca="1" ref="AJ9" ca="1">TREND($K9:$P9,$K$1:$P$1,AJ$1)</f>
        <v>0.63939762482947948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4.0383007883967072E-3</v>
      </c>
      <c r="C10" s="38">
        <f t="shared" ca="1" si="3"/>
        <v>4.1224320548216391E-3</v>
      </c>
      <c r="D10" s="38">
        <f t="shared" ca="1" si="0"/>
        <v>4.2065633212465701E-3</v>
      </c>
      <c r="E10" s="38">
        <f t="shared" ca="1" si="0"/>
        <v>4.2906945876715012E-3</v>
      </c>
      <c r="F10" s="39" cm="1">
        <f t="array" aca="1" ref="F10" ca="1">INDIRECT(CONCATENATE("'",HLOOKUP(F$1,$B$21:$E$23,3,FALSE),"'!",$B$25,ROW($A10)+5))*About!$A$27</f>
        <v>4.3748258540964331E-3</v>
      </c>
      <c r="G10" s="38">
        <f t="shared" ca="1" si="4"/>
        <v>4.4421308672363781E-3</v>
      </c>
      <c r="H10" s="38">
        <f t="shared" ca="1" si="1"/>
        <v>4.5094358803763231E-3</v>
      </c>
      <c r="I10" s="38">
        <f t="shared" ca="1" si="1"/>
        <v>4.5767408935162689E-3</v>
      </c>
      <c r="J10" s="38">
        <f t="shared" ca="1" si="1"/>
        <v>4.6440459066562139E-3</v>
      </c>
      <c r="K10" s="39" cm="1">
        <f t="array" aca="1" ref="K10" ca="1">INDIRECT(CONCATENATE("'",HLOOKUP(K$1,$B$21:$E$23,3,FALSE),"'!",$B$25,ROW($A10)+5))*About!$A$27</f>
        <v>4.7113509197961589E-3</v>
      </c>
      <c r="L10" s="38">
        <f t="shared" ca="1" si="5"/>
        <v>4.7786559329361039E-3</v>
      </c>
      <c r="M10" s="38">
        <f t="shared" ca="1" si="2"/>
        <v>4.845960946076049E-3</v>
      </c>
      <c r="N10" s="38">
        <f t="shared" ca="1" si="2"/>
        <v>4.9132659592159948E-3</v>
      </c>
      <c r="O10" s="38">
        <f t="shared" ca="1" si="2"/>
        <v>4.9805709723559398E-3</v>
      </c>
      <c r="P10" s="39" cm="1">
        <f t="array" aca="1" ref="P10" ca="1">INDIRECT(CONCATENATE("'",HLOOKUP(P$1,$B$21:$E$23,3,FALSE),"'!",$B$25,ROW($A10)+5))*About!$A$27</f>
        <v>5.0478759854958848E-3</v>
      </c>
      <c r="Q10" s="38" cm="1">
        <f t="array" aca="1" ref="Q10" ca="1">TREND($K10:$P10,$K$1:$P$1,Q$1)</f>
        <v>5.1151809986358376E-3</v>
      </c>
      <c r="R10" s="38" cm="1">
        <f t="array" aca="1" ref="R10" ca="1">TREND($K10:$P10,$K$1:$P$1,R$1)</f>
        <v>5.182486011775761E-3</v>
      </c>
      <c r="S10" s="38" cm="1">
        <f t="array" aca="1" ref="S10" ca="1">TREND($K10:$P10,$K$1:$P$1,S$1)</f>
        <v>5.249791024915712E-3</v>
      </c>
      <c r="T10" s="38" cm="1">
        <f t="array" aca="1" ref="T10" ca="1">TREND($K10:$P10,$K$1:$P$1,T$1)</f>
        <v>5.3170960380556631E-3</v>
      </c>
      <c r="U10" s="38" cm="1">
        <f t="array" aca="1" ref="U10" ca="1">TREND($K10:$P10,$K$1:$P$1,U$1)</f>
        <v>5.3844010511956142E-3</v>
      </c>
      <c r="V10" s="38" cm="1">
        <f t="array" aca="1" ref="V10" ca="1">TREND($K10:$P10,$K$1:$P$1,V$1)</f>
        <v>5.4517060643355653E-3</v>
      </c>
      <c r="W10" s="38" cm="1">
        <f t="array" aca="1" ref="W10" ca="1">TREND($K10:$P10,$K$1:$P$1,W$1)</f>
        <v>5.5190110774754886E-3</v>
      </c>
      <c r="X10" s="38" cm="1">
        <f t="array" aca="1" ref="X10" ca="1">TREND($K10:$P10,$K$1:$P$1,X$1)</f>
        <v>5.5863160906154397E-3</v>
      </c>
      <c r="Y10" s="38" cm="1">
        <f t="array" aca="1" ref="Y10" ca="1">TREND($K10:$P10,$K$1:$P$1,Y$1)</f>
        <v>5.6536211037553907E-3</v>
      </c>
      <c r="Z10" s="38" cm="1">
        <f t="array" aca="1" ref="Z10" ca="1">TREND($K10:$P10,$K$1:$P$1,Z$1)</f>
        <v>5.7209261168953418E-3</v>
      </c>
      <c r="AA10" s="38" cm="1">
        <f t="array" aca="1" ref="AA10" ca="1">TREND($K10:$P10,$K$1:$P$1,AA$1)</f>
        <v>5.7882311300352651E-3</v>
      </c>
      <c r="AB10" s="38" cm="1">
        <f t="array" aca="1" ref="AB10" ca="1">TREND($K10:$P10,$K$1:$P$1,AB$1)</f>
        <v>5.8555361431752162E-3</v>
      </c>
      <c r="AC10" s="38" cm="1">
        <f t="array" aca="1" ref="AC10" ca="1">TREND($K10:$P10,$K$1:$P$1,AC$1)</f>
        <v>5.9228411563151673E-3</v>
      </c>
      <c r="AD10" s="38" cm="1">
        <f t="array" aca="1" ref="AD10" ca="1">TREND($K10:$P10,$K$1:$P$1,AD$1)</f>
        <v>5.9901461694551184E-3</v>
      </c>
      <c r="AE10" s="38" cm="1">
        <f t="array" aca="1" ref="AE10" ca="1">TREND($K10:$P10,$K$1:$P$1,AE$1)</f>
        <v>6.0574511825950694E-3</v>
      </c>
      <c r="AF10" s="38" cm="1">
        <f t="array" aca="1" ref="AF10" ca="1">TREND($K10:$P10,$K$1:$P$1,AF$1)</f>
        <v>6.1247561957349927E-3</v>
      </c>
      <c r="AG10" s="38" cm="1">
        <f t="array" aca="1" ref="AG10" ca="1">TREND($K10:$P10,$K$1:$P$1,AG$1)</f>
        <v>6.1920612088749438E-3</v>
      </c>
      <c r="AH10" s="38" cm="1">
        <f t="array" aca="1" ref="AH10" ca="1">TREND($K10:$P10,$K$1:$P$1,AH$1)</f>
        <v>6.2593662220148949E-3</v>
      </c>
      <c r="AI10" s="38" cm="1">
        <f t="array" aca="1" ref="AI10" ca="1">TREND($K10:$P10,$K$1:$P$1,AI$1)</f>
        <v>6.326671235154846E-3</v>
      </c>
      <c r="AJ10" s="38" cm="1">
        <f t="array" aca="1" ref="AJ10" ca="1">TREND($K10:$P10,$K$1:$P$1,AJ$1)</f>
        <v>6.393976248294797E-3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3.7017757226969822E-3</v>
      </c>
      <c r="C11" s="38">
        <f t="shared" ca="1" si="3"/>
        <v>3.7859069891219132E-3</v>
      </c>
      <c r="D11" s="38">
        <f t="shared" ca="1" si="0"/>
        <v>3.8700382555468447E-3</v>
      </c>
      <c r="E11" s="38">
        <f t="shared" ca="1" si="0"/>
        <v>3.9541695219717761E-3</v>
      </c>
      <c r="F11" s="39" cm="1">
        <f t="array" aca="1" ref="F11" ca="1">INDIRECT(CONCATENATE("'",HLOOKUP(F$1,$B$21:$E$23,3,FALSE),"'!",$B$25,ROW($A11)+5))*About!$A$27</f>
        <v>4.0383007883967072E-3</v>
      </c>
      <c r="G11" s="38">
        <f t="shared" ca="1" si="4"/>
        <v>4.1729108146765972E-3</v>
      </c>
      <c r="H11" s="38">
        <f t="shared" ca="1" si="1"/>
        <v>4.3075208409564881E-3</v>
      </c>
      <c r="I11" s="38">
        <f t="shared" ca="1" si="1"/>
        <v>4.4421308672363781E-3</v>
      </c>
      <c r="J11" s="38">
        <f t="shared" ca="1" si="1"/>
        <v>4.5767408935162689E-3</v>
      </c>
      <c r="K11" s="39" cm="1">
        <f t="array" aca="1" ref="K11" ca="1">INDIRECT(CONCATENATE("'",HLOOKUP(K$1,$B$21:$E$23,3,FALSE),"'!",$B$25,ROW($A11)+5))*About!$A$27</f>
        <v>4.7113509197961589E-3</v>
      </c>
      <c r="L11" s="38">
        <f t="shared" ca="1" si="5"/>
        <v>4.7786559329361039E-3</v>
      </c>
      <c r="M11" s="38">
        <f t="shared" ca="1" si="2"/>
        <v>4.845960946076049E-3</v>
      </c>
      <c r="N11" s="38">
        <f t="shared" ca="1" si="2"/>
        <v>4.9132659592159948E-3</v>
      </c>
      <c r="O11" s="38">
        <f t="shared" ca="1" si="2"/>
        <v>4.9805709723559398E-3</v>
      </c>
      <c r="P11" s="39" cm="1">
        <f t="array" aca="1" ref="P11" ca="1">INDIRECT(CONCATENATE("'",HLOOKUP(P$1,$B$21:$E$23,3,FALSE),"'!",$B$25,ROW($A11)+5))*About!$A$27</f>
        <v>5.0478759854958848E-3</v>
      </c>
      <c r="Q11" s="38" cm="1">
        <f t="array" aca="1" ref="Q11" ca="1">TREND($K11:$P11,$K$1:$P$1,Q$1)</f>
        <v>5.1151809986358376E-3</v>
      </c>
      <c r="R11" s="38" cm="1">
        <f t="array" aca="1" ref="R11" ca="1">TREND($K11:$P11,$K$1:$P$1,R$1)</f>
        <v>5.182486011775761E-3</v>
      </c>
      <c r="S11" s="38" cm="1">
        <f t="array" aca="1" ref="S11" ca="1">TREND($K11:$P11,$K$1:$P$1,S$1)</f>
        <v>5.249791024915712E-3</v>
      </c>
      <c r="T11" s="38" cm="1">
        <f t="array" aca="1" ref="T11" ca="1">TREND($K11:$P11,$K$1:$P$1,T$1)</f>
        <v>5.3170960380556631E-3</v>
      </c>
      <c r="U11" s="38" cm="1">
        <f t="array" aca="1" ref="U11" ca="1">TREND($K11:$P11,$K$1:$P$1,U$1)</f>
        <v>5.3844010511956142E-3</v>
      </c>
      <c r="V11" s="38" cm="1">
        <f t="array" aca="1" ref="V11" ca="1">TREND($K11:$P11,$K$1:$P$1,V$1)</f>
        <v>5.4517060643355653E-3</v>
      </c>
      <c r="W11" s="38" cm="1">
        <f t="array" aca="1" ref="W11" ca="1">TREND($K11:$P11,$K$1:$P$1,W$1)</f>
        <v>5.5190110774754886E-3</v>
      </c>
      <c r="X11" s="38" cm="1">
        <f t="array" aca="1" ref="X11" ca="1">TREND($K11:$P11,$K$1:$P$1,X$1)</f>
        <v>5.5863160906154397E-3</v>
      </c>
      <c r="Y11" s="38" cm="1">
        <f t="array" aca="1" ref="Y11" ca="1">TREND($K11:$P11,$K$1:$P$1,Y$1)</f>
        <v>5.6536211037553907E-3</v>
      </c>
      <c r="Z11" s="38" cm="1">
        <f t="array" aca="1" ref="Z11" ca="1">TREND($K11:$P11,$K$1:$P$1,Z$1)</f>
        <v>5.7209261168953418E-3</v>
      </c>
      <c r="AA11" s="38" cm="1">
        <f t="array" aca="1" ref="AA11" ca="1">TREND($K11:$P11,$K$1:$P$1,AA$1)</f>
        <v>5.7882311300352651E-3</v>
      </c>
      <c r="AB11" s="38" cm="1">
        <f t="array" aca="1" ref="AB11" ca="1">TREND($K11:$P11,$K$1:$P$1,AB$1)</f>
        <v>5.8555361431752162E-3</v>
      </c>
      <c r="AC11" s="38" cm="1">
        <f t="array" aca="1" ref="AC11" ca="1">TREND($K11:$P11,$K$1:$P$1,AC$1)</f>
        <v>5.9228411563151673E-3</v>
      </c>
      <c r="AD11" s="38" cm="1">
        <f t="array" aca="1" ref="AD11" ca="1">TREND($K11:$P11,$K$1:$P$1,AD$1)</f>
        <v>5.9901461694551184E-3</v>
      </c>
      <c r="AE11" s="38" cm="1">
        <f t="array" aca="1" ref="AE11" ca="1">TREND($K11:$P11,$K$1:$P$1,AE$1)</f>
        <v>6.0574511825950694E-3</v>
      </c>
      <c r="AF11" s="38" cm="1">
        <f t="array" aca="1" ref="AF11" ca="1">TREND($K11:$P11,$K$1:$P$1,AF$1)</f>
        <v>6.1247561957349927E-3</v>
      </c>
      <c r="AG11" s="38" cm="1">
        <f t="array" aca="1" ref="AG11" ca="1">TREND($K11:$P11,$K$1:$P$1,AG$1)</f>
        <v>6.1920612088749438E-3</v>
      </c>
      <c r="AH11" s="38" cm="1">
        <f t="array" aca="1" ref="AH11" ca="1">TREND($K11:$P11,$K$1:$P$1,AH$1)</f>
        <v>6.2593662220148949E-3</v>
      </c>
      <c r="AI11" s="38" cm="1">
        <f t="array" aca="1" ref="AI11" ca="1">TREND($K11:$P11,$K$1:$P$1,AI$1)</f>
        <v>6.326671235154846E-3</v>
      </c>
      <c r="AJ11" s="38" cm="1">
        <f t="array" aca="1" ref="AJ11" ca="1">TREND($K11:$P11,$K$1:$P$1,AJ$1)</f>
        <v>6.393976248294797E-3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1.7532955922955704E-2</v>
      </c>
      <c r="C12" s="38">
        <f t="shared" ca="1" si="3"/>
        <v>1.7903133495225404E-2</v>
      </c>
      <c r="D12" s="38">
        <f t="shared" ca="1" si="0"/>
        <v>1.82733110674951E-2</v>
      </c>
      <c r="E12" s="38">
        <f t="shared" ca="1" si="0"/>
        <v>1.86434886397648E-2</v>
      </c>
      <c r="F12" s="40">
        <f ca="1">SUM(INDIRECT(CONCATENATE("'",HLOOKUP(F$1,$B$21:$E$23,3,FALSE),"'!",$B$25,ROW($A12)+5,":",$B$25,ROW($A12)+6)))*About!$A$27</f>
        <v>1.90136662120345E-2</v>
      </c>
      <c r="G12" s="38">
        <f t="shared" ca="1" si="4"/>
        <v>1.9316538771164252E-2</v>
      </c>
      <c r="H12" s="38">
        <f t="shared" ca="1" si="1"/>
        <v>1.9619411330294004E-2</v>
      </c>
      <c r="I12" s="38">
        <f t="shared" ca="1" si="1"/>
        <v>1.9922283889423756E-2</v>
      </c>
      <c r="J12" s="38">
        <f t="shared" ca="1" si="1"/>
        <v>2.0225156448553508E-2</v>
      </c>
      <c r="K12" s="40">
        <f ca="1">SUM(INDIRECT(CONCATENATE("'",HLOOKUP(K$1,$B$21:$E$23,3,FALSE),"'!",$B$25,ROW($A12)+5,":",$B$25,ROW($A12)+6)))*About!$A$27</f>
        <v>2.052802900768326E-2</v>
      </c>
      <c r="L12" s="38">
        <f t="shared" ca="1" si="5"/>
        <v>2.089820657995296E-2</v>
      </c>
      <c r="M12" s="38">
        <f t="shared" ca="1" si="2"/>
        <v>2.1268384152222656E-2</v>
      </c>
      <c r="N12" s="38">
        <f t="shared" ca="1" si="2"/>
        <v>2.1638561724492356E-2</v>
      </c>
      <c r="O12" s="38">
        <f t="shared" ca="1" si="2"/>
        <v>2.2008739296762052E-2</v>
      </c>
      <c r="P12" s="40">
        <f ca="1">SUM(INDIRECT(CONCATENATE("'",HLOOKUP(P$1,$B$21:$E$23,3,FALSE),"'!",$B$25,ROW($A12)+5,":",$B$25,ROW($A12)+6)))*About!$A$27</f>
        <v>2.2378916869031752E-2</v>
      </c>
      <c r="Q12" s="38" cm="1">
        <f t="array" aca="1" ref="Q12" ca="1">TREND($K12:$P12,$K$1:$P$1,Q$1)</f>
        <v>2.2749094441301465E-2</v>
      </c>
      <c r="R12" s="38" cm="1">
        <f t="array" aca="1" ref="R12" ca="1">TREND($K12:$P12,$K$1:$P$1,R$1)</f>
        <v>2.3119272013571224E-2</v>
      </c>
      <c r="S12" s="38" cm="1">
        <f t="array" aca="1" ref="S12" ca="1">TREND($K12:$P12,$K$1:$P$1,S$1)</f>
        <v>2.3489449585840871E-2</v>
      </c>
      <c r="T12" s="38" cm="1">
        <f t="array" aca="1" ref="T12" ca="1">TREND($K12:$P12,$K$1:$P$1,T$1)</f>
        <v>2.385962715811063E-2</v>
      </c>
      <c r="U12" s="38" cm="1">
        <f t="array" aca="1" ref="U12" ca="1">TREND($K12:$P12,$K$1:$P$1,U$1)</f>
        <v>2.4229804730380278E-2</v>
      </c>
      <c r="V12" s="38" cm="1">
        <f t="array" aca="1" ref="V12" ca="1">TREND($K12:$P12,$K$1:$P$1,V$1)</f>
        <v>2.4599982302650036E-2</v>
      </c>
      <c r="W12" s="38" cm="1">
        <f t="array" aca="1" ref="W12" ca="1">TREND($K12:$P12,$K$1:$P$1,W$1)</f>
        <v>2.4970159874919684E-2</v>
      </c>
      <c r="X12" s="38" cm="1">
        <f t="array" aca="1" ref="X12" ca="1">TREND($K12:$P12,$K$1:$P$1,X$1)</f>
        <v>2.5340337447189332E-2</v>
      </c>
      <c r="Y12" s="38" cm="1">
        <f t="array" aca="1" ref="Y12" ca="1">TREND($K12:$P12,$K$1:$P$1,Y$1)</f>
        <v>2.571051501945909E-2</v>
      </c>
      <c r="Z12" s="38" cm="1">
        <f t="array" aca="1" ref="Z12" ca="1">TREND($K12:$P12,$K$1:$P$1,Z$1)</f>
        <v>2.6080692591728738E-2</v>
      </c>
      <c r="AA12" s="38" cm="1">
        <f t="array" aca="1" ref="AA12" ca="1">TREND($K12:$P12,$K$1:$P$1,AA$1)</f>
        <v>2.6450870163998497E-2</v>
      </c>
      <c r="AB12" s="38" cm="1">
        <f t="array" aca="1" ref="AB12" ca="1">TREND($K12:$P12,$K$1:$P$1,AB$1)</f>
        <v>2.6821047736268144E-2</v>
      </c>
      <c r="AC12" s="38" cm="1">
        <f t="array" aca="1" ref="AC12" ca="1">TREND($K12:$P12,$K$1:$P$1,AC$1)</f>
        <v>2.7191225308537903E-2</v>
      </c>
      <c r="AD12" s="38" cm="1">
        <f t="array" aca="1" ref="AD12" ca="1">TREND($K12:$P12,$K$1:$P$1,AD$1)</f>
        <v>2.7561402880807551E-2</v>
      </c>
      <c r="AE12" s="38" cm="1">
        <f t="array" aca="1" ref="AE12" ca="1">TREND($K12:$P12,$K$1:$P$1,AE$1)</f>
        <v>2.7931580453077309E-2</v>
      </c>
      <c r="AF12" s="38" cm="1">
        <f t="array" aca="1" ref="AF12" ca="1">TREND($K12:$P12,$K$1:$P$1,AF$1)</f>
        <v>2.8301758025346957E-2</v>
      </c>
      <c r="AG12" s="38" cm="1">
        <f t="array" aca="1" ref="AG12" ca="1">TREND($K12:$P12,$K$1:$P$1,AG$1)</f>
        <v>2.8671935597616716E-2</v>
      </c>
      <c r="AH12" s="38" cm="1">
        <f t="array" aca="1" ref="AH12" ca="1">TREND($K12:$P12,$K$1:$P$1,AH$1)</f>
        <v>2.9042113169886363E-2</v>
      </c>
      <c r="AI12" s="38" cm="1">
        <f t="array" aca="1" ref="AI12" ca="1">TREND($K12:$P12,$K$1:$P$1,AI$1)</f>
        <v>2.9412290742156011E-2</v>
      </c>
      <c r="AJ12" s="38" cm="1">
        <f t="array" aca="1" ref="AJ12" ca="1">TREND($K12:$P12,$K$1:$P$1,AJ$1)</f>
        <v>2.978246831442577E-2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45">
      <c r="A18" t="s">
        <v>114</v>
      </c>
      <c r="B18" t="str">
        <f ca="1">RIGHT(B17,LEN(B17)-7)</f>
        <v>industry-SO2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2.9950730847275579E-3</v>
      </c>
      <c r="C2" s="38">
        <f ca="1">$B2+($F2-$B2)*(C$1-$B$1)/($F$1-$B$1)</f>
        <v>3.0203124646550374E-3</v>
      </c>
      <c r="D2" s="38">
        <f t="shared" ref="D2:E12" ca="1" si="0">$B2+($F2-$B2)*(D$1-$B$1)/($F$1-$B$1)</f>
        <v>3.0455518445825168E-3</v>
      </c>
      <c r="E2" s="38">
        <f t="shared" ca="1" si="0"/>
        <v>3.0707912245099963E-3</v>
      </c>
      <c r="F2" s="37" cm="1">
        <f t="array" aca="1" ref="F2" ca="1">INDIRECT(CONCATENATE("'",HLOOKUP(F$1,$B$21:$E$23,3,FALSE),"'!",$B$25,ROW($A2)+3))*About!$A$27</f>
        <v>3.0960306044374758E-3</v>
      </c>
      <c r="G2" s="38">
        <f ca="1">$F2+($K2-$F2)*(G$1-$F$1)/($K$1-$F$1)</f>
        <v>3.1364136123214429E-3</v>
      </c>
      <c r="H2" s="38">
        <f t="shared" ref="H2:J12" ca="1" si="1">$F2+($K2-$F2)*(H$1-$F$1)/($K$1-$F$1)</f>
        <v>3.17679662020541E-3</v>
      </c>
      <c r="I2" s="38">
        <f t="shared" ca="1" si="1"/>
        <v>3.2171796280893766E-3</v>
      </c>
      <c r="J2" s="38">
        <f t="shared" ca="1" si="1"/>
        <v>3.2575626359733437E-3</v>
      </c>
      <c r="K2" s="37" cm="1">
        <f t="array" aca="1" ref="K2" ca="1">INDIRECT(CONCATENATE("'",HLOOKUP(K$1,$B$21:$E$23,3,FALSE),"'!",$B$25,ROW($A2)+3))*About!$A$27</f>
        <v>3.2979456438573108E-3</v>
      </c>
      <c r="L2" s="38">
        <f ca="1">$K2+($P2-$K2)*(L$1-$K$1)/($P$1-$K$1)</f>
        <v>3.3114066464853E-3</v>
      </c>
      <c r="M2" s="38">
        <f t="shared" ref="M2:O12" ca="1" si="2">$K2+($P2-$K2)*(M$1-$K$1)/($P$1-$K$1)</f>
        <v>3.3248676491132892E-3</v>
      </c>
      <c r="N2" s="38">
        <f t="shared" ca="1" si="2"/>
        <v>3.3383286517412779E-3</v>
      </c>
      <c r="O2" s="38">
        <f t="shared" ca="1" si="2"/>
        <v>3.3517896543692671E-3</v>
      </c>
      <c r="P2" s="37" cm="1">
        <f t="array" aca="1" ref="P2" ca="1">INDIRECT(CONCATENATE("'",HLOOKUP(P$1,$B$21:$E$23,3,FALSE),"'!",$B$25,ROW($A2)+3))*About!$A$27</f>
        <v>3.3652506569972563E-3</v>
      </c>
      <c r="Q2" s="38" cm="1">
        <f t="array" aca="1" ref="Q2" ca="1">TREND($K2:$P2,$K$1:$P$1,Q$1)</f>
        <v>3.3787116596252463E-3</v>
      </c>
      <c r="R2" s="38" cm="1">
        <f t="array" aca="1" ref="R2" ca="1">TREND($K2:$P2,$K$1:$P$1,R$1)</f>
        <v>3.3921726622532337E-3</v>
      </c>
      <c r="S2" s="38" cm="1">
        <f t="array" aca="1" ref="S2" ca="1">TREND($K2:$P2,$K$1:$P$1,S$1)</f>
        <v>3.4056336648812247E-3</v>
      </c>
      <c r="T2" s="38" cm="1">
        <f t="array" aca="1" ref="T2" ca="1">TREND($K2:$P2,$K$1:$P$1,T$1)</f>
        <v>3.4190946675092121E-3</v>
      </c>
      <c r="U2" s="38" cm="1">
        <f t="array" aca="1" ref="U2" ca="1">TREND($K2:$P2,$K$1:$P$1,U$1)</f>
        <v>3.432555670137203E-3</v>
      </c>
      <c r="V2" s="38" cm="1">
        <f t="array" aca="1" ref="V2" ca="1">TREND($K2:$P2,$K$1:$P$1,V$1)</f>
        <v>3.4460166727651904E-3</v>
      </c>
      <c r="W2" s="38" cm="1">
        <f t="array" aca="1" ref="W2" ca="1">TREND($K2:$P2,$K$1:$P$1,W$1)</f>
        <v>3.4594776753931814E-3</v>
      </c>
      <c r="X2" s="38" cm="1">
        <f t="array" aca="1" ref="X2" ca="1">TREND($K2:$P2,$K$1:$P$1,X$1)</f>
        <v>3.4729386780211688E-3</v>
      </c>
      <c r="Y2" s="38" cm="1">
        <f t="array" aca="1" ref="Y2" ca="1">TREND($K2:$P2,$K$1:$P$1,Y$1)</f>
        <v>3.4863996806491597E-3</v>
      </c>
      <c r="Z2" s="38" cm="1">
        <f t="array" aca="1" ref="Z2" ca="1">TREND($K2:$P2,$K$1:$P$1,Z$1)</f>
        <v>3.4998606832771471E-3</v>
      </c>
      <c r="AA2" s="38" cm="1">
        <f t="array" aca="1" ref="AA2" ca="1">TREND($K2:$P2,$K$1:$P$1,AA$1)</f>
        <v>3.513321685905138E-3</v>
      </c>
      <c r="AB2" s="38" cm="1">
        <f t="array" aca="1" ref="AB2" ca="1">TREND($K2:$P2,$K$1:$P$1,AB$1)</f>
        <v>3.5267826885331255E-3</v>
      </c>
      <c r="AC2" s="38" cm="1">
        <f t="array" aca="1" ref="AC2" ca="1">TREND($K2:$P2,$K$1:$P$1,AC$1)</f>
        <v>3.5402436911611164E-3</v>
      </c>
      <c r="AD2" s="38" cm="1">
        <f t="array" aca="1" ref="AD2" ca="1">TREND($K2:$P2,$K$1:$P$1,AD$1)</f>
        <v>3.5537046937891038E-3</v>
      </c>
      <c r="AE2" s="38" cm="1">
        <f t="array" aca="1" ref="AE2" ca="1">TREND($K2:$P2,$K$1:$P$1,AE$1)</f>
        <v>3.5671656964170947E-3</v>
      </c>
      <c r="AF2" s="38" cm="1">
        <f t="array" aca="1" ref="AF2" ca="1">TREND($K2:$P2,$K$1:$P$1,AF$1)</f>
        <v>3.5806266990450822E-3</v>
      </c>
      <c r="AG2" s="38" cm="1">
        <f t="array" aca="1" ref="AG2" ca="1">TREND($K2:$P2,$K$1:$P$1,AG$1)</f>
        <v>3.5940877016730731E-3</v>
      </c>
      <c r="AH2" s="38" cm="1">
        <f t="array" aca="1" ref="AH2" ca="1">TREND($K2:$P2,$K$1:$P$1,AH$1)</f>
        <v>3.6075487043010605E-3</v>
      </c>
      <c r="AI2" s="38" cm="1">
        <f t="array" aca="1" ref="AI2" ca="1">TREND($K2:$P2,$K$1:$P$1,AI$1)</f>
        <v>3.621009706929048E-3</v>
      </c>
      <c r="AJ2" s="38" cm="1">
        <f t="array" aca="1" ref="AJ2" ca="1">TREND($K2:$P2,$K$1:$P$1,AJ$1)</f>
        <v>3.6344707095570389E-3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1.6489728219286554E-3</v>
      </c>
      <c r="C3" s="38">
        <f t="shared" ref="C3:C12" ca="1" si="3">$B3+($F3-$B3)*(C$1-$B$1)/($F$1-$B$1)</f>
        <v>1.6573859485711486E-3</v>
      </c>
      <c r="D3" s="38">
        <f t="shared" ca="1" si="0"/>
        <v>1.6657990752136417E-3</v>
      </c>
      <c r="E3" s="38">
        <f t="shared" ca="1" si="0"/>
        <v>1.6742122018561349E-3</v>
      </c>
      <c r="F3" s="39" cm="1">
        <f t="array" aca="1" ref="F3" ca="1">INDIRECT(CONCATENATE("'",HLOOKUP(F$1,$B$21:$E$23,3,FALSE),"'!",$B$25,ROW($A3)+5))*About!$A$27</f>
        <v>1.6826253284986281E-3</v>
      </c>
      <c r="G3" s="38">
        <f t="shared" ref="G3:G12" ca="1" si="4">$F3+($K3-$F3)*(G$1-$F$1)/($K$1-$F$1)</f>
        <v>1.6960863311266171E-3</v>
      </c>
      <c r="H3" s="38">
        <f t="shared" ca="1" si="1"/>
        <v>1.709547333754606E-3</v>
      </c>
      <c r="I3" s="38">
        <f t="shared" ca="1" si="1"/>
        <v>1.7230083363825952E-3</v>
      </c>
      <c r="J3" s="38">
        <f t="shared" ca="1" si="1"/>
        <v>1.7364693390105842E-3</v>
      </c>
      <c r="K3" s="39" cm="1">
        <f t="array" aca="1" ref="K3" ca="1">INDIRECT(CONCATENATE("'",HLOOKUP(K$1,$B$21:$E$23,3,FALSE),"'!",$B$25,ROW($A3)+5))*About!$A$27</f>
        <v>1.7499303416385731E-3</v>
      </c>
      <c r="L3" s="38">
        <f t="shared" ref="L3:L12" ca="1" si="5">$K3+($P3-$K3)*(L$1-$K$1)/($P$1-$K$1)</f>
        <v>1.7566608429525677E-3</v>
      </c>
      <c r="M3" s="38">
        <f t="shared" ca="1" si="2"/>
        <v>1.7633913442665621E-3</v>
      </c>
      <c r="N3" s="38">
        <f t="shared" ca="1" si="2"/>
        <v>1.7701218455805567E-3</v>
      </c>
      <c r="O3" s="38">
        <f t="shared" ca="1" si="2"/>
        <v>1.7768523468945511E-3</v>
      </c>
      <c r="P3" s="39" cm="1">
        <f t="array" aca="1" ref="P3" ca="1">INDIRECT(CONCATENATE("'",HLOOKUP(P$1,$B$21:$E$23,3,FALSE),"'!",$B$25,ROW($A3)+5))*About!$A$27</f>
        <v>1.7835828482085456E-3</v>
      </c>
      <c r="Q3" s="38" cm="1">
        <f t="array" aca="1" ref="Q3" ca="1">TREND($K3:$P3,$K$1:$P$1,Q$1)</f>
        <v>1.7903133495225394E-3</v>
      </c>
      <c r="R3" s="38" cm="1">
        <f t="array" aca="1" ref="R3" ca="1">TREND($K3:$P3,$K$1:$P$1,R$1)</f>
        <v>1.7970438508365348E-3</v>
      </c>
      <c r="S3" s="38" cm="1">
        <f t="array" aca="1" ref="S3" ca="1">TREND($K3:$P3,$K$1:$P$1,S$1)</f>
        <v>1.8037743521505285E-3</v>
      </c>
      <c r="T3" s="38" cm="1">
        <f t="array" aca="1" ref="T3" ca="1">TREND($K3:$P3,$K$1:$P$1,T$1)</f>
        <v>1.810504853464524E-3</v>
      </c>
      <c r="U3" s="38" cm="1">
        <f t="array" aca="1" ref="U3" ca="1">TREND($K3:$P3,$K$1:$P$1,U$1)</f>
        <v>1.8172353547785177E-3</v>
      </c>
      <c r="V3" s="38" cm="1">
        <f t="array" aca="1" ref="V3" ca="1">TREND($K3:$P3,$K$1:$P$1,V$1)</f>
        <v>1.8239658560925132E-3</v>
      </c>
      <c r="W3" s="38" cm="1">
        <f t="array" aca="1" ref="W3" ca="1">TREND($K3:$P3,$K$1:$P$1,W$1)</f>
        <v>1.8306963574065069E-3</v>
      </c>
      <c r="X3" s="38" cm="1">
        <f t="array" aca="1" ref="X3" ca="1">TREND($K3:$P3,$K$1:$P$1,X$1)</f>
        <v>1.8374268587205023E-3</v>
      </c>
      <c r="Y3" s="38" cm="1">
        <f t="array" aca="1" ref="Y3" ca="1">TREND($K3:$P3,$K$1:$P$1,Y$1)</f>
        <v>1.8441573600344961E-3</v>
      </c>
      <c r="Z3" s="38" cm="1">
        <f t="array" aca="1" ref="Z3" ca="1">TREND($K3:$P3,$K$1:$P$1,Z$1)</f>
        <v>1.8508878613484898E-3</v>
      </c>
      <c r="AA3" s="38" cm="1">
        <f t="array" aca="1" ref="AA3" ca="1">TREND($K3:$P3,$K$1:$P$1,AA$1)</f>
        <v>1.8576183626624852E-3</v>
      </c>
      <c r="AB3" s="38" cm="1">
        <f t="array" aca="1" ref="AB3" ca="1">TREND($K3:$P3,$K$1:$P$1,AB$1)</f>
        <v>1.8643488639764789E-3</v>
      </c>
      <c r="AC3" s="38" cm="1">
        <f t="array" aca="1" ref="AC3" ca="1">TREND($K3:$P3,$K$1:$P$1,AC$1)</f>
        <v>1.8710793652904744E-3</v>
      </c>
      <c r="AD3" s="38" cm="1">
        <f t="array" aca="1" ref="AD3" ca="1">TREND($K3:$P3,$K$1:$P$1,AD$1)</f>
        <v>1.8778098666044681E-3</v>
      </c>
      <c r="AE3" s="38" cm="1">
        <f t="array" aca="1" ref="AE3" ca="1">TREND($K3:$P3,$K$1:$P$1,AE$1)</f>
        <v>1.8845403679184636E-3</v>
      </c>
      <c r="AF3" s="38" cm="1">
        <f t="array" aca="1" ref="AF3" ca="1">TREND($K3:$P3,$K$1:$P$1,AF$1)</f>
        <v>1.8912708692324573E-3</v>
      </c>
      <c r="AG3" s="38" cm="1">
        <f t="array" aca="1" ref="AG3" ca="1">TREND($K3:$P3,$K$1:$P$1,AG$1)</f>
        <v>1.8980013705464528E-3</v>
      </c>
      <c r="AH3" s="38" cm="1">
        <f t="array" aca="1" ref="AH3" ca="1">TREND($K3:$P3,$K$1:$P$1,AH$1)</f>
        <v>1.9047318718604465E-3</v>
      </c>
      <c r="AI3" s="38" cm="1">
        <f t="array" aca="1" ref="AI3" ca="1">TREND($K3:$P3,$K$1:$P$1,AI$1)</f>
        <v>1.9114623731744402E-3</v>
      </c>
      <c r="AJ3" s="38" cm="1">
        <f t="array" aca="1" ref="AJ3" ca="1">TREND($K3:$P3,$K$1:$P$1,AJ$1)</f>
        <v>1.9181928744884356E-3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4.3748258540964331E-3</v>
      </c>
      <c r="C4" s="38">
        <f t="shared" ca="1" si="3"/>
        <v>4.3748258540964331E-3</v>
      </c>
      <c r="D4" s="38">
        <f t="shared" ca="1" si="0"/>
        <v>4.3748258540964331E-3</v>
      </c>
      <c r="E4" s="38">
        <f t="shared" ca="1" si="0"/>
        <v>4.3748258540964331E-3</v>
      </c>
      <c r="F4" s="39" cm="1">
        <f t="array" aca="1" ref="F4" ca="1">INDIRECT(CONCATENATE("'",HLOOKUP(F$1,$B$21:$E$23,3,FALSE),"'!",$B$25,ROW($A4)+5))*About!$A$27</f>
        <v>4.3748258540964331E-3</v>
      </c>
      <c r="G4" s="38">
        <f t="shared" ca="1" si="4"/>
        <v>4.3748258540964331E-3</v>
      </c>
      <c r="H4" s="38">
        <f t="shared" ca="1" si="1"/>
        <v>4.3748258540964331E-3</v>
      </c>
      <c r="I4" s="38">
        <f t="shared" ca="1" si="1"/>
        <v>4.3748258540964331E-3</v>
      </c>
      <c r="J4" s="38">
        <f t="shared" ca="1" si="1"/>
        <v>4.3748258540964331E-3</v>
      </c>
      <c r="K4" s="39" cm="1">
        <f t="array" aca="1" ref="K4" ca="1">INDIRECT(CONCATENATE("'",HLOOKUP(K$1,$B$21:$E$23,3,FALSE),"'!",$B$25,ROW($A4)+5))*About!$A$27</f>
        <v>4.3748258540964331E-3</v>
      </c>
      <c r="L4" s="38">
        <f t="shared" ca="1" si="5"/>
        <v>4.4421308672363781E-3</v>
      </c>
      <c r="M4" s="38">
        <f t="shared" ca="1" si="2"/>
        <v>4.5094358803763231E-3</v>
      </c>
      <c r="N4" s="38">
        <f t="shared" ca="1" si="2"/>
        <v>4.5767408935162689E-3</v>
      </c>
      <c r="O4" s="38">
        <f t="shared" ca="1" si="2"/>
        <v>4.6440459066562139E-3</v>
      </c>
      <c r="P4" s="39" cm="1">
        <f t="array" aca="1" ref="P4" ca="1">INDIRECT(CONCATENATE("'",HLOOKUP(P$1,$B$21:$E$23,3,FALSE),"'!",$B$25,ROW($A4)+5))*About!$A$27</f>
        <v>4.7113509197961589E-3</v>
      </c>
      <c r="Q4" s="38" cm="1">
        <f t="array" aca="1" ref="Q4" ca="1">TREND($K4:$P4,$K$1:$P$1,Q$1)</f>
        <v>4.7786559329361378E-3</v>
      </c>
      <c r="R4" s="38" cm="1">
        <f t="array" aca="1" ref="R4" ca="1">TREND($K4:$P4,$K$1:$P$1,R$1)</f>
        <v>4.8459609460760611E-3</v>
      </c>
      <c r="S4" s="38" cm="1">
        <f t="array" aca="1" ref="S4" ca="1">TREND($K4:$P4,$K$1:$P$1,S$1)</f>
        <v>4.9132659592160122E-3</v>
      </c>
      <c r="T4" s="38" cm="1">
        <f t="array" aca="1" ref="T4" ca="1">TREND($K4:$P4,$K$1:$P$1,T$1)</f>
        <v>4.9805709723559632E-3</v>
      </c>
      <c r="U4" s="38" cm="1">
        <f t="array" aca="1" ref="U4" ca="1">TREND($K4:$P4,$K$1:$P$1,U$1)</f>
        <v>5.0478759854959143E-3</v>
      </c>
      <c r="V4" s="38" cm="1">
        <f t="array" aca="1" ref="V4" ca="1">TREND($K4:$P4,$K$1:$P$1,V$1)</f>
        <v>5.1151809986358654E-3</v>
      </c>
      <c r="W4" s="38" cm="1">
        <f t="array" aca="1" ref="W4" ca="1">TREND($K4:$P4,$K$1:$P$1,W$1)</f>
        <v>5.1824860117757887E-3</v>
      </c>
      <c r="X4" s="38" cm="1">
        <f t="array" aca="1" ref="X4" ca="1">TREND($K4:$P4,$K$1:$P$1,X$1)</f>
        <v>5.2497910249157398E-3</v>
      </c>
      <c r="Y4" s="38" cm="1">
        <f t="array" aca="1" ref="Y4" ca="1">TREND($K4:$P4,$K$1:$P$1,Y$1)</f>
        <v>5.3170960380556909E-3</v>
      </c>
      <c r="Z4" s="38" cm="1">
        <f t="array" aca="1" ref="Z4" ca="1">TREND($K4:$P4,$K$1:$P$1,Z$1)</f>
        <v>5.3844010511956419E-3</v>
      </c>
      <c r="AA4" s="38" cm="1">
        <f t="array" aca="1" ref="AA4" ca="1">TREND($K4:$P4,$K$1:$P$1,AA$1)</f>
        <v>5.4517060643355653E-3</v>
      </c>
      <c r="AB4" s="38" cm="1">
        <f t="array" aca="1" ref="AB4" ca="1">TREND($K4:$P4,$K$1:$P$1,AB$1)</f>
        <v>5.5190110774755163E-3</v>
      </c>
      <c r="AC4" s="38" cm="1">
        <f t="array" aca="1" ref="AC4" ca="1">TREND($K4:$P4,$K$1:$P$1,AC$1)</f>
        <v>5.5863160906154674E-3</v>
      </c>
      <c r="AD4" s="38" cm="1">
        <f t="array" aca="1" ref="AD4" ca="1">TREND($K4:$P4,$K$1:$P$1,AD$1)</f>
        <v>5.6536211037554185E-3</v>
      </c>
      <c r="AE4" s="38" cm="1">
        <f t="array" aca="1" ref="AE4" ca="1">TREND($K4:$P4,$K$1:$P$1,AE$1)</f>
        <v>5.7209261168953696E-3</v>
      </c>
      <c r="AF4" s="38" cm="1">
        <f t="array" aca="1" ref="AF4" ca="1">TREND($K4:$P4,$K$1:$P$1,AF$1)</f>
        <v>5.7882311300352929E-3</v>
      </c>
      <c r="AG4" s="38" cm="1">
        <f t="array" aca="1" ref="AG4" ca="1">TREND($K4:$P4,$K$1:$P$1,AG$1)</f>
        <v>5.855536143175244E-3</v>
      </c>
      <c r="AH4" s="38" cm="1">
        <f t="array" aca="1" ref="AH4" ca="1">TREND($K4:$P4,$K$1:$P$1,AH$1)</f>
        <v>5.922841156315195E-3</v>
      </c>
      <c r="AI4" s="38" cm="1">
        <f t="array" aca="1" ref="AI4" ca="1">TREND($K4:$P4,$K$1:$P$1,AI$1)</f>
        <v>5.9901461694551461E-3</v>
      </c>
      <c r="AJ4" s="38" cm="1">
        <f t="array" aca="1" ref="AJ4" ca="1">TREND($K4:$P4,$K$1:$P$1,AJ$1)</f>
        <v>6.0574511825950972E-3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5.38440105119561E-2</v>
      </c>
      <c r="C5" s="38">
        <f t="shared" ca="1" si="3"/>
        <v>5.38440105119561E-2</v>
      </c>
      <c r="D5" s="38">
        <f t="shared" ca="1" si="0"/>
        <v>5.38440105119561E-2</v>
      </c>
      <c r="E5" s="38">
        <f t="shared" ca="1" si="0"/>
        <v>5.38440105119561E-2</v>
      </c>
      <c r="F5" s="39" cm="1">
        <f t="array" aca="1" ref="F5" ca="1">INDIRECT(CONCATENATE("'",HLOOKUP(F$1,$B$21:$E$23,3,FALSE),"'!",$B$25,ROW($A5)+5))*About!$A$27</f>
        <v>5.38440105119561E-2</v>
      </c>
      <c r="G5" s="38">
        <f t="shared" ca="1" si="4"/>
        <v>5.4517060643355555E-2</v>
      </c>
      <c r="H5" s="38">
        <f t="shared" ca="1" si="1"/>
        <v>5.5190110774755004E-2</v>
      </c>
      <c r="I5" s="38">
        <f t="shared" ca="1" si="1"/>
        <v>5.5863160906154459E-2</v>
      </c>
      <c r="J5" s="38">
        <f t="shared" ca="1" si="1"/>
        <v>5.6536211037553907E-2</v>
      </c>
      <c r="K5" s="39" cm="1">
        <f t="array" aca="1" ref="K5" ca="1">INDIRECT(CONCATENATE("'",HLOOKUP(K$1,$B$21:$E$23,3,FALSE),"'!",$B$25,ROW($A5)+5))*About!$A$27</f>
        <v>5.7209261168953363E-2</v>
      </c>
      <c r="L5" s="38">
        <f t="shared" ca="1" si="5"/>
        <v>5.7882311300352811E-2</v>
      </c>
      <c r="M5" s="38">
        <f t="shared" ca="1" si="2"/>
        <v>5.8555361431752259E-2</v>
      </c>
      <c r="N5" s="38">
        <f t="shared" ca="1" si="2"/>
        <v>5.9228411563151714E-2</v>
      </c>
      <c r="O5" s="38">
        <f t="shared" ca="1" si="2"/>
        <v>5.9901461694551163E-2</v>
      </c>
      <c r="P5" s="39" cm="1">
        <f t="array" aca="1" ref="P5" ca="1">INDIRECT(CONCATENATE("'",HLOOKUP(P$1,$B$21:$E$23,3,FALSE),"'!",$B$25,ROW($A5)+5))*About!$A$27</f>
        <v>6.0574511825950611E-2</v>
      </c>
      <c r="Q5" s="38" cm="1">
        <f t="array" aca="1" ref="Q5" ca="1">TREND($K5:$P5,$K$1:$P$1,Q$1)</f>
        <v>6.1247561957350038E-2</v>
      </c>
      <c r="R5" s="38" cm="1">
        <f t="array" aca="1" ref="R5" ca="1">TREND($K5:$P5,$K$1:$P$1,R$1)</f>
        <v>6.1920612088749438E-2</v>
      </c>
      <c r="S5" s="38" cm="1">
        <f t="array" aca="1" ref="S5" ca="1">TREND($K5:$P5,$K$1:$P$1,S$1)</f>
        <v>6.259366222014906E-2</v>
      </c>
      <c r="T5" s="38" cm="1">
        <f t="array" aca="1" ref="T5" ca="1">TREND($K5:$P5,$K$1:$P$1,T$1)</f>
        <v>6.326671235154846E-2</v>
      </c>
      <c r="U5" s="38" cm="1">
        <f t="array" aca="1" ref="U5" ca="1">TREND($K5:$P5,$K$1:$P$1,U$1)</f>
        <v>6.3939762482947859E-2</v>
      </c>
      <c r="V5" s="38" cm="1">
        <f t="array" aca="1" ref="V5" ca="1">TREND($K5:$P5,$K$1:$P$1,V$1)</f>
        <v>6.4612812614347259E-2</v>
      </c>
      <c r="W5" s="38" cm="1">
        <f t="array" aca="1" ref="W5" ca="1">TREND($K5:$P5,$K$1:$P$1,W$1)</f>
        <v>6.5285862745746881E-2</v>
      </c>
      <c r="X5" s="38" cm="1">
        <f t="array" aca="1" ref="X5" ca="1">TREND($K5:$P5,$K$1:$P$1,X$1)</f>
        <v>6.5958912877146281E-2</v>
      </c>
      <c r="Y5" s="38" cm="1">
        <f t="array" aca="1" ref="Y5" ca="1">TREND($K5:$P5,$K$1:$P$1,Y$1)</f>
        <v>6.663196300854568E-2</v>
      </c>
      <c r="Z5" s="38" cm="1">
        <f t="array" aca="1" ref="Z5" ca="1">TREND($K5:$P5,$K$1:$P$1,Z$1)</f>
        <v>6.730501313994508E-2</v>
      </c>
      <c r="AA5" s="38" cm="1">
        <f t="array" aca="1" ref="AA5" ca="1">TREND($K5:$P5,$K$1:$P$1,AA$1)</f>
        <v>6.797806327134448E-2</v>
      </c>
      <c r="AB5" s="38" cm="1">
        <f t="array" aca="1" ref="AB5" ca="1">TREND($K5:$P5,$K$1:$P$1,AB$1)</f>
        <v>6.8651113402744102E-2</v>
      </c>
      <c r="AC5" s="38" cm="1">
        <f t="array" aca="1" ref="AC5" ca="1">TREND($K5:$P5,$K$1:$P$1,AC$1)</f>
        <v>6.9324163534143501E-2</v>
      </c>
      <c r="AD5" s="38" cm="1">
        <f t="array" aca="1" ref="AD5" ca="1">TREND($K5:$P5,$K$1:$P$1,AD$1)</f>
        <v>6.9997213665542901E-2</v>
      </c>
      <c r="AE5" s="38" cm="1">
        <f t="array" aca="1" ref="AE5" ca="1">TREND($K5:$P5,$K$1:$P$1,AE$1)</f>
        <v>7.0670263796942301E-2</v>
      </c>
      <c r="AF5" s="38" cm="1">
        <f t="array" aca="1" ref="AF5" ca="1">TREND($K5:$P5,$K$1:$P$1,AF$1)</f>
        <v>7.1343313928341923E-2</v>
      </c>
      <c r="AG5" s="38" cm="1">
        <f t="array" aca="1" ref="AG5" ca="1">TREND($K5:$P5,$K$1:$P$1,AG$1)</f>
        <v>7.2016364059741322E-2</v>
      </c>
      <c r="AH5" s="38" cm="1">
        <f t="array" aca="1" ref="AH5" ca="1">TREND($K5:$P5,$K$1:$P$1,AH$1)</f>
        <v>7.2689414191140722E-2</v>
      </c>
      <c r="AI5" s="38" cm="1">
        <f t="array" aca="1" ref="AI5" ca="1">TREND($K5:$P5,$K$1:$P$1,AI$1)</f>
        <v>7.3362464322540122E-2</v>
      </c>
      <c r="AJ5" s="38" cm="1">
        <f t="array" aca="1" ref="AJ5" ca="1">TREND($K5:$P5,$K$1:$P$1,AJ$1)</f>
        <v>7.4035514453939522E-2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8.0766015767934157E-2</v>
      </c>
      <c r="C6" s="38">
        <f t="shared" ca="1" si="3"/>
        <v>8.0766015767934157E-2</v>
      </c>
      <c r="D6" s="38">
        <f t="shared" ca="1" si="0"/>
        <v>8.0766015767934157E-2</v>
      </c>
      <c r="E6" s="38">
        <f t="shared" ca="1" si="0"/>
        <v>8.0766015767934157E-2</v>
      </c>
      <c r="F6" s="39" cm="1">
        <f t="array" aca="1" ref="F6" ca="1">INDIRECT(CONCATENATE("'",HLOOKUP(F$1,$B$21:$E$23,3,FALSE),"'!",$B$25,ROW($A6)+5))*About!$A$27</f>
        <v>8.0766015767934157E-2</v>
      </c>
      <c r="G6" s="38">
        <f t="shared" ca="1" si="4"/>
        <v>8.1439065899333613E-2</v>
      </c>
      <c r="H6" s="38">
        <f t="shared" ca="1" si="1"/>
        <v>8.2112116030733054E-2</v>
      </c>
      <c r="I6" s="38">
        <f t="shared" ca="1" si="1"/>
        <v>8.2785166162132509E-2</v>
      </c>
      <c r="J6" s="38">
        <f t="shared" ca="1" si="1"/>
        <v>8.345821629353195E-2</v>
      </c>
      <c r="K6" s="39" cm="1">
        <f t="array" aca="1" ref="K6" ca="1">INDIRECT(CONCATENATE("'",HLOOKUP(K$1,$B$21:$E$23,3,FALSE),"'!",$B$25,ROW($A6)+5))*About!$A$27</f>
        <v>8.4131266424931406E-2</v>
      </c>
      <c r="L6" s="38">
        <f t="shared" ca="1" si="5"/>
        <v>8.4804316556330861E-2</v>
      </c>
      <c r="M6" s="38">
        <f t="shared" ca="1" si="2"/>
        <v>8.5477366687730302E-2</v>
      </c>
      <c r="N6" s="38">
        <f t="shared" ca="1" si="2"/>
        <v>8.6150416819129758E-2</v>
      </c>
      <c r="O6" s="38">
        <f t="shared" ca="1" si="2"/>
        <v>8.6823466950529199E-2</v>
      </c>
      <c r="P6" s="39" cm="1">
        <f t="array" aca="1" ref="P6" ca="1">INDIRECT(CONCATENATE("'",HLOOKUP(P$1,$B$21:$E$23,3,FALSE),"'!",$B$25,ROW($A6)+5))*About!$A$27</f>
        <v>8.7496517081928654E-2</v>
      </c>
      <c r="Q6" s="38" cm="1">
        <f t="array" aca="1" ref="Q6" ca="1">TREND($K6:$P6,$K$1:$P$1,Q$1)</f>
        <v>8.8169567213328248E-2</v>
      </c>
      <c r="R6" s="38" cm="1">
        <f t="array" aca="1" ref="R6" ca="1">TREND($K6:$P6,$K$1:$P$1,R$1)</f>
        <v>8.8842617344727648E-2</v>
      </c>
      <c r="S6" s="38" cm="1">
        <f t="array" aca="1" ref="S6" ca="1">TREND($K6:$P6,$K$1:$P$1,S$1)</f>
        <v>8.951566747612727E-2</v>
      </c>
      <c r="T6" s="38" cm="1">
        <f t="array" aca="1" ref="T6" ca="1">TREND($K6:$P6,$K$1:$P$1,T$1)</f>
        <v>9.0188717607526669E-2</v>
      </c>
      <c r="U6" s="38" cm="1">
        <f t="array" aca="1" ref="U6" ca="1">TREND($K6:$P6,$K$1:$P$1,U$1)</f>
        <v>9.0861767738926069E-2</v>
      </c>
      <c r="V6" s="38" cm="1">
        <f t="array" aca="1" ref="V6" ca="1">TREND($K6:$P6,$K$1:$P$1,V$1)</f>
        <v>9.1534817870325469E-2</v>
      </c>
      <c r="W6" s="38" cm="1">
        <f t="array" aca="1" ref="W6" ca="1">TREND($K6:$P6,$K$1:$P$1,W$1)</f>
        <v>9.2207868001725091E-2</v>
      </c>
      <c r="X6" s="38" cm="1">
        <f t="array" aca="1" ref="X6" ca="1">TREND($K6:$P6,$K$1:$P$1,X$1)</f>
        <v>9.288091813312449E-2</v>
      </c>
      <c r="Y6" s="38" cm="1">
        <f t="array" aca="1" ref="Y6" ca="1">TREND($K6:$P6,$K$1:$P$1,Y$1)</f>
        <v>9.355396826452389E-2</v>
      </c>
      <c r="Z6" s="38" cm="1">
        <f t="array" aca="1" ref="Z6" ca="1">TREND($K6:$P6,$K$1:$P$1,Z$1)</f>
        <v>9.422701839592329E-2</v>
      </c>
      <c r="AA6" s="38" cm="1">
        <f t="array" aca="1" ref="AA6" ca="1">TREND($K6:$P6,$K$1:$P$1,AA$1)</f>
        <v>9.490006852732269E-2</v>
      </c>
      <c r="AB6" s="38" cm="1">
        <f t="array" aca="1" ref="AB6" ca="1">TREND($K6:$P6,$K$1:$P$1,AB$1)</f>
        <v>9.5573118658722311E-2</v>
      </c>
      <c r="AC6" s="38" cm="1">
        <f t="array" aca="1" ref="AC6" ca="1">TREND($K6:$P6,$K$1:$P$1,AC$1)</f>
        <v>9.6246168790121711E-2</v>
      </c>
      <c r="AD6" s="38" cm="1">
        <f t="array" aca="1" ref="AD6" ca="1">TREND($K6:$P6,$K$1:$P$1,AD$1)</f>
        <v>9.6919218921521111E-2</v>
      </c>
      <c r="AE6" s="38" cm="1">
        <f t="array" aca="1" ref="AE6" ca="1">TREND($K6:$P6,$K$1:$P$1,AE$1)</f>
        <v>9.7592269052920511E-2</v>
      </c>
      <c r="AF6" s="38" cm="1">
        <f t="array" aca="1" ref="AF6" ca="1">TREND($K6:$P6,$K$1:$P$1,AF$1)</f>
        <v>9.8265319184320132E-2</v>
      </c>
      <c r="AG6" s="38" cm="1">
        <f t="array" aca="1" ref="AG6" ca="1">TREND($K6:$P6,$K$1:$P$1,AG$1)</f>
        <v>9.8938369315719532E-2</v>
      </c>
      <c r="AH6" s="38" cm="1">
        <f t="array" aca="1" ref="AH6" ca="1">TREND($K6:$P6,$K$1:$P$1,AH$1)</f>
        <v>9.9611419447118932E-2</v>
      </c>
      <c r="AI6" s="38" cm="1">
        <f t="array" aca="1" ref="AI6" ca="1">TREND($K6:$P6,$K$1:$P$1,AI$1)</f>
        <v>0.10028446957851833</v>
      </c>
      <c r="AJ6" s="38" cm="1">
        <f t="array" aca="1" ref="AJ6" ca="1">TREND($K6:$P6,$K$1:$P$1,AJ$1)</f>
        <v>0.10095751970991773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2.3220229533281067</v>
      </c>
      <c r="C7" s="38">
        <f t="shared" ca="1" si="3"/>
        <v>2.3304360799705996</v>
      </c>
      <c r="D7" s="38">
        <f t="shared" ca="1" si="0"/>
        <v>2.338849206613093</v>
      </c>
      <c r="E7" s="38">
        <f t="shared" ca="1" si="0"/>
        <v>2.3472623332555864</v>
      </c>
      <c r="F7" s="39" cm="1">
        <f t="array" aca="1" ref="F7" ca="1">INDIRECT(CONCATENATE("'",HLOOKUP(F$1,$B$21:$E$23,3,FALSE),"'!",$B$25,ROW($A7)+5))*About!$A$27</f>
        <v>2.3556754598980794</v>
      </c>
      <c r="G7" s="38">
        <f t="shared" ca="1" si="4"/>
        <v>2.3556754598980794</v>
      </c>
      <c r="H7" s="38">
        <f t="shared" ca="1" si="1"/>
        <v>2.3556754598980794</v>
      </c>
      <c r="I7" s="38">
        <f t="shared" ca="1" si="1"/>
        <v>2.3556754598980794</v>
      </c>
      <c r="J7" s="38">
        <f t="shared" ca="1" si="1"/>
        <v>2.3556754598980794</v>
      </c>
      <c r="K7" s="39" cm="1">
        <f t="array" aca="1" ref="K7" ca="1">INDIRECT(CONCATENATE("'",HLOOKUP(K$1,$B$21:$E$23,3,FALSE),"'!",$B$25,ROW($A7)+5))*About!$A$27</f>
        <v>2.3556754598980794</v>
      </c>
      <c r="L7" s="38">
        <f t="shared" ca="1" si="5"/>
        <v>2.3624059612120738</v>
      </c>
      <c r="M7" s="38">
        <f t="shared" ca="1" si="2"/>
        <v>2.3691364625260682</v>
      </c>
      <c r="N7" s="38">
        <f t="shared" ca="1" si="2"/>
        <v>2.3758669638400631</v>
      </c>
      <c r="O7" s="38">
        <f t="shared" ca="1" si="2"/>
        <v>2.3825974651540576</v>
      </c>
      <c r="P7" s="39" cm="1">
        <f t="array" aca="1" ref="P7" ca="1">INDIRECT(CONCATENATE("'",HLOOKUP(P$1,$B$21:$E$23,3,FALSE),"'!",$B$25,ROW($A7)+5))*About!$A$27</f>
        <v>2.389327966468052</v>
      </c>
      <c r="Q7" s="38" cm="1">
        <f t="array" aca="1" ref="Q7" ca="1">TREND($K7:$P7,$K$1:$P$1,Q$1)</f>
        <v>2.3960584677820478</v>
      </c>
      <c r="R7" s="38" cm="1">
        <f t="array" aca="1" ref="R7" ca="1">TREND($K7:$P7,$K$1:$P$1,R$1)</f>
        <v>2.4027889690960418</v>
      </c>
      <c r="S7" s="38" cm="1">
        <f t="array" aca="1" ref="S7" ca="1">TREND($K7:$P7,$K$1:$P$1,S$1)</f>
        <v>2.4095194704100358</v>
      </c>
      <c r="T7" s="38" cm="1">
        <f t="array" aca="1" ref="T7" ca="1">TREND($K7:$P7,$K$1:$P$1,T$1)</f>
        <v>2.4162499717240316</v>
      </c>
      <c r="U7" s="38" cm="1">
        <f t="array" aca="1" ref="U7" ca="1">TREND($K7:$P7,$K$1:$P$1,U$1)</f>
        <v>2.4229804730380256</v>
      </c>
      <c r="V7" s="38" cm="1">
        <f t="array" aca="1" ref="V7" ca="1">TREND($K7:$P7,$K$1:$P$1,V$1)</f>
        <v>2.4297109743520195</v>
      </c>
      <c r="W7" s="38" cm="1">
        <f t="array" aca="1" ref="W7" ca="1">TREND($K7:$P7,$K$1:$P$1,W$1)</f>
        <v>2.4364414756660153</v>
      </c>
      <c r="X7" s="38" cm="1">
        <f t="array" aca="1" ref="X7" ca="1">TREND($K7:$P7,$K$1:$P$1,X$1)</f>
        <v>2.4431719769800093</v>
      </c>
      <c r="Y7" s="38" cm="1">
        <f t="array" aca="1" ref="Y7" ca="1">TREND($K7:$P7,$K$1:$P$1,Y$1)</f>
        <v>2.4499024782940033</v>
      </c>
      <c r="Z7" s="38" cm="1">
        <f t="array" aca="1" ref="Z7" ca="1">TREND($K7:$P7,$K$1:$P$1,Z$1)</f>
        <v>2.4566329796079973</v>
      </c>
      <c r="AA7" s="38" cm="1">
        <f t="array" aca="1" ref="AA7" ca="1">TREND($K7:$P7,$K$1:$P$1,AA$1)</f>
        <v>2.4633634809219931</v>
      </c>
      <c r="AB7" s="38" cm="1">
        <f t="array" aca="1" ref="AB7" ca="1">TREND($K7:$P7,$K$1:$P$1,AB$1)</f>
        <v>2.4700939822359871</v>
      </c>
      <c r="AC7" s="38" cm="1">
        <f t="array" aca="1" ref="AC7" ca="1">TREND($K7:$P7,$K$1:$P$1,AC$1)</f>
        <v>2.4768244835499811</v>
      </c>
      <c r="AD7" s="38" cm="1">
        <f t="array" aca="1" ref="AD7" ca="1">TREND($K7:$P7,$K$1:$P$1,AD$1)</f>
        <v>2.4835549848639769</v>
      </c>
      <c r="AE7" s="38" cm="1">
        <f t="array" aca="1" ref="AE7" ca="1">TREND($K7:$P7,$K$1:$P$1,AE$1)</f>
        <v>2.4902854861779709</v>
      </c>
      <c r="AF7" s="38" cm="1">
        <f t="array" aca="1" ref="AF7" ca="1">TREND($K7:$P7,$K$1:$P$1,AF$1)</f>
        <v>2.4970159874919649</v>
      </c>
      <c r="AG7" s="38" cm="1">
        <f t="array" aca="1" ref="AG7" ca="1">TREND($K7:$P7,$K$1:$P$1,AG$1)</f>
        <v>2.5037464888059606</v>
      </c>
      <c r="AH7" s="38" cm="1">
        <f t="array" aca="1" ref="AH7" ca="1">TREND($K7:$P7,$K$1:$P$1,AH$1)</f>
        <v>2.5104769901199546</v>
      </c>
      <c r="AI7" s="38" cm="1">
        <f t="array" aca="1" ref="AI7" ca="1">TREND($K7:$P7,$K$1:$P$1,AI$1)</f>
        <v>2.5172074914339486</v>
      </c>
      <c r="AJ7" s="38" cm="1">
        <f t="array" aca="1" ref="AJ7" ca="1">TREND($K7:$P7,$K$1:$P$1,AJ$1)</f>
        <v>2.5239379927479444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0.40383007883967076</v>
      </c>
      <c r="C8" s="38">
        <f t="shared" ca="1" si="3"/>
        <v>0.40383007883967076</v>
      </c>
      <c r="D8" s="38">
        <f t="shared" ca="1" si="0"/>
        <v>0.40383007883967076</v>
      </c>
      <c r="E8" s="38">
        <f t="shared" ca="1" si="0"/>
        <v>0.40383007883967076</v>
      </c>
      <c r="F8" s="39" cm="1">
        <f t="array" aca="1" ref="F8" ca="1">INDIRECT(CONCATENATE("'",HLOOKUP(F$1,$B$21:$E$23,3,FALSE),"'!",$B$25,ROW($A8)+5))*About!$A$27</f>
        <v>0.40383007883967076</v>
      </c>
      <c r="G8" s="38">
        <f t="shared" ca="1" si="4"/>
        <v>0.40383007883967076</v>
      </c>
      <c r="H8" s="38">
        <f t="shared" ca="1" si="1"/>
        <v>0.40383007883967076</v>
      </c>
      <c r="I8" s="38">
        <f t="shared" ca="1" si="1"/>
        <v>0.40383007883967076</v>
      </c>
      <c r="J8" s="38">
        <f t="shared" ca="1" si="1"/>
        <v>0.40383007883967076</v>
      </c>
      <c r="K8" s="39" cm="1">
        <f t="array" aca="1" ref="K8" ca="1">INDIRECT(CONCATENATE("'",HLOOKUP(K$1,$B$21:$E$23,3,FALSE),"'!",$B$25,ROW($A8)+5))*About!$A$27</f>
        <v>0.40383007883967076</v>
      </c>
      <c r="L8" s="38">
        <f t="shared" ca="1" si="5"/>
        <v>0.40383007883967076</v>
      </c>
      <c r="M8" s="38">
        <f t="shared" ca="1" si="2"/>
        <v>0.40383007883967076</v>
      </c>
      <c r="N8" s="38">
        <f t="shared" ca="1" si="2"/>
        <v>0.40383007883967076</v>
      </c>
      <c r="O8" s="38">
        <f t="shared" ca="1" si="2"/>
        <v>0.40383007883967076</v>
      </c>
      <c r="P8" s="39" cm="1">
        <f t="array" aca="1" ref="P8" ca="1">INDIRECT(CONCATENATE("'",HLOOKUP(P$1,$B$21:$E$23,3,FALSE),"'!",$B$25,ROW($A8)+5))*About!$A$27</f>
        <v>0.40383007883967076</v>
      </c>
      <c r="Q8" s="38" cm="1">
        <f t="array" aca="1" ref="Q8" ca="1">TREND($K8:$P8,$K$1:$P$1,Q$1)</f>
        <v>0.40383007883967076</v>
      </c>
      <c r="R8" s="38" cm="1">
        <f t="array" aca="1" ref="R8" ca="1">TREND($K8:$P8,$K$1:$P$1,R$1)</f>
        <v>0.40383007883967076</v>
      </c>
      <c r="S8" s="38" cm="1">
        <f t="array" aca="1" ref="S8" ca="1">TREND($K8:$P8,$K$1:$P$1,S$1)</f>
        <v>0.40383007883967076</v>
      </c>
      <c r="T8" s="38" cm="1">
        <f t="array" aca="1" ref="T8" ca="1">TREND($K8:$P8,$K$1:$P$1,T$1)</f>
        <v>0.40383007883967076</v>
      </c>
      <c r="U8" s="38" cm="1">
        <f t="array" aca="1" ref="U8" ca="1">TREND($K8:$P8,$K$1:$P$1,U$1)</f>
        <v>0.40383007883967076</v>
      </c>
      <c r="V8" s="38" cm="1">
        <f t="array" aca="1" ref="V8" ca="1">TREND($K8:$P8,$K$1:$P$1,V$1)</f>
        <v>0.40383007883967076</v>
      </c>
      <c r="W8" s="38" cm="1">
        <f t="array" aca="1" ref="W8" ca="1">TREND($K8:$P8,$K$1:$P$1,W$1)</f>
        <v>0.40383007883967076</v>
      </c>
      <c r="X8" s="38" cm="1">
        <f t="array" aca="1" ref="X8" ca="1">TREND($K8:$P8,$K$1:$P$1,X$1)</f>
        <v>0.40383007883967076</v>
      </c>
      <c r="Y8" s="38" cm="1">
        <f t="array" aca="1" ref="Y8" ca="1">TREND($K8:$P8,$K$1:$P$1,Y$1)</f>
        <v>0.40383007883967076</v>
      </c>
      <c r="Z8" s="38" cm="1">
        <f t="array" aca="1" ref="Z8" ca="1">TREND($K8:$P8,$K$1:$P$1,Z$1)</f>
        <v>0.40383007883967076</v>
      </c>
      <c r="AA8" s="38" cm="1">
        <f t="array" aca="1" ref="AA8" ca="1">TREND($K8:$P8,$K$1:$P$1,AA$1)</f>
        <v>0.40383007883967076</v>
      </c>
      <c r="AB8" s="38" cm="1">
        <f t="array" aca="1" ref="AB8" ca="1">TREND($K8:$P8,$K$1:$P$1,AB$1)</f>
        <v>0.40383007883967076</v>
      </c>
      <c r="AC8" s="38" cm="1">
        <f t="array" aca="1" ref="AC8" ca="1">TREND($K8:$P8,$K$1:$P$1,AC$1)</f>
        <v>0.40383007883967076</v>
      </c>
      <c r="AD8" s="38" cm="1">
        <f t="array" aca="1" ref="AD8" ca="1">TREND($K8:$P8,$K$1:$P$1,AD$1)</f>
        <v>0.40383007883967076</v>
      </c>
      <c r="AE8" s="38" cm="1">
        <f t="array" aca="1" ref="AE8" ca="1">TREND($K8:$P8,$K$1:$P$1,AE$1)</f>
        <v>0.40383007883967076</v>
      </c>
      <c r="AF8" s="38" cm="1">
        <f t="array" aca="1" ref="AF8" ca="1">TREND($K8:$P8,$K$1:$P$1,AF$1)</f>
        <v>0.40383007883967076</v>
      </c>
      <c r="AG8" s="38" cm="1">
        <f t="array" aca="1" ref="AG8" ca="1">TREND($K8:$P8,$K$1:$P$1,AG$1)</f>
        <v>0.40383007883967076</v>
      </c>
      <c r="AH8" s="38" cm="1">
        <f t="array" aca="1" ref="AH8" ca="1">TREND($K8:$P8,$K$1:$P$1,AH$1)</f>
        <v>0.40383007883967076</v>
      </c>
      <c r="AI8" s="38" cm="1">
        <f t="array" aca="1" ref="AI8" ca="1">TREND($K8:$P8,$K$1:$P$1,AI$1)</f>
        <v>0.40383007883967076</v>
      </c>
      <c r="AJ8" s="38" cm="1">
        <f t="array" aca="1" ref="AJ8" ca="1">TREND($K8:$P8,$K$1:$P$1,AJ$1)</f>
        <v>0.40383007883967076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9.4227018395923179E-2</v>
      </c>
      <c r="C9" s="38">
        <f t="shared" ca="1" si="3"/>
        <v>9.4227018395923179E-2</v>
      </c>
      <c r="D9" s="38">
        <f t="shared" ca="1" si="0"/>
        <v>9.4227018395923179E-2</v>
      </c>
      <c r="E9" s="38">
        <f t="shared" ca="1" si="0"/>
        <v>9.4227018395923179E-2</v>
      </c>
      <c r="F9" s="39" cm="1">
        <f t="array" aca="1" ref="F9" ca="1">INDIRECT(CONCATENATE("'",HLOOKUP(F$1,$B$21:$E$23,3,FALSE),"'!",$B$25,ROW($A9)+5))*About!$A$27</f>
        <v>9.4227018395923179E-2</v>
      </c>
      <c r="G9" s="38">
        <f t="shared" ca="1" si="4"/>
        <v>9.4900068527322634E-2</v>
      </c>
      <c r="H9" s="38">
        <f t="shared" ca="1" si="1"/>
        <v>9.5573118658722089E-2</v>
      </c>
      <c r="I9" s="38">
        <f t="shared" ca="1" si="1"/>
        <v>9.6246168790121531E-2</v>
      </c>
      <c r="J9" s="38">
        <f t="shared" ca="1" si="1"/>
        <v>9.6919218921520986E-2</v>
      </c>
      <c r="K9" s="39" cm="1">
        <f t="array" aca="1" ref="K9" ca="1">INDIRECT(CONCATENATE("'",HLOOKUP(K$1,$B$21:$E$23,3,FALSE),"'!",$B$25,ROW($A9)+5))*About!$A$27</f>
        <v>9.7592269052920441E-2</v>
      </c>
      <c r="L9" s="38">
        <f t="shared" ca="1" si="5"/>
        <v>9.8938369315719338E-2</v>
      </c>
      <c r="M9" s="38">
        <f t="shared" ca="1" si="2"/>
        <v>0.10028446957851823</v>
      </c>
      <c r="N9" s="38">
        <f t="shared" ca="1" si="2"/>
        <v>0.10163056984131714</v>
      </c>
      <c r="O9" s="38">
        <f t="shared" ca="1" si="2"/>
        <v>0.10297667010411604</v>
      </c>
      <c r="P9" s="39" cm="1">
        <f t="array" aca="1" ref="P9" ca="1">INDIRECT(CONCATENATE("'",HLOOKUP(P$1,$B$21:$E$23,3,FALSE),"'!",$B$25,ROW($A9)+5))*About!$A$27</f>
        <v>0.10432277036691494</v>
      </c>
      <c r="Q9" s="38" cm="1">
        <f t="array" aca="1" ref="Q9" ca="1">TREND($K9:$P9,$K$1:$P$1,Q$1)</f>
        <v>0.10566887062971375</v>
      </c>
      <c r="R9" s="38" cm="1">
        <f t="array" aca="1" ref="R9" ca="1">TREND($K9:$P9,$K$1:$P$1,R$1)</f>
        <v>0.10701497089251255</v>
      </c>
      <c r="S9" s="38" cm="1">
        <f t="array" aca="1" ref="S9" ca="1">TREND($K9:$P9,$K$1:$P$1,S$1)</f>
        <v>0.10836107115531179</v>
      </c>
      <c r="T9" s="38" cm="1">
        <f t="array" aca="1" ref="T9" ca="1">TREND($K9:$P9,$K$1:$P$1,T$1)</f>
        <v>0.10970717141811059</v>
      </c>
      <c r="U9" s="38" cm="1">
        <f t="array" aca="1" ref="U9" ca="1">TREND($K9:$P9,$K$1:$P$1,U$1)</f>
        <v>0.11105327168090939</v>
      </c>
      <c r="V9" s="38" cm="1">
        <f t="array" aca="1" ref="V9" ca="1">TREND($K9:$P9,$K$1:$P$1,V$1)</f>
        <v>0.11239937194370819</v>
      </c>
      <c r="W9" s="38" cm="1">
        <f t="array" aca="1" ref="W9" ca="1">TREND($K9:$P9,$K$1:$P$1,W$1)</f>
        <v>0.11374547220650744</v>
      </c>
      <c r="X9" s="38" cm="1">
        <f t="array" aca="1" ref="X9" ca="1">TREND($K9:$P9,$K$1:$P$1,X$1)</f>
        <v>0.11509157246930624</v>
      </c>
      <c r="Y9" s="38" cm="1">
        <f t="array" aca="1" ref="Y9" ca="1">TREND($K9:$P9,$K$1:$P$1,Y$1)</f>
        <v>0.11643767273210504</v>
      </c>
      <c r="Z9" s="38" cm="1">
        <f t="array" aca="1" ref="Z9" ca="1">TREND($K9:$P9,$K$1:$P$1,Z$1)</f>
        <v>0.11778377299490383</v>
      </c>
      <c r="AA9" s="38" cm="1">
        <f t="array" aca="1" ref="AA9" ca="1">TREND($K9:$P9,$K$1:$P$1,AA$1)</f>
        <v>0.11912987325770263</v>
      </c>
      <c r="AB9" s="38" cm="1">
        <f t="array" aca="1" ref="AB9" ca="1">TREND($K9:$P9,$K$1:$P$1,AB$1)</f>
        <v>0.12047597352050188</v>
      </c>
      <c r="AC9" s="38" cm="1">
        <f t="array" aca="1" ref="AC9" ca="1">TREND($K9:$P9,$K$1:$P$1,AC$1)</f>
        <v>0.12182207378330068</v>
      </c>
      <c r="AD9" s="38" cm="1">
        <f t="array" aca="1" ref="AD9" ca="1">TREND($K9:$P9,$K$1:$P$1,AD$1)</f>
        <v>0.12316817404609948</v>
      </c>
      <c r="AE9" s="38" cm="1">
        <f t="array" aca="1" ref="AE9" ca="1">TREND($K9:$P9,$K$1:$P$1,AE$1)</f>
        <v>0.12451427430889828</v>
      </c>
      <c r="AF9" s="38" cm="1">
        <f t="array" aca="1" ref="AF9" ca="1">TREND($K9:$P9,$K$1:$P$1,AF$1)</f>
        <v>0.12586037457169752</v>
      </c>
      <c r="AG9" s="38" cm="1">
        <f t="array" aca="1" ref="AG9" ca="1">TREND($K9:$P9,$K$1:$P$1,AG$1)</f>
        <v>0.12720647483449632</v>
      </c>
      <c r="AH9" s="38" cm="1">
        <f t="array" aca="1" ref="AH9" ca="1">TREND($K9:$P9,$K$1:$P$1,AH$1)</f>
        <v>0.12855257509729512</v>
      </c>
      <c r="AI9" s="38" cm="1">
        <f t="array" aca="1" ref="AI9" ca="1">TREND($K9:$P9,$K$1:$P$1,AI$1)</f>
        <v>0.12989867536009392</v>
      </c>
      <c r="AJ9" s="38" cm="1">
        <f t="array" aca="1" ref="AJ9" ca="1">TREND($K9:$P9,$K$1:$P$1,AJ$1)</f>
        <v>0.13124477562289272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7.0670263796942384E-4</v>
      </c>
      <c r="C10" s="38">
        <f t="shared" ca="1" si="3"/>
        <v>7.1511576461191697E-4</v>
      </c>
      <c r="D10" s="38">
        <f t="shared" ca="1" si="0"/>
        <v>7.2352889125441009E-4</v>
      </c>
      <c r="E10" s="38">
        <f t="shared" ca="1" si="0"/>
        <v>7.3194201789690322E-4</v>
      </c>
      <c r="F10" s="39" cm="1">
        <f t="array" aca="1" ref="F10" ca="1">INDIRECT(CONCATENATE("'",HLOOKUP(F$1,$B$21:$E$23,3,FALSE),"'!",$B$25,ROW($A10)+5))*About!$A$27</f>
        <v>7.4035514453939634E-4</v>
      </c>
      <c r="G10" s="38">
        <f t="shared" ca="1" si="4"/>
        <v>7.6054664848137989E-4</v>
      </c>
      <c r="H10" s="38">
        <f t="shared" ca="1" si="1"/>
        <v>7.8073815242336343E-4</v>
      </c>
      <c r="I10" s="38">
        <f t="shared" ca="1" si="1"/>
        <v>8.0092965636534698E-4</v>
      </c>
      <c r="J10" s="38">
        <f t="shared" ca="1" si="1"/>
        <v>8.2112116030733052E-4</v>
      </c>
      <c r="K10" s="39" cm="1">
        <f t="array" aca="1" ref="K10" ca="1">INDIRECT(CONCATENATE("'",HLOOKUP(K$1,$B$21:$E$23,3,FALSE),"'!",$B$25,ROW($A10)+5))*About!$A$27</f>
        <v>8.4131266424931407E-4</v>
      </c>
      <c r="L10" s="38">
        <f t="shared" ca="1" si="5"/>
        <v>8.5477366687730313E-4</v>
      </c>
      <c r="M10" s="38">
        <f t="shared" ca="1" si="2"/>
        <v>8.6823466950529209E-4</v>
      </c>
      <c r="N10" s="38">
        <f t="shared" ca="1" si="2"/>
        <v>8.8169567213328115E-4</v>
      </c>
      <c r="O10" s="38">
        <f t="shared" ca="1" si="2"/>
        <v>8.9515667476127011E-4</v>
      </c>
      <c r="P10" s="39" cm="1">
        <f t="array" aca="1" ref="P10" ca="1">INDIRECT(CONCATENATE("'",HLOOKUP(P$1,$B$21:$E$23,3,FALSE),"'!",$B$25,ROW($A10)+5))*About!$A$27</f>
        <v>9.0861767738925918E-4</v>
      </c>
      <c r="Q10" s="38" cm="1">
        <f t="array" aca="1" ref="Q10" ca="1">TREND($K10:$P10,$K$1:$P$1,Q$1)</f>
        <v>9.2207868001724716E-4</v>
      </c>
      <c r="R10" s="38" cm="1">
        <f t="array" aca="1" ref="R10" ca="1">TREND($K10:$P10,$K$1:$P$1,R$1)</f>
        <v>9.3553968264523807E-4</v>
      </c>
      <c r="S10" s="38" cm="1">
        <f t="array" aca="1" ref="S10" ca="1">TREND($K10:$P10,$K$1:$P$1,S$1)</f>
        <v>9.4900068527322551E-4</v>
      </c>
      <c r="T10" s="38" cm="1">
        <f t="array" aca="1" ref="T10" ca="1">TREND($K10:$P10,$K$1:$P$1,T$1)</f>
        <v>9.6246168790121642E-4</v>
      </c>
      <c r="U10" s="38" cm="1">
        <f t="array" aca="1" ref="U10" ca="1">TREND($K10:$P10,$K$1:$P$1,U$1)</f>
        <v>9.7592269052920386E-4</v>
      </c>
      <c r="V10" s="38" cm="1">
        <f t="array" aca="1" ref="V10" ca="1">TREND($K10:$P10,$K$1:$P$1,V$1)</f>
        <v>9.8938369315719477E-4</v>
      </c>
      <c r="W10" s="38" cm="1">
        <f t="array" aca="1" ref="W10" ca="1">TREND($K10:$P10,$K$1:$P$1,W$1)</f>
        <v>1.0028446957851822E-3</v>
      </c>
      <c r="X10" s="38" cm="1">
        <f t="array" aca="1" ref="X10" ca="1">TREND($K10:$P10,$K$1:$P$1,X$1)</f>
        <v>1.0163056984131696E-3</v>
      </c>
      <c r="Y10" s="38" cm="1">
        <f t="array" aca="1" ref="Y10" ca="1">TREND($K10:$P10,$K$1:$P$1,Y$1)</f>
        <v>1.0297667010411606E-3</v>
      </c>
      <c r="Z10" s="38" cm="1">
        <f t="array" aca="1" ref="Z10" ca="1">TREND($K10:$P10,$K$1:$P$1,Z$1)</f>
        <v>1.043227703669148E-3</v>
      </c>
      <c r="AA10" s="38" cm="1">
        <f t="array" aca="1" ref="AA10" ca="1">TREND($K10:$P10,$K$1:$P$1,AA$1)</f>
        <v>1.0566887062971389E-3</v>
      </c>
      <c r="AB10" s="38" cm="1">
        <f t="array" aca="1" ref="AB10" ca="1">TREND($K10:$P10,$K$1:$P$1,AB$1)</f>
        <v>1.0701497089251263E-3</v>
      </c>
      <c r="AC10" s="38" cm="1">
        <f t="array" aca="1" ref="AC10" ca="1">TREND($K10:$P10,$K$1:$P$1,AC$1)</f>
        <v>1.0836107115531173E-3</v>
      </c>
      <c r="AD10" s="38" cm="1">
        <f t="array" aca="1" ref="AD10" ca="1">TREND($K10:$P10,$K$1:$P$1,AD$1)</f>
        <v>1.0970717141811047E-3</v>
      </c>
      <c r="AE10" s="38" cm="1">
        <f t="array" aca="1" ref="AE10" ca="1">TREND($K10:$P10,$K$1:$P$1,AE$1)</f>
        <v>1.1105327168090956E-3</v>
      </c>
      <c r="AF10" s="38" cm="1">
        <f t="array" aca="1" ref="AF10" ca="1">TREND($K10:$P10,$K$1:$P$1,AF$1)</f>
        <v>1.123993719437083E-3</v>
      </c>
      <c r="AG10" s="38" cm="1">
        <f t="array" aca="1" ref="AG10" ca="1">TREND($K10:$P10,$K$1:$P$1,AG$1)</f>
        <v>1.1374547220650739E-3</v>
      </c>
      <c r="AH10" s="38" cm="1">
        <f t="array" aca="1" ref="AH10" ca="1">TREND($K10:$P10,$K$1:$P$1,AH$1)</f>
        <v>1.1509157246930614E-3</v>
      </c>
      <c r="AI10" s="38" cm="1">
        <f t="array" aca="1" ref="AI10" ca="1">TREND($K10:$P10,$K$1:$P$1,AI$1)</f>
        <v>1.1643767273210488E-3</v>
      </c>
      <c r="AJ10" s="38" cm="1">
        <f t="array" aca="1" ref="AJ10" ca="1">TREND($K10:$P10,$K$1:$P$1,AJ$1)</f>
        <v>1.1778377299490397E-3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6.7305013139945123E-4</v>
      </c>
      <c r="C11" s="38">
        <f t="shared" ca="1" si="3"/>
        <v>6.8146325804194436E-4</v>
      </c>
      <c r="D11" s="38">
        <f t="shared" ca="1" si="0"/>
        <v>6.8987638468443759E-4</v>
      </c>
      <c r="E11" s="38">
        <f t="shared" ca="1" si="0"/>
        <v>6.9828951132693072E-4</v>
      </c>
      <c r="F11" s="39" cm="1">
        <f t="array" aca="1" ref="F11" ca="1">INDIRECT(CONCATENATE("'",HLOOKUP(F$1,$B$21:$E$23,3,FALSE),"'!",$B$25,ROW($A11)+5))*About!$A$27</f>
        <v>7.0670263796942384E-4</v>
      </c>
      <c r="G11" s="38">
        <f t="shared" ca="1" si="4"/>
        <v>7.2689414191140739E-4</v>
      </c>
      <c r="H11" s="38">
        <f t="shared" ca="1" si="1"/>
        <v>7.4708564585339093E-4</v>
      </c>
      <c r="I11" s="38">
        <f t="shared" ca="1" si="1"/>
        <v>7.6727714979537447E-4</v>
      </c>
      <c r="J11" s="38">
        <f t="shared" ca="1" si="1"/>
        <v>7.8746865373735802E-4</v>
      </c>
      <c r="K11" s="39" cm="1">
        <f t="array" aca="1" ref="K11" ca="1">INDIRECT(CONCATENATE("'",HLOOKUP(K$1,$B$21:$E$23,3,FALSE),"'!",$B$25,ROW($A11)+5))*About!$A$27</f>
        <v>8.0766015767934156E-4</v>
      </c>
      <c r="L11" s="38">
        <f t="shared" ca="1" si="5"/>
        <v>8.2112116030733052E-4</v>
      </c>
      <c r="M11" s="38">
        <f t="shared" ca="1" si="2"/>
        <v>8.3458216293531959E-4</v>
      </c>
      <c r="N11" s="38">
        <f t="shared" ca="1" si="2"/>
        <v>8.4804316556330854E-4</v>
      </c>
      <c r="O11" s="38">
        <f t="shared" ca="1" si="2"/>
        <v>8.6150416819129761E-4</v>
      </c>
      <c r="P11" s="39" cm="1">
        <f t="array" aca="1" ref="P11" ca="1">INDIRECT(CONCATENATE("'",HLOOKUP(P$1,$B$21:$E$23,3,FALSE),"'!",$B$25,ROW($A11)+5))*About!$A$27</f>
        <v>8.7496517081928657E-4</v>
      </c>
      <c r="Q11" s="38" cm="1">
        <f t="array" aca="1" ref="Q11" ca="1">TREND($K11:$P11,$K$1:$P$1,Q$1)</f>
        <v>8.8842617344727509E-4</v>
      </c>
      <c r="R11" s="38" cm="1">
        <f t="array" aca="1" ref="R11" ca="1">TREND($K11:$P11,$K$1:$P$1,R$1)</f>
        <v>9.01887176075266E-4</v>
      </c>
      <c r="S11" s="38" cm="1">
        <f t="array" aca="1" ref="S11" ca="1">TREND($K11:$P11,$K$1:$P$1,S$1)</f>
        <v>9.1534817870325344E-4</v>
      </c>
      <c r="T11" s="38" cm="1">
        <f t="array" aca="1" ref="T11" ca="1">TREND($K11:$P11,$K$1:$P$1,T$1)</f>
        <v>9.2880918133124435E-4</v>
      </c>
      <c r="U11" s="38" cm="1">
        <f t="array" aca="1" ref="U11" ca="1">TREND($K11:$P11,$K$1:$P$1,U$1)</f>
        <v>9.4227018395923179E-4</v>
      </c>
      <c r="V11" s="38" cm="1">
        <f t="array" aca="1" ref="V11" ca="1">TREND($K11:$P11,$K$1:$P$1,V$1)</f>
        <v>9.557311865872227E-4</v>
      </c>
      <c r="W11" s="38" cm="1">
        <f t="array" aca="1" ref="W11" ca="1">TREND($K11:$P11,$K$1:$P$1,W$1)</f>
        <v>9.6919218921521014E-4</v>
      </c>
      <c r="X11" s="38" cm="1">
        <f t="array" aca="1" ref="X11" ca="1">TREND($K11:$P11,$K$1:$P$1,X$1)</f>
        <v>9.8265319184319758E-4</v>
      </c>
      <c r="Y11" s="38" cm="1">
        <f t="array" aca="1" ref="Y11" ca="1">TREND($K11:$P11,$K$1:$P$1,Y$1)</f>
        <v>9.9611419447118849E-4</v>
      </c>
      <c r="Z11" s="38" cm="1">
        <f t="array" aca="1" ref="Z11" ca="1">TREND($K11:$P11,$K$1:$P$1,Z$1)</f>
        <v>1.0095751970991759E-3</v>
      </c>
      <c r="AA11" s="38" cm="1">
        <f t="array" aca="1" ref="AA11" ca="1">TREND($K11:$P11,$K$1:$P$1,AA$1)</f>
        <v>1.0230361997271668E-3</v>
      </c>
      <c r="AB11" s="38" cm="1">
        <f t="array" aca="1" ref="AB11" ca="1">TREND($K11:$P11,$K$1:$P$1,AB$1)</f>
        <v>1.0364972023551543E-3</v>
      </c>
      <c r="AC11" s="38" cm="1">
        <f t="array" aca="1" ref="AC11" ca="1">TREND($K11:$P11,$K$1:$P$1,AC$1)</f>
        <v>1.0499582049831452E-3</v>
      </c>
      <c r="AD11" s="38" cm="1">
        <f t="array" aca="1" ref="AD11" ca="1">TREND($K11:$P11,$K$1:$P$1,AD$1)</f>
        <v>1.0634192076111326E-3</v>
      </c>
      <c r="AE11" s="38" cm="1">
        <f t="array" aca="1" ref="AE11" ca="1">TREND($K11:$P11,$K$1:$P$1,AE$1)</f>
        <v>1.0768802102391235E-3</v>
      </c>
      <c r="AF11" s="38" cm="1">
        <f t="array" aca="1" ref="AF11" ca="1">TREND($K11:$P11,$K$1:$P$1,AF$1)</f>
        <v>1.090341212867111E-3</v>
      </c>
      <c r="AG11" s="38" cm="1">
        <f t="array" aca="1" ref="AG11" ca="1">TREND($K11:$P11,$K$1:$P$1,AG$1)</f>
        <v>1.1038022154951019E-3</v>
      </c>
      <c r="AH11" s="38" cm="1">
        <f t="array" aca="1" ref="AH11" ca="1">TREND($K11:$P11,$K$1:$P$1,AH$1)</f>
        <v>1.1172632181230893E-3</v>
      </c>
      <c r="AI11" s="38" cm="1">
        <f t="array" aca="1" ref="AI11" ca="1">TREND($K11:$P11,$K$1:$P$1,AI$1)</f>
        <v>1.1307242207510768E-3</v>
      </c>
      <c r="AJ11" s="38" cm="1">
        <f t="array" aca="1" ref="AJ11" ca="1">TREND($K11:$P11,$K$1:$P$1,AJ$1)</f>
        <v>1.1441852233790677E-3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3.1330483616644456E-3</v>
      </c>
      <c r="C12" s="38">
        <f t="shared" ca="1" si="3"/>
        <v>3.1885749975049003E-3</v>
      </c>
      <c r="D12" s="38">
        <f t="shared" ca="1" si="0"/>
        <v>3.2441016333453554E-3</v>
      </c>
      <c r="E12" s="38">
        <f t="shared" ca="1" si="0"/>
        <v>3.2996282691858101E-3</v>
      </c>
      <c r="F12" s="40">
        <f ca="1">SUM(INDIRECT(CONCATENATE("'",HLOOKUP(F$1,$B$21:$E$23,3,FALSE),"'!",$B$25,ROW($A12)+5,":",$B$25,ROW($A12)+6)))*About!$A$27</f>
        <v>3.3551549050262648E-3</v>
      </c>
      <c r="G12" s="38">
        <f t="shared" ca="1" si="4"/>
        <v>3.4177485672464139E-3</v>
      </c>
      <c r="H12" s="38">
        <f t="shared" ca="1" si="1"/>
        <v>3.4803422294665625E-3</v>
      </c>
      <c r="I12" s="38">
        <f t="shared" ca="1" si="1"/>
        <v>3.5429358916867115E-3</v>
      </c>
      <c r="J12" s="38">
        <f t="shared" ca="1" si="1"/>
        <v>3.6055295539068602E-3</v>
      </c>
      <c r="K12" s="40">
        <f ca="1">SUM(INDIRECT(CONCATENATE("'",HLOOKUP(K$1,$B$21:$E$23,3,FALSE),"'!",$B$25,ROW($A12)+5,":",$B$25,ROW($A12)+6)))*About!$A$27</f>
        <v>3.6681232161270092E-3</v>
      </c>
      <c r="L12" s="38">
        <f t="shared" ca="1" si="5"/>
        <v>3.7488892318949434E-3</v>
      </c>
      <c r="M12" s="38">
        <f t="shared" ca="1" si="2"/>
        <v>3.8296552476628776E-3</v>
      </c>
      <c r="N12" s="38">
        <f t="shared" ca="1" si="2"/>
        <v>3.9104212634308117E-3</v>
      </c>
      <c r="O12" s="38">
        <f t="shared" ca="1" si="2"/>
        <v>3.9911872791987459E-3</v>
      </c>
      <c r="P12" s="40">
        <f ca="1">SUM(INDIRECT(CONCATENATE("'",HLOOKUP(P$1,$B$21:$E$23,3,FALSE),"'!",$B$25,ROW($A12)+5,":",$B$25,ROW($A12)+6)))*About!$A$27</f>
        <v>4.0719532949666801E-3</v>
      </c>
      <c r="Q12" s="38" cm="1">
        <f t="array" aca="1" ref="Q12" ca="1">TREND($K12:$P12,$K$1:$P$1,Q$1)</f>
        <v>4.1527193107346316E-3</v>
      </c>
      <c r="R12" s="38" cm="1">
        <f t="array" aca="1" ref="R12" ca="1">TREND($K12:$P12,$K$1:$P$1,R$1)</f>
        <v>4.2334853265025563E-3</v>
      </c>
      <c r="S12" s="38" cm="1">
        <f t="array" aca="1" ref="S12" ca="1">TREND($K12:$P12,$K$1:$P$1,S$1)</f>
        <v>4.3142513422705087E-3</v>
      </c>
      <c r="T12" s="38" cm="1">
        <f t="array" aca="1" ref="T12" ca="1">TREND($K12:$P12,$K$1:$P$1,T$1)</f>
        <v>4.3950173580384333E-3</v>
      </c>
      <c r="U12" s="38" cm="1">
        <f t="array" aca="1" ref="U12" ca="1">TREND($K12:$P12,$K$1:$P$1,U$1)</f>
        <v>4.4757833738063857E-3</v>
      </c>
      <c r="V12" s="38" cm="1">
        <f t="array" aca="1" ref="V12" ca="1">TREND($K12:$P12,$K$1:$P$1,V$1)</f>
        <v>4.5565493895743103E-3</v>
      </c>
      <c r="W12" s="38" cm="1">
        <f t="array" aca="1" ref="W12" ca="1">TREND($K12:$P12,$K$1:$P$1,W$1)</f>
        <v>4.637315405342235E-3</v>
      </c>
      <c r="X12" s="38" cm="1">
        <f t="array" aca="1" ref="X12" ca="1">TREND($K12:$P12,$K$1:$P$1,X$1)</f>
        <v>4.7180814211101874E-3</v>
      </c>
      <c r="Y12" s="38" cm="1">
        <f t="array" aca="1" ref="Y12" ca="1">TREND($K12:$P12,$K$1:$P$1,Y$1)</f>
        <v>4.798847436878112E-3</v>
      </c>
      <c r="Z12" s="38" cm="1">
        <f t="array" aca="1" ref="Z12" ca="1">TREND($K12:$P12,$K$1:$P$1,Z$1)</f>
        <v>4.8796134526460366E-3</v>
      </c>
      <c r="AA12" s="38" cm="1">
        <f t="array" aca="1" ref="AA12" ca="1">TREND($K12:$P12,$K$1:$P$1,AA$1)</f>
        <v>4.960379468413989E-3</v>
      </c>
      <c r="AB12" s="38" cm="1">
        <f t="array" aca="1" ref="AB12" ca="1">TREND($K12:$P12,$K$1:$P$1,AB$1)</f>
        <v>5.0411454841819137E-3</v>
      </c>
      <c r="AC12" s="38" cm="1">
        <f t="array" aca="1" ref="AC12" ca="1">TREND($K12:$P12,$K$1:$P$1,AC$1)</f>
        <v>5.1219114999498383E-3</v>
      </c>
      <c r="AD12" s="38" cm="1">
        <f t="array" aca="1" ref="AD12" ca="1">TREND($K12:$P12,$K$1:$P$1,AD$1)</f>
        <v>5.2026775157177907E-3</v>
      </c>
      <c r="AE12" s="38" cm="1">
        <f t="array" aca="1" ref="AE12" ca="1">TREND($K12:$P12,$K$1:$P$1,AE$1)</f>
        <v>5.2834435314857153E-3</v>
      </c>
      <c r="AF12" s="38" cm="1">
        <f t="array" aca="1" ref="AF12" ca="1">TREND($K12:$P12,$K$1:$P$1,AF$1)</f>
        <v>5.36420954725364E-3</v>
      </c>
      <c r="AG12" s="38" cm="1">
        <f t="array" aca="1" ref="AG12" ca="1">TREND($K12:$P12,$K$1:$P$1,AG$1)</f>
        <v>5.4449755630215924E-3</v>
      </c>
      <c r="AH12" s="38" cm="1">
        <f t="array" aca="1" ref="AH12" ca="1">TREND($K12:$P12,$K$1:$P$1,AH$1)</f>
        <v>5.525741578789517E-3</v>
      </c>
      <c r="AI12" s="38" cm="1">
        <f t="array" aca="1" ref="AI12" ca="1">TREND($K12:$P12,$K$1:$P$1,AI$1)</f>
        <v>5.6065075945574416E-3</v>
      </c>
      <c r="AJ12" s="38" cm="1">
        <f t="array" aca="1" ref="AJ12" ca="1">TREND($K12:$P12,$K$1:$P$1,AJ$1)</f>
        <v>5.687273610325394E-3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45">
      <c r="A18" t="s">
        <v>114</v>
      </c>
      <c r="B18" t="str">
        <f ca="1">RIGHT(B17,LEN(B17)-7)</f>
        <v>LULUCF-NOx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0.14470577825088202</v>
      </c>
      <c r="C2" s="38">
        <f ca="1">$B2+($F2-$B2)*(C$1-$B$1)/($F$1-$B$1)</f>
        <v>0.14554709091513132</v>
      </c>
      <c r="D2" s="38">
        <f t="shared" ref="D2:E12" ca="1" si="0">$B2+($F2-$B2)*(D$1-$B$1)/($F$1-$B$1)</f>
        <v>0.14638840357938065</v>
      </c>
      <c r="E2" s="38">
        <f t="shared" ca="1" si="0"/>
        <v>0.14722971624362996</v>
      </c>
      <c r="F2" s="37" cm="1">
        <f t="array" aca="1" ref="F2" ca="1">INDIRECT(CONCATENATE("'",HLOOKUP(F$1,$B$21:$E$23,3,FALSE),"'!",$B$25,ROW($A2)+3))*About!$A$27</f>
        <v>0.14807102890787927</v>
      </c>
      <c r="G2" s="38">
        <f ca="1">$F2+($K2-$F2)*(G$1-$F$1)/($K$1-$F$1)</f>
        <v>0.15076322943347709</v>
      </c>
      <c r="H2" s="38">
        <f t="shared" ref="H2:J12" ca="1" si="1">$F2+($K2-$F2)*(H$1-$F$1)/($K$1-$F$1)</f>
        <v>0.15345542995907488</v>
      </c>
      <c r="I2" s="38">
        <f t="shared" ca="1" si="1"/>
        <v>0.1561476304846727</v>
      </c>
      <c r="J2" s="38">
        <f t="shared" ca="1" si="1"/>
        <v>0.15883983101027049</v>
      </c>
      <c r="K2" s="37" cm="1">
        <f t="array" aca="1" ref="K2" ca="1">INDIRECT(CONCATENATE("'",HLOOKUP(K$1,$B$21:$E$23,3,FALSE),"'!",$B$25,ROW($A2)+3))*About!$A$27</f>
        <v>0.16153203153586831</v>
      </c>
      <c r="L2" s="38">
        <f ca="1">$K2+($P2-$K2)*(L$1-$K$1)/($P$1-$K$1)</f>
        <v>0.16355118193006665</v>
      </c>
      <c r="M2" s="38">
        <f t="shared" ref="M2:O12" ca="1" si="2">$K2+($P2-$K2)*(M$1-$K$1)/($P$1-$K$1)</f>
        <v>0.16557033232426502</v>
      </c>
      <c r="N2" s="38">
        <f t="shared" ca="1" si="2"/>
        <v>0.16758948271846336</v>
      </c>
      <c r="O2" s="38">
        <f t="shared" ca="1" si="2"/>
        <v>0.16960863311266172</v>
      </c>
      <c r="P2" s="37" cm="1">
        <f t="array" aca="1" ref="P2" ca="1">INDIRECT(CONCATENATE("'",HLOOKUP(P$1,$B$21:$E$23,3,FALSE),"'!",$B$25,ROW($A2)+3))*About!$A$27</f>
        <v>0.17162778350686006</v>
      </c>
      <c r="Q2" s="38" cm="1">
        <f t="array" aca="1" ref="Q2" ca="1">TREND($K2:$P2,$K$1:$P$1,Q$1)</f>
        <v>0.17364693390105845</v>
      </c>
      <c r="R2" s="38" cm="1">
        <f t="array" aca="1" ref="R2" ca="1">TREND($K2:$P2,$K$1:$P$1,R$1)</f>
        <v>0.17566608429525665</v>
      </c>
      <c r="S2" s="38" cm="1">
        <f t="array" aca="1" ref="S2" ca="1">TREND($K2:$P2,$K$1:$P$1,S$1)</f>
        <v>0.17768523468945485</v>
      </c>
      <c r="T2" s="38" cm="1">
        <f t="array" aca="1" ref="T2" ca="1">TREND($K2:$P2,$K$1:$P$1,T$1)</f>
        <v>0.17970438508365394</v>
      </c>
      <c r="U2" s="38" cm="1">
        <f t="array" aca="1" ref="U2" ca="1">TREND($K2:$P2,$K$1:$P$1,U$1)</f>
        <v>0.18172353547785214</v>
      </c>
      <c r="V2" s="38" cm="1">
        <f t="array" aca="1" ref="V2" ca="1">TREND($K2:$P2,$K$1:$P$1,V$1)</f>
        <v>0.18374268587205034</v>
      </c>
      <c r="W2" s="38" cm="1">
        <f t="array" aca="1" ref="W2" ca="1">TREND($K2:$P2,$K$1:$P$1,W$1)</f>
        <v>0.18576183626624854</v>
      </c>
      <c r="X2" s="38" cm="1">
        <f t="array" aca="1" ref="X2" ca="1">TREND($K2:$P2,$K$1:$P$1,X$1)</f>
        <v>0.18778098666044674</v>
      </c>
      <c r="Y2" s="38" cm="1">
        <f t="array" aca="1" ref="Y2" ca="1">TREND($K2:$P2,$K$1:$P$1,Y$1)</f>
        <v>0.18980013705464494</v>
      </c>
      <c r="Z2" s="38" cm="1">
        <f t="array" aca="1" ref="Z2" ca="1">TREND($K2:$P2,$K$1:$P$1,Z$1)</f>
        <v>0.19181928744884402</v>
      </c>
      <c r="AA2" s="38" cm="1">
        <f t="array" aca="1" ref="AA2" ca="1">TREND($K2:$P2,$K$1:$P$1,AA$1)</f>
        <v>0.19383843784304222</v>
      </c>
      <c r="AB2" s="38" cm="1">
        <f t="array" aca="1" ref="AB2" ca="1">TREND($K2:$P2,$K$1:$P$1,AB$1)</f>
        <v>0.19585758823724042</v>
      </c>
      <c r="AC2" s="38" cm="1">
        <f t="array" aca="1" ref="AC2" ca="1">TREND($K2:$P2,$K$1:$P$1,AC$1)</f>
        <v>0.19787673863143862</v>
      </c>
      <c r="AD2" s="38" cm="1">
        <f t="array" aca="1" ref="AD2" ca="1">TREND($K2:$P2,$K$1:$P$1,AD$1)</f>
        <v>0.19989588902563682</v>
      </c>
      <c r="AE2" s="38" cm="1">
        <f t="array" aca="1" ref="AE2" ca="1">TREND($K2:$P2,$K$1:$P$1,AE$1)</f>
        <v>0.20191503941983502</v>
      </c>
      <c r="AF2" s="38" cm="1">
        <f t="array" aca="1" ref="AF2" ca="1">TREND($K2:$P2,$K$1:$P$1,AF$1)</f>
        <v>0.20393418981403411</v>
      </c>
      <c r="AG2" s="38" cm="1">
        <f t="array" aca="1" ref="AG2" ca="1">TREND($K2:$P2,$K$1:$P$1,AG$1)</f>
        <v>0.20595334020823231</v>
      </c>
      <c r="AH2" s="38" cm="1">
        <f t="array" aca="1" ref="AH2" ca="1">TREND($K2:$P2,$K$1:$P$1,AH$1)</f>
        <v>0.2079724906024305</v>
      </c>
      <c r="AI2" s="38" cm="1">
        <f t="array" aca="1" ref="AI2" ca="1">TREND($K2:$P2,$K$1:$P$1,AI$1)</f>
        <v>0.2099916409966287</v>
      </c>
      <c r="AJ2" s="38" cm="1">
        <f t="array" aca="1" ref="AJ2" ca="1">TREND($K2:$P2,$K$1:$P$1,AJ$1)</f>
        <v>0.2120107913908269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8.4131266424931406E-2</v>
      </c>
      <c r="C3" s="38">
        <f t="shared" ref="C3:C12" ca="1" si="3">$B3+($F3-$B3)*(C$1-$B$1)/($F$1-$B$1)</f>
        <v>8.4972579089180711E-2</v>
      </c>
      <c r="D3" s="38">
        <f t="shared" ca="1" si="0"/>
        <v>8.581389175343003E-2</v>
      </c>
      <c r="E3" s="38">
        <f t="shared" ca="1" si="0"/>
        <v>8.6655204417679349E-2</v>
      </c>
      <c r="F3" s="39" cm="1">
        <f t="array" aca="1" ref="F3" ca="1">INDIRECT(CONCATENATE("'",HLOOKUP(F$1,$B$21:$E$23,3,FALSE),"'!",$B$25,ROW($A3)+5))*About!$A$27</f>
        <v>8.7496517081928654E-2</v>
      </c>
      <c r="G3" s="38">
        <f t="shared" ref="G3:G12" ca="1" si="4">$F3+($K3-$F3)*(G$1-$F$1)/($K$1-$F$1)</f>
        <v>8.8169567213328109E-2</v>
      </c>
      <c r="H3" s="38">
        <f t="shared" ca="1" si="1"/>
        <v>8.8842617344727565E-2</v>
      </c>
      <c r="I3" s="38">
        <f t="shared" ca="1" si="1"/>
        <v>8.9515667476127006E-2</v>
      </c>
      <c r="J3" s="38">
        <f t="shared" ca="1" si="1"/>
        <v>9.0188717607526461E-2</v>
      </c>
      <c r="K3" s="39" cm="1">
        <f t="array" aca="1" ref="K3" ca="1">INDIRECT(CONCATENATE("'",HLOOKUP(K$1,$B$21:$E$23,3,FALSE),"'!",$B$25,ROW($A3)+5))*About!$A$27</f>
        <v>9.0861767738925917E-2</v>
      </c>
      <c r="L3" s="38">
        <f t="shared" ref="L3:L12" ca="1" si="5">$K3+($P3-$K3)*(L$1-$K$1)/($P$1-$K$1)</f>
        <v>9.1534817870325372E-2</v>
      </c>
      <c r="M3" s="38">
        <f t="shared" ca="1" si="2"/>
        <v>9.2207868001724827E-2</v>
      </c>
      <c r="N3" s="38">
        <f t="shared" ca="1" si="2"/>
        <v>9.2880918133124268E-2</v>
      </c>
      <c r="O3" s="38">
        <f t="shared" ca="1" si="2"/>
        <v>9.3553968264523724E-2</v>
      </c>
      <c r="P3" s="39" cm="1">
        <f t="array" aca="1" ref="P3" ca="1">INDIRECT(CONCATENATE("'",HLOOKUP(P$1,$B$21:$E$23,3,FALSE),"'!",$B$25,ROW($A3)+5))*About!$A$27</f>
        <v>9.4227018395923179E-2</v>
      </c>
      <c r="Q3" s="38" cm="1">
        <f t="array" aca="1" ref="Q3" ca="1">TREND($K3:$P3,$K$1:$P$1,Q$1)</f>
        <v>9.490006852732269E-2</v>
      </c>
      <c r="R3" s="38" cm="1">
        <f t="array" aca="1" ref="R3" ca="1">TREND($K3:$P3,$K$1:$P$1,R$1)</f>
        <v>9.5573118658722089E-2</v>
      </c>
      <c r="S3" s="38" cm="1">
        <f t="array" aca="1" ref="S3" ca="1">TREND($K3:$P3,$K$1:$P$1,S$1)</f>
        <v>9.6246168790121489E-2</v>
      </c>
      <c r="T3" s="38" cm="1">
        <f t="array" aca="1" ref="T3" ca="1">TREND($K3:$P3,$K$1:$P$1,T$1)</f>
        <v>9.6919218921521111E-2</v>
      </c>
      <c r="U3" s="38" cm="1">
        <f t="array" aca="1" ref="U3" ca="1">TREND($K3:$P3,$K$1:$P$1,U$1)</f>
        <v>9.7592269052920511E-2</v>
      </c>
      <c r="V3" s="38" cm="1">
        <f t="array" aca="1" ref="V3" ca="1">TREND($K3:$P3,$K$1:$P$1,V$1)</f>
        <v>9.826531918431991E-2</v>
      </c>
      <c r="W3" s="38" cm="1">
        <f t="array" aca="1" ref="W3" ca="1">TREND($K3:$P3,$K$1:$P$1,W$1)</f>
        <v>9.893836931571931E-2</v>
      </c>
      <c r="X3" s="38" cm="1">
        <f t="array" aca="1" ref="X3" ca="1">TREND($K3:$P3,$K$1:$P$1,X$1)</f>
        <v>9.9611419447118932E-2</v>
      </c>
      <c r="Y3" s="38" cm="1">
        <f t="array" aca="1" ref="Y3" ca="1">TREND($K3:$P3,$K$1:$P$1,Y$1)</f>
        <v>0.10028446957851833</v>
      </c>
      <c r="Z3" s="38" cm="1">
        <f t="array" aca="1" ref="Z3" ca="1">TREND($K3:$P3,$K$1:$P$1,Z$1)</f>
        <v>0.10095751970991773</v>
      </c>
      <c r="AA3" s="38" cm="1">
        <f t="array" aca="1" ref="AA3" ca="1">TREND($K3:$P3,$K$1:$P$1,AA$1)</f>
        <v>0.10163056984131713</v>
      </c>
      <c r="AB3" s="38" cm="1">
        <f t="array" aca="1" ref="AB3" ca="1">TREND($K3:$P3,$K$1:$P$1,AB$1)</f>
        <v>0.10230361997271675</v>
      </c>
      <c r="AC3" s="38" cm="1">
        <f t="array" aca="1" ref="AC3" ca="1">TREND($K3:$P3,$K$1:$P$1,AC$1)</f>
        <v>0.10297667010411615</v>
      </c>
      <c r="AD3" s="38" cm="1">
        <f t="array" aca="1" ref="AD3" ca="1">TREND($K3:$P3,$K$1:$P$1,AD$1)</f>
        <v>0.10364972023551555</v>
      </c>
      <c r="AE3" s="38" cm="1">
        <f t="array" aca="1" ref="AE3" ca="1">TREND($K3:$P3,$K$1:$P$1,AE$1)</f>
        <v>0.10432277036691495</v>
      </c>
      <c r="AF3" s="38" cm="1">
        <f t="array" aca="1" ref="AF3" ca="1">TREND($K3:$P3,$K$1:$P$1,AF$1)</f>
        <v>0.10499582049831457</v>
      </c>
      <c r="AG3" s="38" cm="1">
        <f t="array" aca="1" ref="AG3" ca="1">TREND($K3:$P3,$K$1:$P$1,AG$1)</f>
        <v>0.10566887062971397</v>
      </c>
      <c r="AH3" s="38" cm="1">
        <f t="array" aca="1" ref="AH3" ca="1">TREND($K3:$P3,$K$1:$P$1,AH$1)</f>
        <v>0.10634192076111337</v>
      </c>
      <c r="AI3" s="38" cm="1">
        <f t="array" aca="1" ref="AI3" ca="1">TREND($K3:$P3,$K$1:$P$1,AI$1)</f>
        <v>0.10701497089251277</v>
      </c>
      <c r="AJ3" s="38" cm="1">
        <f t="array" aca="1" ref="AJ3" ca="1">TREND($K3:$P3,$K$1:$P$1,AJ$1)</f>
        <v>0.10768802102391217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0.2153760420478244</v>
      </c>
      <c r="C4" s="38">
        <f t="shared" ca="1" si="3"/>
        <v>0.2153760420478244</v>
      </c>
      <c r="D4" s="38">
        <f t="shared" ca="1" si="0"/>
        <v>0.2153760420478244</v>
      </c>
      <c r="E4" s="38">
        <f t="shared" ca="1" si="0"/>
        <v>0.2153760420478244</v>
      </c>
      <c r="F4" s="39" cm="1">
        <f t="array" aca="1" ref="F4" ca="1">INDIRECT(CONCATENATE("'",HLOOKUP(F$1,$B$21:$E$23,3,FALSE),"'!",$B$25,ROW($A4)+5))*About!$A$27</f>
        <v>0.2153760420478244</v>
      </c>
      <c r="G4" s="38">
        <f t="shared" ca="1" si="4"/>
        <v>0.21739519244202277</v>
      </c>
      <c r="H4" s="38">
        <f t="shared" ca="1" si="1"/>
        <v>0.2194143428362211</v>
      </c>
      <c r="I4" s="38">
        <f t="shared" ca="1" si="1"/>
        <v>0.22143349323041947</v>
      </c>
      <c r="J4" s="38">
        <f t="shared" ca="1" si="1"/>
        <v>0.22345264362461781</v>
      </c>
      <c r="K4" s="39" cm="1">
        <f t="array" aca="1" ref="K4" ca="1">INDIRECT(CONCATENATE("'",HLOOKUP(K$1,$B$21:$E$23,3,FALSE),"'!",$B$25,ROW($A4)+5))*About!$A$27</f>
        <v>0.22547179401881617</v>
      </c>
      <c r="L4" s="38">
        <f t="shared" ca="1" si="5"/>
        <v>0.22951009480721288</v>
      </c>
      <c r="M4" s="38">
        <f t="shared" ca="1" si="2"/>
        <v>0.23354839559560958</v>
      </c>
      <c r="N4" s="38">
        <f t="shared" ca="1" si="2"/>
        <v>0.23758669638400629</v>
      </c>
      <c r="O4" s="38">
        <f t="shared" ca="1" si="2"/>
        <v>0.24162499717240299</v>
      </c>
      <c r="P4" s="39" cm="1">
        <f t="array" aca="1" ref="P4" ca="1">INDIRECT(CONCATENATE("'",HLOOKUP(P$1,$B$21:$E$23,3,FALSE),"'!",$B$25,ROW($A4)+5))*About!$A$27</f>
        <v>0.24566329796079969</v>
      </c>
      <c r="Q4" s="38" cm="1">
        <f t="array" aca="1" ref="Q4" ca="1">TREND($K4:$P4,$K$1:$P$1,Q$1)</f>
        <v>0.24970159874919595</v>
      </c>
      <c r="R4" s="38" cm="1">
        <f t="array" aca="1" ref="R4" ca="1">TREND($K4:$P4,$K$1:$P$1,R$1)</f>
        <v>0.25373989953759235</v>
      </c>
      <c r="S4" s="38" cm="1">
        <f t="array" aca="1" ref="S4" ca="1">TREND($K4:$P4,$K$1:$P$1,S$1)</f>
        <v>0.25777820032598875</v>
      </c>
      <c r="T4" s="38" cm="1">
        <f t="array" aca="1" ref="T4" ca="1">TREND($K4:$P4,$K$1:$P$1,T$1)</f>
        <v>0.26181650111438692</v>
      </c>
      <c r="U4" s="38" cm="1">
        <f t="array" aca="1" ref="U4" ca="1">TREND($K4:$P4,$K$1:$P$1,U$1)</f>
        <v>0.26585480190278332</v>
      </c>
      <c r="V4" s="38" cm="1">
        <f t="array" aca="1" ref="V4" ca="1">TREND($K4:$P4,$K$1:$P$1,V$1)</f>
        <v>0.26989310269117972</v>
      </c>
      <c r="W4" s="38" cm="1">
        <f t="array" aca="1" ref="W4" ca="1">TREND($K4:$P4,$K$1:$P$1,W$1)</f>
        <v>0.27393140347957612</v>
      </c>
      <c r="X4" s="38" cm="1">
        <f t="array" aca="1" ref="X4" ca="1">TREND($K4:$P4,$K$1:$P$1,X$1)</f>
        <v>0.27796970426797252</v>
      </c>
      <c r="Y4" s="38" cm="1">
        <f t="array" aca="1" ref="Y4" ca="1">TREND($K4:$P4,$K$1:$P$1,Y$1)</f>
        <v>0.28200800505636892</v>
      </c>
      <c r="Z4" s="38" cm="1">
        <f t="array" aca="1" ref="Z4" ca="1">TREND($K4:$P4,$K$1:$P$1,Z$1)</f>
        <v>0.28604630584476709</v>
      </c>
      <c r="AA4" s="38" cm="1">
        <f t="array" aca="1" ref="AA4" ca="1">TREND($K4:$P4,$K$1:$P$1,AA$1)</f>
        <v>0.29008460663316349</v>
      </c>
      <c r="AB4" s="38" cm="1">
        <f t="array" aca="1" ref="AB4" ca="1">TREND($K4:$P4,$K$1:$P$1,AB$1)</f>
        <v>0.29412290742155989</v>
      </c>
      <c r="AC4" s="38" cm="1">
        <f t="array" aca="1" ref="AC4" ca="1">TREND($K4:$P4,$K$1:$P$1,AC$1)</f>
        <v>0.29816120820995629</v>
      </c>
      <c r="AD4" s="38" cm="1">
        <f t="array" aca="1" ref="AD4" ca="1">TREND($K4:$P4,$K$1:$P$1,AD$1)</f>
        <v>0.30219950899835268</v>
      </c>
      <c r="AE4" s="38" cm="1">
        <f t="array" aca="1" ref="AE4" ca="1">TREND($K4:$P4,$K$1:$P$1,AE$1)</f>
        <v>0.30623780978674908</v>
      </c>
      <c r="AF4" s="38" cm="1">
        <f t="array" aca="1" ref="AF4" ca="1">TREND($K4:$P4,$K$1:$P$1,AF$1)</f>
        <v>0.31027611057514726</v>
      </c>
      <c r="AG4" s="38" cm="1">
        <f t="array" aca="1" ref="AG4" ca="1">TREND($K4:$P4,$K$1:$P$1,AG$1)</f>
        <v>0.31431441136354366</v>
      </c>
      <c r="AH4" s="38" cm="1">
        <f t="array" aca="1" ref="AH4" ca="1">TREND($K4:$P4,$K$1:$P$1,AH$1)</f>
        <v>0.31835271215194005</v>
      </c>
      <c r="AI4" s="38" cm="1">
        <f t="array" aca="1" ref="AI4" ca="1">TREND($K4:$P4,$K$1:$P$1,AI$1)</f>
        <v>0.32239101294033645</v>
      </c>
      <c r="AJ4" s="38" cm="1">
        <f t="array" aca="1" ref="AJ4" ca="1">TREND($K4:$P4,$K$1:$P$1,AJ$1)</f>
        <v>0.32642931372873285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2.7258530321677776</v>
      </c>
      <c r="C5" s="38">
        <f t="shared" ca="1" si="3"/>
        <v>2.7342661588102706</v>
      </c>
      <c r="D5" s="38">
        <f t="shared" ca="1" si="0"/>
        <v>2.7426792854527635</v>
      </c>
      <c r="E5" s="38">
        <f t="shared" ca="1" si="0"/>
        <v>2.7510924120952569</v>
      </c>
      <c r="F5" s="39" cm="1">
        <f t="array" aca="1" ref="F5" ca="1">INDIRECT(CONCATENATE("'",HLOOKUP(F$1,$B$21:$E$23,3,FALSE),"'!",$B$25,ROW($A5)+5))*About!$A$27</f>
        <v>2.7595055387377498</v>
      </c>
      <c r="G5" s="38">
        <f t="shared" ca="1" si="4"/>
        <v>2.7864275439937281</v>
      </c>
      <c r="H5" s="38">
        <f t="shared" ca="1" si="1"/>
        <v>2.8133495492497063</v>
      </c>
      <c r="I5" s="38">
        <f t="shared" ca="1" si="1"/>
        <v>2.840271554505684</v>
      </c>
      <c r="J5" s="38">
        <f t="shared" ca="1" si="1"/>
        <v>2.8671935597616622</v>
      </c>
      <c r="K5" s="39" cm="1">
        <f t="array" aca="1" ref="K5" ca="1">INDIRECT(CONCATENATE("'",HLOOKUP(K$1,$B$21:$E$23,3,FALSE),"'!",$B$25,ROW($A5)+5))*About!$A$27</f>
        <v>2.8941155650176404</v>
      </c>
      <c r="L5" s="38">
        <f t="shared" ca="1" si="5"/>
        <v>2.941229074215602</v>
      </c>
      <c r="M5" s="38">
        <f t="shared" ca="1" si="2"/>
        <v>2.9883425834135635</v>
      </c>
      <c r="N5" s="38">
        <f t="shared" ca="1" si="2"/>
        <v>3.0354560926115255</v>
      </c>
      <c r="O5" s="38">
        <f t="shared" ca="1" si="2"/>
        <v>3.082569601809487</v>
      </c>
      <c r="P5" s="39" cm="1">
        <f t="array" aca="1" ref="P5" ca="1">INDIRECT(CONCATENATE("'",HLOOKUP(P$1,$B$21:$E$23,3,FALSE),"'!",$B$25,ROW($A5)+5))*About!$A$27</f>
        <v>3.1296831110074486</v>
      </c>
      <c r="Q5" s="38" cm="1">
        <f t="array" aca="1" ref="Q5" ca="1">TREND($K5:$P5,$K$1:$P$1,Q$1)</f>
        <v>3.1767966202053941</v>
      </c>
      <c r="R5" s="38" cm="1">
        <f t="array" aca="1" ref="R5" ca="1">TREND($K5:$P5,$K$1:$P$1,R$1)</f>
        <v>3.2239101294033645</v>
      </c>
      <c r="S5" s="38" cm="1">
        <f t="array" aca="1" ref="S5" ca="1">TREND($K5:$P5,$K$1:$P$1,S$1)</f>
        <v>3.2710236386013207</v>
      </c>
      <c r="T5" s="38" cm="1">
        <f t="array" aca="1" ref="T5" ca="1">TREND($K5:$P5,$K$1:$P$1,T$1)</f>
        <v>3.3181371477992911</v>
      </c>
      <c r="U5" s="38" cm="1">
        <f t="array" aca="1" ref="U5" ca="1">TREND($K5:$P5,$K$1:$P$1,U$1)</f>
        <v>3.3652506569972473</v>
      </c>
      <c r="V5" s="38" cm="1">
        <f t="array" aca="1" ref="V5" ca="1">TREND($K5:$P5,$K$1:$P$1,V$1)</f>
        <v>3.4123641661952036</v>
      </c>
      <c r="W5" s="38" cm="1">
        <f t="array" aca="1" ref="W5" ca="1">TREND($K5:$P5,$K$1:$P$1,W$1)</f>
        <v>3.459477675393174</v>
      </c>
      <c r="X5" s="38" cm="1">
        <f t="array" aca="1" ref="X5" ca="1">TREND($K5:$P5,$K$1:$P$1,X$1)</f>
        <v>3.5065911845911302</v>
      </c>
      <c r="Y5" s="38" cm="1">
        <f t="array" aca="1" ref="Y5" ca="1">TREND($K5:$P5,$K$1:$P$1,Y$1)</f>
        <v>3.5537046937891006</v>
      </c>
      <c r="Z5" s="38" cm="1">
        <f t="array" aca="1" ref="Z5" ca="1">TREND($K5:$P5,$K$1:$P$1,Z$1)</f>
        <v>3.6008182029870568</v>
      </c>
      <c r="AA5" s="38" cm="1">
        <f t="array" aca="1" ref="AA5" ca="1">TREND($K5:$P5,$K$1:$P$1,AA$1)</f>
        <v>3.647931712185013</v>
      </c>
      <c r="AB5" s="38" cm="1">
        <f t="array" aca="1" ref="AB5" ca="1">TREND($K5:$P5,$K$1:$P$1,AB$1)</f>
        <v>3.6950452213829834</v>
      </c>
      <c r="AC5" s="38" cm="1">
        <f t="array" aca="1" ref="AC5" ca="1">TREND($K5:$P5,$K$1:$P$1,AC$1)</f>
        <v>3.7421587305809396</v>
      </c>
      <c r="AD5" s="38" cm="1">
        <f t="array" aca="1" ref="AD5" ca="1">TREND($K5:$P5,$K$1:$P$1,AD$1)</f>
        <v>3.7892722397788958</v>
      </c>
      <c r="AE5" s="38" cm="1">
        <f t="array" aca="1" ref="AE5" ca="1">TREND($K5:$P5,$K$1:$P$1,AE$1)</f>
        <v>3.8363857489768662</v>
      </c>
      <c r="AF5" s="38" cm="1">
        <f t="array" aca="1" ref="AF5" ca="1">TREND($K5:$P5,$K$1:$P$1,AF$1)</f>
        <v>3.8834992581748224</v>
      </c>
      <c r="AG5" s="38" cm="1">
        <f t="array" aca="1" ref="AG5" ca="1">TREND($K5:$P5,$K$1:$P$1,AG$1)</f>
        <v>3.9306127673727929</v>
      </c>
      <c r="AH5" s="38" cm="1">
        <f t="array" aca="1" ref="AH5" ca="1">TREND($K5:$P5,$K$1:$P$1,AH$1)</f>
        <v>3.9777262765707491</v>
      </c>
      <c r="AI5" s="38" cm="1">
        <f t="array" aca="1" ref="AI5" ca="1">TREND($K5:$P5,$K$1:$P$1,AI$1)</f>
        <v>4.0248397857687053</v>
      </c>
      <c r="AJ5" s="38" cm="1">
        <f t="array" aca="1" ref="AJ5" ca="1">TREND($K5:$P5,$K$1:$P$1,AJ$1)</f>
        <v>4.0719532949666757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4.0383007883967075</v>
      </c>
      <c r="C6" s="38">
        <f t="shared" ca="1" si="3"/>
        <v>4.0383007883967075</v>
      </c>
      <c r="D6" s="38">
        <f t="shared" ca="1" si="0"/>
        <v>4.0383007883967075</v>
      </c>
      <c r="E6" s="38">
        <f t="shared" ca="1" si="0"/>
        <v>4.0383007883967075</v>
      </c>
      <c r="F6" s="39" cm="1">
        <f t="array" aca="1" ref="F6" ca="1">INDIRECT(CONCATENATE("'",HLOOKUP(F$1,$B$21:$E$23,3,FALSE),"'!",$B$25,ROW($A6)+5))*About!$A$27</f>
        <v>4.0383007883967075</v>
      </c>
      <c r="G6" s="38">
        <f t="shared" ca="1" si="4"/>
        <v>4.0383007883967075</v>
      </c>
      <c r="H6" s="38">
        <f t="shared" ca="1" si="1"/>
        <v>4.0383007883967075</v>
      </c>
      <c r="I6" s="38">
        <f t="shared" ca="1" si="1"/>
        <v>4.0383007883967075</v>
      </c>
      <c r="J6" s="38">
        <f t="shared" ca="1" si="1"/>
        <v>4.0383007883967075</v>
      </c>
      <c r="K6" s="39" cm="1">
        <f t="array" aca="1" ref="K6" ca="1">INDIRECT(CONCATENATE("'",HLOOKUP(K$1,$B$21:$E$23,3,FALSE),"'!",$B$25,ROW($A6)+5))*About!$A$27</f>
        <v>4.0383007883967075</v>
      </c>
      <c r="L6" s="38">
        <f t="shared" ca="1" si="5"/>
        <v>4.1056058015366528</v>
      </c>
      <c r="M6" s="38">
        <f t="shared" ca="1" si="2"/>
        <v>4.1729108146765981</v>
      </c>
      <c r="N6" s="38">
        <f t="shared" ca="1" si="2"/>
        <v>4.2402158278165425</v>
      </c>
      <c r="O6" s="38">
        <f t="shared" ca="1" si="2"/>
        <v>4.3075208409564878</v>
      </c>
      <c r="P6" s="39" cm="1">
        <f t="array" aca="1" ref="P6" ca="1">INDIRECT(CONCATENATE("'",HLOOKUP(P$1,$B$21:$E$23,3,FALSE),"'!",$B$25,ROW($A6)+5))*About!$A$27</f>
        <v>4.3748258540964331</v>
      </c>
      <c r="Q6" s="38" cm="1">
        <f t="array" aca="1" ref="Q6" ca="1">TREND($K6:$P6,$K$1:$P$1,Q$1)</f>
        <v>4.4421308672363864</v>
      </c>
      <c r="R6" s="38" cm="1">
        <f t="array" aca="1" ref="R6" ca="1">TREND($K6:$P6,$K$1:$P$1,R$1)</f>
        <v>4.5094358803763157</v>
      </c>
      <c r="S6" s="38" cm="1">
        <f t="array" aca="1" ref="S6" ca="1">TREND($K6:$P6,$K$1:$P$1,S$1)</f>
        <v>4.5767408935162734</v>
      </c>
      <c r="T6" s="38" cm="1">
        <f t="array" aca="1" ref="T6" ca="1">TREND($K6:$P6,$K$1:$P$1,T$1)</f>
        <v>4.6440459066562028</v>
      </c>
      <c r="U6" s="38" cm="1">
        <f t="array" aca="1" ref="U6" ca="1">TREND($K6:$P6,$K$1:$P$1,U$1)</f>
        <v>4.7113509197961605</v>
      </c>
      <c r="V6" s="38" cm="1">
        <f t="array" aca="1" ref="V6" ca="1">TREND($K6:$P6,$K$1:$P$1,V$1)</f>
        <v>4.7786559329360898</v>
      </c>
      <c r="W6" s="38" cm="1">
        <f t="array" aca="1" ref="W6" ca="1">TREND($K6:$P6,$K$1:$P$1,W$1)</f>
        <v>4.8459609460760475</v>
      </c>
      <c r="X6" s="38" cm="1">
        <f t="array" aca="1" ref="X6" ca="1">TREND($K6:$P6,$K$1:$P$1,X$1)</f>
        <v>4.9132659592159769</v>
      </c>
      <c r="Y6" s="38" cm="1">
        <f t="array" aca="1" ref="Y6" ca="1">TREND($K6:$P6,$K$1:$P$1,Y$1)</f>
        <v>4.9805709723559346</v>
      </c>
      <c r="Z6" s="38" cm="1">
        <f t="array" aca="1" ref="Z6" ca="1">TREND($K6:$P6,$K$1:$P$1,Z$1)</f>
        <v>5.0478759854958923</v>
      </c>
      <c r="AA6" s="38" cm="1">
        <f t="array" aca="1" ref="AA6" ca="1">TREND($K6:$P6,$K$1:$P$1,AA$1)</f>
        <v>5.1151809986358217</v>
      </c>
      <c r="AB6" s="38" cm="1">
        <f t="array" aca="1" ref="AB6" ca="1">TREND($K6:$P6,$K$1:$P$1,AB$1)</f>
        <v>5.1824860117757794</v>
      </c>
      <c r="AC6" s="38" cm="1">
        <f t="array" aca="1" ref="AC6" ca="1">TREND($K6:$P6,$K$1:$P$1,AC$1)</f>
        <v>5.2497910249157087</v>
      </c>
      <c r="AD6" s="38" cm="1">
        <f t="array" aca="1" ref="AD6" ca="1">TREND($K6:$P6,$K$1:$P$1,AD$1)</f>
        <v>5.3170960380556664</v>
      </c>
      <c r="AE6" s="38" cm="1">
        <f t="array" aca="1" ref="AE6" ca="1">TREND($K6:$P6,$K$1:$P$1,AE$1)</f>
        <v>5.3844010511955958</v>
      </c>
      <c r="AF6" s="38" cm="1">
        <f t="array" aca="1" ref="AF6" ca="1">TREND($K6:$P6,$K$1:$P$1,AF$1)</f>
        <v>5.4517060643355535</v>
      </c>
      <c r="AG6" s="38" cm="1">
        <f t="array" aca="1" ref="AG6" ca="1">TREND($K6:$P6,$K$1:$P$1,AG$1)</f>
        <v>5.5190110774754828</v>
      </c>
      <c r="AH6" s="38" cm="1">
        <f t="array" aca="1" ref="AH6" ca="1">TREND($K6:$P6,$K$1:$P$1,AH$1)</f>
        <v>5.5863160906154405</v>
      </c>
      <c r="AI6" s="38" cm="1">
        <f t="array" aca="1" ref="AI6" ca="1">TREND($K6:$P6,$K$1:$P$1,AI$1)</f>
        <v>5.6536211037553983</v>
      </c>
      <c r="AJ6" s="38" cm="1">
        <f t="array" aca="1" ref="AJ6" ca="1">TREND($K6:$P6,$K$1:$P$1,AJ$1)</f>
        <v>5.7209261168953276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117.78377299490397</v>
      </c>
      <c r="C7" s="38">
        <f t="shared" ca="1" si="3"/>
        <v>118.62508565915329</v>
      </c>
      <c r="D7" s="38">
        <f t="shared" ca="1" si="0"/>
        <v>119.46639832340259</v>
      </c>
      <c r="E7" s="38">
        <f t="shared" ca="1" si="0"/>
        <v>120.3077109876519</v>
      </c>
      <c r="F7" s="39" cm="1">
        <f t="array" aca="1" ref="F7" ca="1">INDIRECT(CONCATENATE("'",HLOOKUP(F$1,$B$21:$E$23,3,FALSE),"'!",$B$25,ROW($A7)+5))*About!$A$27</f>
        <v>121.14902365190122</v>
      </c>
      <c r="G7" s="38">
        <f t="shared" ca="1" si="4"/>
        <v>121.14902365190122</v>
      </c>
      <c r="H7" s="38">
        <f t="shared" ca="1" si="1"/>
        <v>121.14902365190122</v>
      </c>
      <c r="I7" s="38">
        <f t="shared" ca="1" si="1"/>
        <v>121.14902365190122</v>
      </c>
      <c r="J7" s="38">
        <f t="shared" ca="1" si="1"/>
        <v>121.14902365190122</v>
      </c>
      <c r="K7" s="39" cm="1">
        <f t="array" aca="1" ref="K7" ca="1">INDIRECT(CONCATENATE("'",HLOOKUP(K$1,$B$21:$E$23,3,FALSE),"'!",$B$25,ROW($A7)+5))*About!$A$27</f>
        <v>121.14902365190122</v>
      </c>
      <c r="L7" s="38">
        <f t="shared" ca="1" si="5"/>
        <v>121.82207378330067</v>
      </c>
      <c r="M7" s="38">
        <f t="shared" ca="1" si="2"/>
        <v>122.49512391470012</v>
      </c>
      <c r="N7" s="38">
        <f t="shared" ca="1" si="2"/>
        <v>123.16817404609958</v>
      </c>
      <c r="O7" s="38">
        <f t="shared" ca="1" si="2"/>
        <v>123.84122417749903</v>
      </c>
      <c r="P7" s="39" cm="1">
        <f t="array" aca="1" ref="P7" ca="1">INDIRECT(CONCATENATE("'",HLOOKUP(P$1,$B$21:$E$23,3,FALSE),"'!",$B$25,ROW($A7)+5))*About!$A$27</f>
        <v>124.51427430889848</v>
      </c>
      <c r="Q7" s="38" cm="1">
        <f t="array" aca="1" ref="Q7" ca="1">TREND($K7:$P7,$K$1:$P$1,Q$1)</f>
        <v>125.18732444029797</v>
      </c>
      <c r="R7" s="38" cm="1">
        <f t="array" aca="1" ref="R7" ca="1">TREND($K7:$P7,$K$1:$P$1,R$1)</f>
        <v>125.86037457169755</v>
      </c>
      <c r="S7" s="38" cm="1">
        <f t="array" aca="1" ref="S7" ca="1">TREND($K7:$P7,$K$1:$P$1,S$1)</f>
        <v>126.5334247030969</v>
      </c>
      <c r="T7" s="38" cm="1">
        <f t="array" aca="1" ref="T7" ca="1">TREND($K7:$P7,$K$1:$P$1,T$1)</f>
        <v>127.20647483449648</v>
      </c>
      <c r="U7" s="38" cm="1">
        <f t="array" aca="1" ref="U7" ca="1">TREND($K7:$P7,$K$1:$P$1,U$1)</f>
        <v>127.87952496589583</v>
      </c>
      <c r="V7" s="38" cm="1">
        <f t="array" aca="1" ref="V7" ca="1">TREND($K7:$P7,$K$1:$P$1,V$1)</f>
        <v>128.5525750972954</v>
      </c>
      <c r="W7" s="38" cm="1">
        <f t="array" aca="1" ref="W7" ca="1">TREND($K7:$P7,$K$1:$P$1,W$1)</f>
        <v>129.22562522869475</v>
      </c>
      <c r="X7" s="38" cm="1">
        <f t="array" aca="1" ref="X7" ca="1">TREND($K7:$P7,$K$1:$P$1,X$1)</f>
        <v>129.8986753600941</v>
      </c>
      <c r="Y7" s="38" cm="1">
        <f t="array" aca="1" ref="Y7" ca="1">TREND($K7:$P7,$K$1:$P$1,Y$1)</f>
        <v>130.57172549149368</v>
      </c>
      <c r="Z7" s="38" cm="1">
        <f t="array" aca="1" ref="Z7" ca="1">TREND($K7:$P7,$K$1:$P$1,Z$1)</f>
        <v>131.24477562289303</v>
      </c>
      <c r="AA7" s="38" cm="1">
        <f t="array" aca="1" ref="AA7" ca="1">TREND($K7:$P7,$K$1:$P$1,AA$1)</f>
        <v>131.91782575429261</v>
      </c>
      <c r="AB7" s="38" cm="1">
        <f t="array" aca="1" ref="AB7" ca="1">TREND($K7:$P7,$K$1:$P$1,AB$1)</f>
        <v>132.59087588569196</v>
      </c>
      <c r="AC7" s="38" cm="1">
        <f t="array" aca="1" ref="AC7" ca="1">TREND($K7:$P7,$K$1:$P$1,AC$1)</f>
        <v>133.26392601709153</v>
      </c>
      <c r="AD7" s="38" cm="1">
        <f t="array" aca="1" ref="AD7" ca="1">TREND($K7:$P7,$K$1:$P$1,AD$1)</f>
        <v>133.93697614849088</v>
      </c>
      <c r="AE7" s="38" cm="1">
        <f t="array" aca="1" ref="AE7" ca="1">TREND($K7:$P7,$K$1:$P$1,AE$1)</f>
        <v>134.61002627989046</v>
      </c>
      <c r="AF7" s="38" cm="1">
        <f t="array" aca="1" ref="AF7" ca="1">TREND($K7:$P7,$K$1:$P$1,AF$1)</f>
        <v>135.28307641128981</v>
      </c>
      <c r="AG7" s="38" cm="1">
        <f t="array" aca="1" ref="AG7" ca="1">TREND($K7:$P7,$K$1:$P$1,AG$1)</f>
        <v>135.95612654268939</v>
      </c>
      <c r="AH7" s="38" cm="1">
        <f t="array" aca="1" ref="AH7" ca="1">TREND($K7:$P7,$K$1:$P$1,AH$1)</f>
        <v>136.62917667408874</v>
      </c>
      <c r="AI7" s="38" cm="1">
        <f t="array" aca="1" ref="AI7" ca="1">TREND($K7:$P7,$K$1:$P$1,AI$1)</f>
        <v>137.30222680548809</v>
      </c>
      <c r="AJ7" s="38" cm="1">
        <f t="array" aca="1" ref="AJ7" ca="1">TREND($K7:$P7,$K$1:$P$1,AJ$1)</f>
        <v>137.97527693688767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19.854978876283813</v>
      </c>
      <c r="C8" s="38">
        <f t="shared" ca="1" si="3"/>
        <v>20.023241409133675</v>
      </c>
      <c r="D8" s="38">
        <f t="shared" ca="1" si="0"/>
        <v>20.191503941983537</v>
      </c>
      <c r="E8" s="38">
        <f t="shared" ca="1" si="0"/>
        <v>20.3597664748334</v>
      </c>
      <c r="F8" s="39" cm="1">
        <f t="array" aca="1" ref="F8" ca="1">INDIRECT(CONCATENATE("'",HLOOKUP(F$1,$B$21:$E$23,3,FALSE),"'!",$B$25,ROW($A8)+5))*About!$A$27</f>
        <v>20.528029007683262</v>
      </c>
      <c r="G8" s="38">
        <f t="shared" ca="1" si="4"/>
        <v>20.595334020823209</v>
      </c>
      <c r="H8" s="38">
        <f t="shared" ca="1" si="1"/>
        <v>20.662639033963153</v>
      </c>
      <c r="I8" s="38">
        <f t="shared" ca="1" si="1"/>
        <v>20.7299440471031</v>
      </c>
      <c r="J8" s="38">
        <f t="shared" ca="1" si="1"/>
        <v>20.797249060243043</v>
      </c>
      <c r="K8" s="39" cm="1">
        <f t="array" aca="1" ref="K8" ca="1">INDIRECT(CONCATENATE("'",HLOOKUP(K$1,$B$21:$E$23,3,FALSE),"'!",$B$25,ROW($A8)+5))*About!$A$27</f>
        <v>20.86455407338299</v>
      </c>
      <c r="L8" s="38">
        <f t="shared" ca="1" si="5"/>
        <v>20.931859086522934</v>
      </c>
      <c r="M8" s="38">
        <f t="shared" ca="1" si="2"/>
        <v>20.999164099662881</v>
      </c>
      <c r="N8" s="38">
        <f t="shared" ca="1" si="2"/>
        <v>21.066469112802825</v>
      </c>
      <c r="O8" s="38">
        <f t="shared" ca="1" si="2"/>
        <v>21.133774125942772</v>
      </c>
      <c r="P8" s="39" cm="1">
        <f t="array" aca="1" ref="P8" ca="1">INDIRECT(CONCATENATE("'",HLOOKUP(P$1,$B$21:$E$23,3,FALSE),"'!",$B$25,ROW($A8)+5))*About!$A$27</f>
        <v>21.201079139082715</v>
      </c>
      <c r="Q8" s="38" cm="1">
        <f t="array" aca="1" ref="Q8" ca="1">TREND($K8:$P8,$K$1:$P$1,Q$1)</f>
        <v>21.26838415222268</v>
      </c>
      <c r="R8" s="38" cm="1">
        <f t="array" aca="1" ref="R8" ca="1">TREND($K8:$P8,$K$1:$P$1,R$1)</f>
        <v>21.335689165362609</v>
      </c>
      <c r="S8" s="38" cm="1">
        <f t="array" aca="1" ref="S8" ca="1">TREND($K8:$P8,$K$1:$P$1,S$1)</f>
        <v>21.402994178502567</v>
      </c>
      <c r="T8" s="38" cm="1">
        <f t="array" aca="1" ref="T8" ca="1">TREND($K8:$P8,$K$1:$P$1,T$1)</f>
        <v>21.470299191642496</v>
      </c>
      <c r="U8" s="38" cm="1">
        <f t="array" aca="1" ref="U8" ca="1">TREND($K8:$P8,$K$1:$P$1,U$1)</f>
        <v>21.537604204782454</v>
      </c>
      <c r="V8" s="38" cm="1">
        <f t="array" aca="1" ref="V8" ca="1">TREND($K8:$P8,$K$1:$P$1,V$1)</f>
        <v>21.604909217922383</v>
      </c>
      <c r="W8" s="38" cm="1">
        <f t="array" aca="1" ref="W8" ca="1">TREND($K8:$P8,$K$1:$P$1,W$1)</f>
        <v>21.672214231062341</v>
      </c>
      <c r="X8" s="38" cm="1">
        <f t="array" aca="1" ref="X8" ca="1">TREND($K8:$P8,$K$1:$P$1,X$1)</f>
        <v>21.73951924420227</v>
      </c>
      <c r="Y8" s="38" cm="1">
        <f t="array" aca="1" ref="Y8" ca="1">TREND($K8:$P8,$K$1:$P$1,Y$1)</f>
        <v>21.806824257342228</v>
      </c>
      <c r="Z8" s="38" cm="1">
        <f t="array" aca="1" ref="Z8" ca="1">TREND($K8:$P8,$K$1:$P$1,Z$1)</f>
        <v>21.874129270482186</v>
      </c>
      <c r="AA8" s="38" cm="1">
        <f t="array" aca="1" ref="AA8" ca="1">TREND($K8:$P8,$K$1:$P$1,AA$1)</f>
        <v>21.941434283622115</v>
      </c>
      <c r="AB8" s="38" cm="1">
        <f t="array" aca="1" ref="AB8" ca="1">TREND($K8:$P8,$K$1:$P$1,AB$1)</f>
        <v>22.008739296762073</v>
      </c>
      <c r="AC8" s="38" cm="1">
        <f t="array" aca="1" ref="AC8" ca="1">TREND($K8:$P8,$K$1:$P$1,AC$1)</f>
        <v>22.076044309902002</v>
      </c>
      <c r="AD8" s="38" cm="1">
        <f t="array" aca="1" ref="AD8" ca="1">TREND($K8:$P8,$K$1:$P$1,AD$1)</f>
        <v>22.14334932304196</v>
      </c>
      <c r="AE8" s="38" cm="1">
        <f t="array" aca="1" ref="AE8" ca="1">TREND($K8:$P8,$K$1:$P$1,AE$1)</f>
        <v>22.210654336181889</v>
      </c>
      <c r="AF8" s="38" cm="1">
        <f t="array" aca="1" ref="AF8" ca="1">TREND($K8:$P8,$K$1:$P$1,AF$1)</f>
        <v>22.277959349321847</v>
      </c>
      <c r="AG8" s="38" cm="1">
        <f t="array" aca="1" ref="AG8" ca="1">TREND($K8:$P8,$K$1:$P$1,AG$1)</f>
        <v>22.345264362461776</v>
      </c>
      <c r="AH8" s="38" cm="1">
        <f t="array" aca="1" ref="AH8" ca="1">TREND($K8:$P8,$K$1:$P$1,AH$1)</f>
        <v>22.412569375601734</v>
      </c>
      <c r="AI8" s="38" cm="1">
        <f t="array" aca="1" ref="AI8" ca="1">TREND($K8:$P8,$K$1:$P$1,AI$1)</f>
        <v>22.479874388741692</v>
      </c>
      <c r="AJ8" s="38" cm="1">
        <f t="array" aca="1" ref="AJ8" ca="1">TREND($K8:$P8,$K$1:$P$1,AJ$1)</f>
        <v>22.547179401881621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4.7113509197961587</v>
      </c>
      <c r="C9" s="38">
        <f t="shared" ca="1" si="3"/>
        <v>4.7113509197961587</v>
      </c>
      <c r="D9" s="38">
        <f t="shared" ca="1" si="0"/>
        <v>4.7113509197961587</v>
      </c>
      <c r="E9" s="38">
        <f t="shared" ca="1" si="0"/>
        <v>4.7113509197961587</v>
      </c>
      <c r="F9" s="39" cm="1">
        <f t="array" aca="1" ref="F9" ca="1">INDIRECT(CONCATENATE("'",HLOOKUP(F$1,$B$21:$E$23,3,FALSE),"'!",$B$25,ROW($A9)+5))*About!$A$27</f>
        <v>4.7113509197961587</v>
      </c>
      <c r="G9" s="38">
        <f t="shared" ca="1" si="4"/>
        <v>4.7113509197961587</v>
      </c>
      <c r="H9" s="38">
        <f t="shared" ca="1" si="1"/>
        <v>4.7113509197961587</v>
      </c>
      <c r="I9" s="38">
        <f t="shared" ca="1" si="1"/>
        <v>4.7113509197961587</v>
      </c>
      <c r="J9" s="38">
        <f t="shared" ca="1" si="1"/>
        <v>4.7113509197961587</v>
      </c>
      <c r="K9" s="39" cm="1">
        <f t="array" aca="1" ref="K9" ca="1">INDIRECT(CONCATENATE("'",HLOOKUP(K$1,$B$21:$E$23,3,FALSE),"'!",$B$25,ROW($A9)+5))*About!$A$27</f>
        <v>4.7113509197961587</v>
      </c>
      <c r="L9" s="38">
        <f t="shared" ca="1" si="5"/>
        <v>4.778655932936104</v>
      </c>
      <c r="M9" s="38">
        <f t="shared" ca="1" si="2"/>
        <v>4.8459609460760493</v>
      </c>
      <c r="N9" s="38">
        <f t="shared" ca="1" si="2"/>
        <v>4.9132659592159937</v>
      </c>
      <c r="O9" s="38">
        <f t="shared" ca="1" si="2"/>
        <v>4.980570972355939</v>
      </c>
      <c r="P9" s="39" cm="1">
        <f t="array" aca="1" ref="P9" ca="1">INDIRECT(CONCATENATE("'",HLOOKUP(P$1,$B$21:$E$23,3,FALSE),"'!",$B$25,ROW($A9)+5))*About!$A$27</f>
        <v>5.0478759854958843</v>
      </c>
      <c r="Q9" s="38" cm="1">
        <f t="array" aca="1" ref="Q9" ca="1">TREND($K9:$P9,$K$1:$P$1,Q$1)</f>
        <v>5.1151809986358501</v>
      </c>
      <c r="R9" s="38" cm="1">
        <f t="array" aca="1" ref="R9" ca="1">TREND($K9:$P9,$K$1:$P$1,R$1)</f>
        <v>5.1824860117757794</v>
      </c>
      <c r="S9" s="38" cm="1">
        <f t="array" aca="1" ref="S9" ca="1">TREND($K9:$P9,$K$1:$P$1,S$1)</f>
        <v>5.2497910249157371</v>
      </c>
      <c r="T9" s="38" cm="1">
        <f t="array" aca="1" ref="T9" ca="1">TREND($K9:$P9,$K$1:$P$1,T$1)</f>
        <v>5.3170960380556664</v>
      </c>
      <c r="U9" s="38" cm="1">
        <f t="array" aca="1" ref="U9" ca="1">TREND($K9:$P9,$K$1:$P$1,U$1)</f>
        <v>5.3844010511956242</v>
      </c>
      <c r="V9" s="38" cm="1">
        <f t="array" aca="1" ref="V9" ca="1">TREND($K9:$P9,$K$1:$P$1,V$1)</f>
        <v>5.4517060643355535</v>
      </c>
      <c r="W9" s="38" cm="1">
        <f t="array" aca="1" ref="W9" ca="1">TREND($K9:$P9,$K$1:$P$1,W$1)</f>
        <v>5.5190110774755112</v>
      </c>
      <c r="X9" s="38" cm="1">
        <f t="array" aca="1" ref="X9" ca="1">TREND($K9:$P9,$K$1:$P$1,X$1)</f>
        <v>5.5863160906154405</v>
      </c>
      <c r="Y9" s="38" cm="1">
        <f t="array" aca="1" ref="Y9" ca="1">TREND($K9:$P9,$K$1:$P$1,Y$1)</f>
        <v>5.6536211037553983</v>
      </c>
      <c r="Z9" s="38" cm="1">
        <f t="array" aca="1" ref="Z9" ca="1">TREND($K9:$P9,$K$1:$P$1,Z$1)</f>
        <v>5.720926116895356</v>
      </c>
      <c r="AA9" s="38" cm="1">
        <f t="array" aca="1" ref="AA9" ca="1">TREND($K9:$P9,$K$1:$P$1,AA$1)</f>
        <v>5.7882311300352853</v>
      </c>
      <c r="AB9" s="38" cm="1">
        <f t="array" aca="1" ref="AB9" ca="1">TREND($K9:$P9,$K$1:$P$1,AB$1)</f>
        <v>5.8555361431752431</v>
      </c>
      <c r="AC9" s="38" cm="1">
        <f t="array" aca="1" ref="AC9" ca="1">TREND($K9:$P9,$K$1:$P$1,AC$1)</f>
        <v>5.9228411563151724</v>
      </c>
      <c r="AD9" s="38" cm="1">
        <f t="array" aca="1" ref="AD9" ca="1">TREND($K9:$P9,$K$1:$P$1,AD$1)</f>
        <v>5.9901461694551301</v>
      </c>
      <c r="AE9" s="38" cm="1">
        <f t="array" aca="1" ref="AE9" ca="1">TREND($K9:$P9,$K$1:$P$1,AE$1)</f>
        <v>6.0574511825950594</v>
      </c>
      <c r="AF9" s="38" cm="1">
        <f t="array" aca="1" ref="AF9" ca="1">TREND($K9:$P9,$K$1:$P$1,AF$1)</f>
        <v>6.1247561957350172</v>
      </c>
      <c r="AG9" s="38" cm="1">
        <f t="array" aca="1" ref="AG9" ca="1">TREND($K9:$P9,$K$1:$P$1,AG$1)</f>
        <v>6.1920612088749465</v>
      </c>
      <c r="AH9" s="38" cm="1">
        <f t="array" aca="1" ref="AH9" ca="1">TREND($K9:$P9,$K$1:$P$1,AH$1)</f>
        <v>6.2593662220149042</v>
      </c>
      <c r="AI9" s="38" cm="1">
        <f t="array" aca="1" ref="AI9" ca="1">TREND($K9:$P9,$K$1:$P$1,AI$1)</f>
        <v>6.326671235154862</v>
      </c>
      <c r="AJ9" s="38" cm="1">
        <f t="array" aca="1" ref="AJ9" ca="1">TREND($K9:$P9,$K$1:$P$1,AJ$1)</f>
        <v>6.3939762482947913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3.3652506569972561E-2</v>
      </c>
      <c r="C10" s="38">
        <f t="shared" ca="1" si="3"/>
        <v>3.4493819234221873E-2</v>
      </c>
      <c r="D10" s="38">
        <f t="shared" ca="1" si="0"/>
        <v>3.5335131898471192E-2</v>
      </c>
      <c r="E10" s="38">
        <f t="shared" ca="1" si="0"/>
        <v>3.6176444562720504E-2</v>
      </c>
      <c r="F10" s="39" cm="1">
        <f t="array" aca="1" ref="F10" ca="1">INDIRECT(CONCATENATE("'",HLOOKUP(F$1,$B$21:$E$23,3,FALSE),"'!",$B$25,ROW($A10)+5))*About!$A$27</f>
        <v>3.7017757226969816E-2</v>
      </c>
      <c r="G10" s="38">
        <f t="shared" ca="1" si="4"/>
        <v>3.7690807358369272E-2</v>
      </c>
      <c r="H10" s="38">
        <f t="shared" ca="1" si="1"/>
        <v>3.836385748976872E-2</v>
      </c>
      <c r="I10" s="38">
        <f t="shared" ca="1" si="1"/>
        <v>3.9036907621168175E-2</v>
      </c>
      <c r="J10" s="38">
        <f t="shared" ca="1" si="1"/>
        <v>3.9709957752567623E-2</v>
      </c>
      <c r="K10" s="39" cm="1">
        <f t="array" aca="1" ref="K10" ca="1">INDIRECT(CONCATENATE("'",HLOOKUP(K$1,$B$21:$E$23,3,FALSE),"'!",$B$25,ROW($A10)+5))*About!$A$27</f>
        <v>4.0383007883967079E-2</v>
      </c>
      <c r="L10" s="38">
        <f t="shared" ca="1" si="5"/>
        <v>4.1729108146765982E-2</v>
      </c>
      <c r="M10" s="38">
        <f t="shared" ca="1" si="2"/>
        <v>4.3075208409564886E-2</v>
      </c>
      <c r="N10" s="38">
        <f t="shared" ca="1" si="2"/>
        <v>4.4421308672363782E-2</v>
      </c>
      <c r="O10" s="38">
        <f t="shared" ca="1" si="2"/>
        <v>4.5767408935162686E-2</v>
      </c>
      <c r="P10" s="39" cm="1">
        <f t="array" aca="1" ref="P10" ca="1">INDIRECT(CONCATENATE("'",HLOOKUP(P$1,$B$21:$E$23,3,FALSE),"'!",$B$25,ROW($A10)+5))*About!$A$27</f>
        <v>4.7113509197961589E-2</v>
      </c>
      <c r="Q10" s="38" cm="1">
        <f t="array" aca="1" ref="Q10" ca="1">TREND($K10:$P10,$K$1:$P$1,Q$1)</f>
        <v>4.8459609460760777E-2</v>
      </c>
      <c r="R10" s="38" cm="1">
        <f t="array" aca="1" ref="R10" ca="1">TREND($K10:$P10,$K$1:$P$1,R$1)</f>
        <v>4.9805709723559577E-2</v>
      </c>
      <c r="S10" s="38" cm="1">
        <f t="array" aca="1" ref="S10" ca="1">TREND($K10:$P10,$K$1:$P$1,S$1)</f>
        <v>5.115180998635882E-2</v>
      </c>
      <c r="T10" s="38" cm="1">
        <f t="array" aca="1" ref="T10" ca="1">TREND($K10:$P10,$K$1:$P$1,T$1)</f>
        <v>5.249791024915762E-2</v>
      </c>
      <c r="U10" s="38" cm="1">
        <f t="array" aca="1" ref="U10" ca="1">TREND($K10:$P10,$K$1:$P$1,U$1)</f>
        <v>5.3844010511956419E-2</v>
      </c>
      <c r="V10" s="38" cm="1">
        <f t="array" aca="1" ref="V10" ca="1">TREND($K10:$P10,$K$1:$P$1,V$1)</f>
        <v>5.5190110774755219E-2</v>
      </c>
      <c r="W10" s="38" cm="1">
        <f t="array" aca="1" ref="W10" ca="1">TREND($K10:$P10,$K$1:$P$1,W$1)</f>
        <v>5.6536211037554018E-2</v>
      </c>
      <c r="X10" s="38" cm="1">
        <f t="array" aca="1" ref="X10" ca="1">TREND($K10:$P10,$K$1:$P$1,X$1)</f>
        <v>5.7882311300353262E-2</v>
      </c>
      <c r="Y10" s="38" cm="1">
        <f t="array" aca="1" ref="Y10" ca="1">TREND($K10:$P10,$K$1:$P$1,Y$1)</f>
        <v>5.9228411563152061E-2</v>
      </c>
      <c r="Z10" s="38" cm="1">
        <f t="array" aca="1" ref="Z10" ca="1">TREND($K10:$P10,$K$1:$P$1,Z$1)</f>
        <v>6.0574511825950861E-2</v>
      </c>
      <c r="AA10" s="38" cm="1">
        <f t="array" aca="1" ref="AA10" ca="1">TREND($K10:$P10,$K$1:$P$1,AA$1)</f>
        <v>6.192061208874966E-2</v>
      </c>
      <c r="AB10" s="38" cm="1">
        <f t="array" aca="1" ref="AB10" ca="1">TREND($K10:$P10,$K$1:$P$1,AB$1)</f>
        <v>6.3266712351548904E-2</v>
      </c>
      <c r="AC10" s="38" cm="1">
        <f t="array" aca="1" ref="AC10" ca="1">TREND($K10:$P10,$K$1:$P$1,AC$1)</f>
        <v>6.4612812614347703E-2</v>
      </c>
      <c r="AD10" s="38" cm="1">
        <f t="array" aca="1" ref="AD10" ca="1">TREND($K10:$P10,$K$1:$P$1,AD$1)</f>
        <v>6.5958912877146503E-2</v>
      </c>
      <c r="AE10" s="38" cm="1">
        <f t="array" aca="1" ref="AE10" ca="1">TREND($K10:$P10,$K$1:$P$1,AE$1)</f>
        <v>6.7305013139945302E-2</v>
      </c>
      <c r="AF10" s="38" cm="1">
        <f t="array" aca="1" ref="AF10" ca="1">TREND($K10:$P10,$K$1:$P$1,AF$1)</f>
        <v>6.8651113402744546E-2</v>
      </c>
      <c r="AG10" s="38" cm="1">
        <f t="array" aca="1" ref="AG10" ca="1">TREND($K10:$P10,$K$1:$P$1,AG$1)</f>
        <v>6.9997213665543345E-2</v>
      </c>
      <c r="AH10" s="38" cm="1">
        <f t="array" aca="1" ref="AH10" ca="1">TREND($K10:$P10,$K$1:$P$1,AH$1)</f>
        <v>7.1343313928342145E-2</v>
      </c>
      <c r="AI10" s="38" cm="1">
        <f t="array" aca="1" ref="AI10" ca="1">TREND($K10:$P10,$K$1:$P$1,AI$1)</f>
        <v>7.2689414191140944E-2</v>
      </c>
      <c r="AJ10" s="38" cm="1">
        <f t="array" aca="1" ref="AJ10" ca="1">TREND($K10:$P10,$K$1:$P$1,AJ$1)</f>
        <v>7.4035514453939744E-2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3.2979456438573113E-2</v>
      </c>
      <c r="C11" s="38">
        <f t="shared" ca="1" si="3"/>
        <v>3.3989031635672289E-2</v>
      </c>
      <c r="D11" s="38">
        <f t="shared" ca="1" si="0"/>
        <v>3.4998606832771464E-2</v>
      </c>
      <c r="E11" s="38">
        <f t="shared" ca="1" si="0"/>
        <v>3.600818202987064E-2</v>
      </c>
      <c r="F11" s="39" cm="1">
        <f t="array" aca="1" ref="F11" ca="1">INDIRECT(CONCATENATE("'",HLOOKUP(F$1,$B$21:$E$23,3,FALSE),"'!",$B$25,ROW($A11)+5))*About!$A$27</f>
        <v>3.7017757226969816E-2</v>
      </c>
      <c r="G11" s="38">
        <f t="shared" ca="1" si="4"/>
        <v>3.7690807358369272E-2</v>
      </c>
      <c r="H11" s="38">
        <f t="shared" ca="1" si="1"/>
        <v>3.836385748976872E-2</v>
      </c>
      <c r="I11" s="38">
        <f t="shared" ca="1" si="1"/>
        <v>3.9036907621168175E-2</v>
      </c>
      <c r="J11" s="38">
        <f t="shared" ca="1" si="1"/>
        <v>3.9709957752567623E-2</v>
      </c>
      <c r="K11" s="39" cm="1">
        <f t="array" aca="1" ref="K11" ca="1">INDIRECT(CONCATENATE("'",HLOOKUP(K$1,$B$21:$E$23,3,FALSE),"'!",$B$25,ROW($A11)+5))*About!$A$27</f>
        <v>4.0383007883967079E-2</v>
      </c>
      <c r="L11" s="38">
        <f t="shared" ca="1" si="5"/>
        <v>4.1056058015366527E-2</v>
      </c>
      <c r="M11" s="38">
        <f t="shared" ca="1" si="2"/>
        <v>4.1729108146765975E-2</v>
      </c>
      <c r="N11" s="38">
        <f t="shared" ca="1" si="2"/>
        <v>4.240215827816543E-2</v>
      </c>
      <c r="O11" s="38">
        <f t="shared" ca="1" si="2"/>
        <v>4.3075208409564879E-2</v>
      </c>
      <c r="P11" s="39" cm="1">
        <f t="array" aca="1" ref="P11" ca="1">INDIRECT(CONCATENATE("'",HLOOKUP(P$1,$B$21:$E$23,3,FALSE),"'!",$B$25,ROW($A11)+5))*About!$A$27</f>
        <v>4.3748258540964327E-2</v>
      </c>
      <c r="Q11" s="38" cm="1">
        <f t="array" aca="1" ref="Q11" ca="1">TREND($K11:$P11,$K$1:$P$1,Q$1)</f>
        <v>4.4421308672363713E-2</v>
      </c>
      <c r="R11" s="38" cm="1">
        <f t="array" aca="1" ref="R11" ca="1">TREND($K11:$P11,$K$1:$P$1,R$1)</f>
        <v>4.5094358803763113E-2</v>
      </c>
      <c r="S11" s="38" cm="1">
        <f t="array" aca="1" ref="S11" ca="1">TREND($K11:$P11,$K$1:$P$1,S$1)</f>
        <v>4.5767408935162734E-2</v>
      </c>
      <c r="T11" s="38" cm="1">
        <f t="array" aca="1" ref="T11" ca="1">TREND($K11:$P11,$K$1:$P$1,T$1)</f>
        <v>4.6440459066562134E-2</v>
      </c>
      <c r="U11" s="38" cm="1">
        <f t="array" aca="1" ref="U11" ca="1">TREND($K11:$P11,$K$1:$P$1,U$1)</f>
        <v>4.7113509197961534E-2</v>
      </c>
      <c r="V11" s="38" cm="1">
        <f t="array" aca="1" ref="V11" ca="1">TREND($K11:$P11,$K$1:$P$1,V$1)</f>
        <v>4.7786559329360934E-2</v>
      </c>
      <c r="W11" s="38" cm="1">
        <f t="array" aca="1" ref="W11" ca="1">TREND($K11:$P11,$K$1:$P$1,W$1)</f>
        <v>4.8459609460760555E-2</v>
      </c>
      <c r="X11" s="38" cm="1">
        <f t="array" aca="1" ref="X11" ca="1">TREND($K11:$P11,$K$1:$P$1,X$1)</f>
        <v>4.9132659592159955E-2</v>
      </c>
      <c r="Y11" s="38" cm="1">
        <f t="array" aca="1" ref="Y11" ca="1">TREND($K11:$P11,$K$1:$P$1,Y$1)</f>
        <v>4.9805709723559355E-2</v>
      </c>
      <c r="Z11" s="38" cm="1">
        <f t="array" aca="1" ref="Z11" ca="1">TREND($K11:$P11,$K$1:$P$1,Z$1)</f>
        <v>5.0478759854958755E-2</v>
      </c>
      <c r="AA11" s="38" cm="1">
        <f t="array" aca="1" ref="AA11" ca="1">TREND($K11:$P11,$K$1:$P$1,AA$1)</f>
        <v>5.1151809986358154E-2</v>
      </c>
      <c r="AB11" s="38" cm="1">
        <f t="array" aca="1" ref="AB11" ca="1">TREND($K11:$P11,$K$1:$P$1,AB$1)</f>
        <v>5.1824860117757776E-2</v>
      </c>
      <c r="AC11" s="38" cm="1">
        <f t="array" aca="1" ref="AC11" ca="1">TREND($K11:$P11,$K$1:$P$1,AC$1)</f>
        <v>5.2497910249157176E-2</v>
      </c>
      <c r="AD11" s="38" cm="1">
        <f t="array" aca="1" ref="AD11" ca="1">TREND($K11:$P11,$K$1:$P$1,AD$1)</f>
        <v>5.3170960380556576E-2</v>
      </c>
      <c r="AE11" s="38" cm="1">
        <f t="array" aca="1" ref="AE11" ca="1">TREND($K11:$P11,$K$1:$P$1,AE$1)</f>
        <v>5.3844010511955975E-2</v>
      </c>
      <c r="AF11" s="38" cm="1">
        <f t="array" aca="1" ref="AF11" ca="1">TREND($K11:$P11,$K$1:$P$1,AF$1)</f>
        <v>5.4517060643355597E-2</v>
      </c>
      <c r="AG11" s="38" cm="1">
        <f t="array" aca="1" ref="AG11" ca="1">TREND($K11:$P11,$K$1:$P$1,AG$1)</f>
        <v>5.5190110774754997E-2</v>
      </c>
      <c r="AH11" s="38" cm="1">
        <f t="array" aca="1" ref="AH11" ca="1">TREND($K11:$P11,$K$1:$P$1,AH$1)</f>
        <v>5.5863160906154397E-2</v>
      </c>
      <c r="AI11" s="38" cm="1">
        <f t="array" aca="1" ref="AI11" ca="1">TREND($K11:$P11,$K$1:$P$1,AI$1)</f>
        <v>5.6536211037553796E-2</v>
      </c>
      <c r="AJ11" s="38" cm="1">
        <f t="array" aca="1" ref="AJ11" ca="1">TREND($K11:$P11,$K$1:$P$1,AJ$1)</f>
        <v>5.7209261168953196E-2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0.15311890489337515</v>
      </c>
      <c r="C12" s="38">
        <f t="shared" ca="1" si="3"/>
        <v>0.1567365493496472</v>
      </c>
      <c r="D12" s="38">
        <f t="shared" ca="1" si="0"/>
        <v>0.16035419380591925</v>
      </c>
      <c r="E12" s="38">
        <f t="shared" ca="1" si="0"/>
        <v>0.16397183826219131</v>
      </c>
      <c r="F12" s="40">
        <f ca="1">SUM(INDIRECT(CONCATENATE("'",HLOOKUP(F$1,$B$21:$E$23,3,FALSE),"'!",$B$25,ROW($A12)+5,":",$B$25,ROW($A12)+6)))*About!$A$27</f>
        <v>0.16758948271846336</v>
      </c>
      <c r="G12" s="38">
        <f t="shared" ca="1" si="4"/>
        <v>0.17061820830976088</v>
      </c>
      <c r="H12" s="38">
        <f t="shared" ca="1" si="1"/>
        <v>0.17364693390105843</v>
      </c>
      <c r="I12" s="38">
        <f t="shared" ca="1" si="1"/>
        <v>0.17667565949235595</v>
      </c>
      <c r="J12" s="38">
        <f t="shared" ca="1" si="1"/>
        <v>0.1797043850836535</v>
      </c>
      <c r="K12" s="40">
        <f ca="1">SUM(INDIRECT(CONCATENATE("'",HLOOKUP(K$1,$B$21:$E$23,3,FALSE),"'!",$B$25,ROW($A12)+5,":",$B$25,ROW($A12)+6)))*About!$A$27</f>
        <v>0.18273311067495102</v>
      </c>
      <c r="L12" s="38">
        <f t="shared" ca="1" si="5"/>
        <v>0.18643488639764799</v>
      </c>
      <c r="M12" s="38">
        <f t="shared" ca="1" si="2"/>
        <v>0.19013666212034497</v>
      </c>
      <c r="N12" s="38">
        <f t="shared" ca="1" si="2"/>
        <v>0.19383843784304197</v>
      </c>
      <c r="O12" s="38">
        <f t="shared" ca="1" si="2"/>
        <v>0.19754021356573895</v>
      </c>
      <c r="P12" s="40">
        <f ca="1">SUM(INDIRECT(CONCATENATE("'",HLOOKUP(P$1,$B$21:$E$23,3,FALSE),"'!",$B$25,ROW($A12)+5,":",$B$25,ROW($A12)+6)))*About!$A$27</f>
        <v>0.20124198928843592</v>
      </c>
      <c r="Q12" s="38" cm="1">
        <f t="array" aca="1" ref="Q12" ca="1">TREND($K12:$P12,$K$1:$P$1,Q$1)</f>
        <v>0.20494376501113276</v>
      </c>
      <c r="R12" s="38" cm="1">
        <f t="array" aca="1" ref="R12" ca="1">TREND($K12:$P12,$K$1:$P$1,R$1)</f>
        <v>0.2086455407338299</v>
      </c>
      <c r="S12" s="38" cm="1">
        <f t="array" aca="1" ref="S12" ca="1">TREND($K12:$P12,$K$1:$P$1,S$1)</f>
        <v>0.21234731645652705</v>
      </c>
      <c r="T12" s="38" cm="1">
        <f t="array" aca="1" ref="T12" ca="1">TREND($K12:$P12,$K$1:$P$1,T$1)</f>
        <v>0.21604909217922419</v>
      </c>
      <c r="U12" s="38" cm="1">
        <f t="array" aca="1" ref="U12" ca="1">TREND($K12:$P12,$K$1:$P$1,U$1)</f>
        <v>0.21975086790192044</v>
      </c>
      <c r="V12" s="38" cm="1">
        <f t="array" aca="1" ref="V12" ca="1">TREND($K12:$P12,$K$1:$P$1,V$1)</f>
        <v>0.22345264362461759</v>
      </c>
      <c r="W12" s="38" cm="1">
        <f t="array" aca="1" ref="W12" ca="1">TREND($K12:$P12,$K$1:$P$1,W$1)</f>
        <v>0.22715441934731473</v>
      </c>
      <c r="X12" s="38" cm="1">
        <f t="array" aca="1" ref="X12" ca="1">TREND($K12:$P12,$K$1:$P$1,X$1)</f>
        <v>0.23085619507001187</v>
      </c>
      <c r="Y12" s="38" cm="1">
        <f t="array" aca="1" ref="Y12" ca="1">TREND($K12:$P12,$K$1:$P$1,Y$1)</f>
        <v>0.23455797079270901</v>
      </c>
      <c r="Z12" s="38" cm="1">
        <f t="array" aca="1" ref="Z12" ca="1">TREND($K12:$P12,$K$1:$P$1,Z$1)</f>
        <v>0.23825974651540527</v>
      </c>
      <c r="AA12" s="38" cm="1">
        <f t="array" aca="1" ref="AA12" ca="1">TREND($K12:$P12,$K$1:$P$1,AA$1)</f>
        <v>0.24196152223810241</v>
      </c>
      <c r="AB12" s="38" cm="1">
        <f t="array" aca="1" ref="AB12" ca="1">TREND($K12:$P12,$K$1:$P$1,AB$1)</f>
        <v>0.24566329796079955</v>
      </c>
      <c r="AC12" s="38" cm="1">
        <f t="array" aca="1" ref="AC12" ca="1">TREND($K12:$P12,$K$1:$P$1,AC$1)</f>
        <v>0.2493650736834967</v>
      </c>
      <c r="AD12" s="38" cm="1">
        <f t="array" aca="1" ref="AD12" ca="1">TREND($K12:$P12,$K$1:$P$1,AD$1)</f>
        <v>0.25306684940619384</v>
      </c>
      <c r="AE12" s="38" cm="1">
        <f t="array" aca="1" ref="AE12" ca="1">TREND($K12:$P12,$K$1:$P$1,AE$1)</f>
        <v>0.25676862512889098</v>
      </c>
      <c r="AF12" s="38" cm="1">
        <f t="array" aca="1" ref="AF12" ca="1">TREND($K12:$P12,$K$1:$P$1,AF$1)</f>
        <v>0.26047040085158724</v>
      </c>
      <c r="AG12" s="38" cm="1">
        <f t="array" aca="1" ref="AG12" ca="1">TREND($K12:$P12,$K$1:$P$1,AG$1)</f>
        <v>0.26417217657428438</v>
      </c>
      <c r="AH12" s="38" cm="1">
        <f t="array" aca="1" ref="AH12" ca="1">TREND($K12:$P12,$K$1:$P$1,AH$1)</f>
        <v>0.26787395229698152</v>
      </c>
      <c r="AI12" s="38" cm="1">
        <f t="array" aca="1" ref="AI12" ca="1">TREND($K12:$P12,$K$1:$P$1,AI$1)</f>
        <v>0.27157572801967866</v>
      </c>
      <c r="AJ12" s="38" cm="1">
        <f t="array" aca="1" ref="AJ12" ca="1">TREND($K12:$P12,$K$1:$P$1,AJ$1)</f>
        <v>0.27527750374237581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45">
      <c r="A18" t="s">
        <v>114</v>
      </c>
      <c r="B18" t="str">
        <f ca="1">RIGHT(B17,LEN(B17)-7)</f>
        <v>LULUCF-PM25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7.7400765110936893E-3</v>
      </c>
      <c r="C2" s="38">
        <f ca="1">$B2+($F2-$B2)*(C$1-$B$1)/($F$1-$B$1)</f>
        <v>7.8242077775186204E-3</v>
      </c>
      <c r="D2" s="38">
        <f t="shared" ref="D2:E12" ca="1" si="0">$B2+($F2-$B2)*(D$1-$B$1)/($F$1-$B$1)</f>
        <v>7.9083390439435523E-3</v>
      </c>
      <c r="E2" s="38">
        <f t="shared" ca="1" si="0"/>
        <v>7.9924703103684824E-3</v>
      </c>
      <c r="F2" s="37" cm="1">
        <f t="array" aca="1" ref="F2" ca="1">INDIRECT(CONCATENATE("'",HLOOKUP(F$1,$B$21:$E$23,3,FALSE),"'!",$B$25,ROW($A2)+3))*About!$A$27</f>
        <v>8.0766015767934143E-3</v>
      </c>
      <c r="G2" s="38">
        <f ca="1">$F2+($K2-$F2)*(G$1-$F$1)/($K$1-$F$1)</f>
        <v>8.2112116030733043E-3</v>
      </c>
      <c r="H2" s="38">
        <f t="shared" ref="H2:J12" ca="1" si="1">$F2+($K2-$F2)*(H$1-$F$1)/($K$1-$F$1)</f>
        <v>8.3458216293531944E-3</v>
      </c>
      <c r="I2" s="38">
        <f t="shared" ca="1" si="1"/>
        <v>8.4804316556330861E-3</v>
      </c>
      <c r="J2" s="38">
        <f t="shared" ca="1" si="1"/>
        <v>8.6150416819129761E-3</v>
      </c>
      <c r="K2" s="37" cm="1">
        <f t="array" aca="1" ref="K2" ca="1">INDIRECT(CONCATENATE("'",HLOOKUP(K$1,$B$21:$E$23,3,FALSE),"'!",$B$25,ROW($A2)+3))*About!$A$27</f>
        <v>8.7496517081928661E-3</v>
      </c>
      <c r="L2" s="38">
        <f ca="1">$K2+($P2-$K2)*(L$1-$K$1)/($P$1-$K$1)</f>
        <v>8.951566747612702E-3</v>
      </c>
      <c r="M2" s="38">
        <f t="shared" ref="M2:O12" ca="1" si="2">$K2+($P2-$K2)*(M$1-$K$1)/($P$1-$K$1)</f>
        <v>9.1534817870325361E-3</v>
      </c>
      <c r="N2" s="38">
        <f t="shared" ca="1" si="2"/>
        <v>9.355396826452372E-3</v>
      </c>
      <c r="O2" s="38">
        <f t="shared" ca="1" si="2"/>
        <v>9.5573118658722062E-3</v>
      </c>
      <c r="P2" s="37" cm="1">
        <f t="array" aca="1" ref="P2" ca="1">INDIRECT(CONCATENATE("'",HLOOKUP(P$1,$B$21:$E$23,3,FALSE),"'!",$B$25,ROW($A2)+3))*About!$A$27</f>
        <v>9.759226905292042E-3</v>
      </c>
      <c r="Q2" s="38" cm="1">
        <f t="array" aca="1" ref="Q2" ca="1">TREND($K2:$P2,$K$1:$P$1,Q$1)</f>
        <v>9.9611419447119265E-3</v>
      </c>
      <c r="R2" s="38" cm="1">
        <f t="array" aca="1" ref="R2" ca="1">TREND($K2:$P2,$K$1:$P$1,R$1)</f>
        <v>1.0163056984131724E-2</v>
      </c>
      <c r="S2" s="38" cm="1">
        <f t="array" aca="1" ref="S2" ca="1">TREND($K2:$P2,$K$1:$P$1,S$1)</f>
        <v>1.0364972023551577E-2</v>
      </c>
      <c r="T2" s="38" cm="1">
        <f t="array" aca="1" ref="T2" ca="1">TREND($K2:$P2,$K$1:$P$1,T$1)</f>
        <v>1.0566887062971431E-2</v>
      </c>
      <c r="U2" s="38" cm="1">
        <f t="array" aca="1" ref="U2" ca="1">TREND($K2:$P2,$K$1:$P$1,U$1)</f>
        <v>1.0768802102391228E-2</v>
      </c>
      <c r="V2" s="38" cm="1">
        <f t="array" aca="1" ref="V2" ca="1">TREND($K2:$P2,$K$1:$P$1,V$1)</f>
        <v>1.0970717141811082E-2</v>
      </c>
      <c r="W2" s="38" cm="1">
        <f t="array" aca="1" ref="W2" ca="1">TREND($K2:$P2,$K$1:$P$1,W$1)</f>
        <v>1.1172632181230935E-2</v>
      </c>
      <c r="X2" s="38" cm="1">
        <f t="array" aca="1" ref="X2" ca="1">TREND($K2:$P2,$K$1:$P$1,X$1)</f>
        <v>1.1374547220650733E-2</v>
      </c>
      <c r="Y2" s="38" cm="1">
        <f t="array" aca="1" ref="Y2" ca="1">TREND($K2:$P2,$K$1:$P$1,Y$1)</f>
        <v>1.1576462260070586E-2</v>
      </c>
      <c r="Z2" s="38" cm="1">
        <f t="array" aca="1" ref="Z2" ca="1">TREND($K2:$P2,$K$1:$P$1,Z$1)</f>
        <v>1.1778377299490439E-2</v>
      </c>
      <c r="AA2" s="38" cm="1">
        <f t="array" aca="1" ref="AA2" ca="1">TREND($K2:$P2,$K$1:$P$1,AA$1)</f>
        <v>1.1980292338910237E-2</v>
      </c>
      <c r="AB2" s="38" cm="1">
        <f t="array" aca="1" ref="AB2" ca="1">TREND($K2:$P2,$K$1:$P$1,AB$1)</f>
        <v>1.218220737833009E-2</v>
      </c>
      <c r="AC2" s="38" cm="1">
        <f t="array" aca="1" ref="AC2" ca="1">TREND($K2:$P2,$K$1:$P$1,AC$1)</f>
        <v>1.2384122417749943E-2</v>
      </c>
      <c r="AD2" s="38" cm="1">
        <f t="array" aca="1" ref="AD2" ca="1">TREND($K2:$P2,$K$1:$P$1,AD$1)</f>
        <v>1.2586037457169741E-2</v>
      </c>
      <c r="AE2" s="38" cm="1">
        <f t="array" aca="1" ref="AE2" ca="1">TREND($K2:$P2,$K$1:$P$1,AE$1)</f>
        <v>1.2787952496589594E-2</v>
      </c>
      <c r="AF2" s="38" cm="1">
        <f t="array" aca="1" ref="AF2" ca="1">TREND($K2:$P2,$K$1:$P$1,AF$1)</f>
        <v>1.2989867536009447E-2</v>
      </c>
      <c r="AG2" s="38" cm="1">
        <f t="array" aca="1" ref="AG2" ca="1">TREND($K2:$P2,$K$1:$P$1,AG$1)</f>
        <v>1.3191782575429245E-2</v>
      </c>
      <c r="AH2" s="38" cm="1">
        <f t="array" aca="1" ref="AH2" ca="1">TREND($K2:$P2,$K$1:$P$1,AH$1)</f>
        <v>1.3393697614849098E-2</v>
      </c>
      <c r="AI2" s="38" cm="1">
        <f t="array" aca="1" ref="AI2" ca="1">TREND($K2:$P2,$K$1:$P$1,AI$1)</f>
        <v>1.3595612654268951E-2</v>
      </c>
      <c r="AJ2" s="38" cm="1">
        <f t="array" aca="1" ref="AJ2" ca="1">TREND($K2:$P2,$K$1:$P$1,AJ$1)</f>
        <v>1.3797527693688749E-2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4.0383007883967072E-3</v>
      </c>
      <c r="C3" s="38">
        <f t="shared" ref="C3:C12" ca="1" si="3">$B3+($F3-$B3)*(C$1-$B$1)/($F$1-$B$1)</f>
        <v>4.1224320548216391E-3</v>
      </c>
      <c r="D3" s="38">
        <f t="shared" ca="1" si="0"/>
        <v>4.2065633212465701E-3</v>
      </c>
      <c r="E3" s="38">
        <f t="shared" ca="1" si="0"/>
        <v>4.2906945876715012E-3</v>
      </c>
      <c r="F3" s="39" cm="1">
        <f t="array" aca="1" ref="F3" ca="1">INDIRECT(CONCATENATE("'",HLOOKUP(F$1,$B$21:$E$23,3,FALSE),"'!",$B$25,ROW($A3)+5))*About!$A$27</f>
        <v>4.3748258540964331E-3</v>
      </c>
      <c r="G3" s="38">
        <f t="shared" ref="G3:G12" ca="1" si="4">$F3+($K3-$F3)*(G$1-$F$1)/($K$1-$F$1)</f>
        <v>4.4421308672363781E-3</v>
      </c>
      <c r="H3" s="38">
        <f t="shared" ca="1" si="1"/>
        <v>4.5094358803763231E-3</v>
      </c>
      <c r="I3" s="38">
        <f t="shared" ca="1" si="1"/>
        <v>4.5767408935162689E-3</v>
      </c>
      <c r="J3" s="38">
        <f t="shared" ca="1" si="1"/>
        <v>4.6440459066562139E-3</v>
      </c>
      <c r="K3" s="39" cm="1">
        <f t="array" aca="1" ref="K3" ca="1">INDIRECT(CONCATENATE("'",HLOOKUP(K$1,$B$21:$E$23,3,FALSE),"'!",$B$25,ROW($A3)+5))*About!$A$27</f>
        <v>4.7113509197961589E-3</v>
      </c>
      <c r="L3" s="38">
        <f t="shared" ref="L3:L12" ca="1" si="5">$K3+($P3-$K3)*(L$1-$K$1)/($P$1-$K$1)</f>
        <v>4.7786559329361039E-3</v>
      </c>
      <c r="M3" s="38">
        <f t="shared" ca="1" si="2"/>
        <v>4.845960946076049E-3</v>
      </c>
      <c r="N3" s="38">
        <f t="shared" ca="1" si="2"/>
        <v>4.9132659592159948E-3</v>
      </c>
      <c r="O3" s="38">
        <f t="shared" ca="1" si="2"/>
        <v>4.9805709723559398E-3</v>
      </c>
      <c r="P3" s="39" cm="1">
        <f t="array" aca="1" ref="P3" ca="1">INDIRECT(CONCATENATE("'",HLOOKUP(P$1,$B$21:$E$23,3,FALSE),"'!",$B$25,ROW($A3)+5))*About!$A$27</f>
        <v>5.0478759854958848E-3</v>
      </c>
      <c r="Q3" s="38" cm="1">
        <f t="array" aca="1" ref="Q3" ca="1">TREND($K3:$P3,$K$1:$P$1,Q$1)</f>
        <v>5.1151809986358376E-3</v>
      </c>
      <c r="R3" s="38" cm="1">
        <f t="array" aca="1" ref="R3" ca="1">TREND($K3:$P3,$K$1:$P$1,R$1)</f>
        <v>5.182486011775761E-3</v>
      </c>
      <c r="S3" s="38" cm="1">
        <f t="array" aca="1" ref="S3" ca="1">TREND($K3:$P3,$K$1:$P$1,S$1)</f>
        <v>5.249791024915712E-3</v>
      </c>
      <c r="T3" s="38" cm="1">
        <f t="array" aca="1" ref="T3" ca="1">TREND($K3:$P3,$K$1:$P$1,T$1)</f>
        <v>5.3170960380556631E-3</v>
      </c>
      <c r="U3" s="38" cm="1">
        <f t="array" aca="1" ref="U3" ca="1">TREND($K3:$P3,$K$1:$P$1,U$1)</f>
        <v>5.3844010511956142E-3</v>
      </c>
      <c r="V3" s="38" cm="1">
        <f t="array" aca="1" ref="V3" ca="1">TREND($K3:$P3,$K$1:$P$1,V$1)</f>
        <v>5.4517060643355653E-3</v>
      </c>
      <c r="W3" s="38" cm="1">
        <f t="array" aca="1" ref="W3" ca="1">TREND($K3:$P3,$K$1:$P$1,W$1)</f>
        <v>5.5190110774754886E-3</v>
      </c>
      <c r="X3" s="38" cm="1">
        <f t="array" aca="1" ref="X3" ca="1">TREND($K3:$P3,$K$1:$P$1,X$1)</f>
        <v>5.5863160906154397E-3</v>
      </c>
      <c r="Y3" s="38" cm="1">
        <f t="array" aca="1" ref="Y3" ca="1">TREND($K3:$P3,$K$1:$P$1,Y$1)</f>
        <v>5.6536211037553907E-3</v>
      </c>
      <c r="Z3" s="38" cm="1">
        <f t="array" aca="1" ref="Z3" ca="1">TREND($K3:$P3,$K$1:$P$1,Z$1)</f>
        <v>5.7209261168953418E-3</v>
      </c>
      <c r="AA3" s="38" cm="1">
        <f t="array" aca="1" ref="AA3" ca="1">TREND($K3:$P3,$K$1:$P$1,AA$1)</f>
        <v>5.7882311300352651E-3</v>
      </c>
      <c r="AB3" s="38" cm="1">
        <f t="array" aca="1" ref="AB3" ca="1">TREND($K3:$P3,$K$1:$P$1,AB$1)</f>
        <v>5.8555361431752162E-3</v>
      </c>
      <c r="AC3" s="38" cm="1">
        <f t="array" aca="1" ref="AC3" ca="1">TREND($K3:$P3,$K$1:$P$1,AC$1)</f>
        <v>5.9228411563151673E-3</v>
      </c>
      <c r="AD3" s="38" cm="1">
        <f t="array" aca="1" ref="AD3" ca="1">TREND($K3:$P3,$K$1:$P$1,AD$1)</f>
        <v>5.9901461694551184E-3</v>
      </c>
      <c r="AE3" s="38" cm="1">
        <f t="array" aca="1" ref="AE3" ca="1">TREND($K3:$P3,$K$1:$P$1,AE$1)</f>
        <v>6.0574511825950694E-3</v>
      </c>
      <c r="AF3" s="38" cm="1">
        <f t="array" aca="1" ref="AF3" ca="1">TREND($K3:$P3,$K$1:$P$1,AF$1)</f>
        <v>6.1247561957349927E-3</v>
      </c>
      <c r="AG3" s="38" cm="1">
        <f t="array" aca="1" ref="AG3" ca="1">TREND($K3:$P3,$K$1:$P$1,AG$1)</f>
        <v>6.1920612088749438E-3</v>
      </c>
      <c r="AH3" s="38" cm="1">
        <f t="array" aca="1" ref="AH3" ca="1">TREND($K3:$P3,$K$1:$P$1,AH$1)</f>
        <v>6.2593662220148949E-3</v>
      </c>
      <c r="AI3" s="38" cm="1">
        <f t="array" aca="1" ref="AI3" ca="1">TREND($K3:$P3,$K$1:$P$1,AI$1)</f>
        <v>6.326671235154846E-3</v>
      </c>
      <c r="AJ3" s="38" cm="1">
        <f t="array" aca="1" ref="AJ3" ca="1">TREND($K3:$P3,$K$1:$P$1,AJ$1)</f>
        <v>6.393976248294797E-3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1.2787952496589573E-2</v>
      </c>
      <c r="C4" s="38">
        <f t="shared" ca="1" si="3"/>
        <v>1.2872083763014505E-2</v>
      </c>
      <c r="D4" s="38">
        <f t="shared" ca="1" si="0"/>
        <v>1.2956215029439437E-2</v>
      </c>
      <c r="E4" s="38">
        <f t="shared" ca="1" si="0"/>
        <v>1.3040346295864367E-2</v>
      </c>
      <c r="F4" s="39" cm="1">
        <f t="array" aca="1" ref="F4" ca="1">INDIRECT(CONCATENATE("'",HLOOKUP(F$1,$B$21:$E$23,3,FALSE),"'!",$B$25,ROW($A4)+5))*About!$A$27</f>
        <v>1.3124477562289299E-2</v>
      </c>
      <c r="G4" s="38">
        <f t="shared" ca="1" si="4"/>
        <v>1.3259087588569189E-2</v>
      </c>
      <c r="H4" s="38">
        <f t="shared" ca="1" si="1"/>
        <v>1.3393697614849079E-2</v>
      </c>
      <c r="I4" s="38">
        <f t="shared" ca="1" si="1"/>
        <v>1.3528307641128971E-2</v>
      </c>
      <c r="J4" s="38">
        <f t="shared" ca="1" si="1"/>
        <v>1.3662917667408861E-2</v>
      </c>
      <c r="K4" s="39" cm="1">
        <f t="array" aca="1" ref="K4" ca="1">INDIRECT(CONCATENATE("'",HLOOKUP(K$1,$B$21:$E$23,3,FALSE),"'!",$B$25,ROW($A4)+5))*About!$A$27</f>
        <v>1.3797527693688751E-2</v>
      </c>
      <c r="L4" s="38">
        <f t="shared" ca="1" si="5"/>
        <v>1.4066747746248531E-2</v>
      </c>
      <c r="M4" s="38">
        <f t="shared" ca="1" si="2"/>
        <v>1.4335967798808311E-2</v>
      </c>
      <c r="N4" s="38">
        <f t="shared" ca="1" si="2"/>
        <v>1.4605187851368093E-2</v>
      </c>
      <c r="O4" s="38">
        <f t="shared" ca="1" si="2"/>
        <v>1.4874407903927873E-2</v>
      </c>
      <c r="P4" s="39" cm="1">
        <f t="array" aca="1" ref="P4" ca="1">INDIRECT(CONCATENATE("'",HLOOKUP(P$1,$B$21:$E$23,3,FALSE),"'!",$B$25,ROW($A4)+5))*About!$A$27</f>
        <v>1.5143627956487653E-2</v>
      </c>
      <c r="Q4" s="38" cm="1">
        <f t="array" aca="1" ref="Q4" ca="1">TREND($K4:$P4,$K$1:$P$1,Q$1)</f>
        <v>1.541284800904752E-2</v>
      </c>
      <c r="R4" s="38" cm="1">
        <f t="array" aca="1" ref="R4" ca="1">TREND($K4:$P4,$K$1:$P$1,R$1)</f>
        <v>1.5682068061607213E-2</v>
      </c>
      <c r="S4" s="38" cm="1">
        <f t="array" aca="1" ref="S4" ca="1">TREND($K4:$P4,$K$1:$P$1,S$1)</f>
        <v>1.5951288114167017E-2</v>
      </c>
      <c r="T4" s="38" cm="1">
        <f t="array" aca="1" ref="T4" ca="1">TREND($K4:$P4,$K$1:$P$1,T$1)</f>
        <v>1.6220508166726821E-2</v>
      </c>
      <c r="U4" s="38" cm="1">
        <f t="array" aca="1" ref="U4" ca="1">TREND($K4:$P4,$K$1:$P$1,U$1)</f>
        <v>1.6489728219286626E-2</v>
      </c>
      <c r="V4" s="38" cm="1">
        <f t="array" aca="1" ref="V4" ca="1">TREND($K4:$P4,$K$1:$P$1,V$1)</f>
        <v>1.675894827184643E-2</v>
      </c>
      <c r="W4" s="38" cm="1">
        <f t="array" aca="1" ref="W4" ca="1">TREND($K4:$P4,$K$1:$P$1,W$1)</f>
        <v>1.7028168324406123E-2</v>
      </c>
      <c r="X4" s="38" cm="1">
        <f t="array" aca="1" ref="X4" ca="1">TREND($K4:$P4,$K$1:$P$1,X$1)</f>
        <v>1.7297388376965928E-2</v>
      </c>
      <c r="Y4" s="38" cm="1">
        <f t="array" aca="1" ref="Y4" ca="1">TREND($K4:$P4,$K$1:$P$1,Y$1)</f>
        <v>1.7566608429525732E-2</v>
      </c>
      <c r="Z4" s="38" cm="1">
        <f t="array" aca="1" ref="Z4" ca="1">TREND($K4:$P4,$K$1:$P$1,Z$1)</f>
        <v>1.7835828482085536E-2</v>
      </c>
      <c r="AA4" s="38" cm="1">
        <f t="array" aca="1" ref="AA4" ca="1">TREND($K4:$P4,$K$1:$P$1,AA$1)</f>
        <v>1.810504853464534E-2</v>
      </c>
      <c r="AB4" s="38" cm="1">
        <f t="array" aca="1" ref="AB4" ca="1">TREND($K4:$P4,$K$1:$P$1,AB$1)</f>
        <v>1.8374268587205034E-2</v>
      </c>
      <c r="AC4" s="38" cm="1">
        <f t="array" aca="1" ref="AC4" ca="1">TREND($K4:$P4,$K$1:$P$1,AC$1)</f>
        <v>1.8643488639764838E-2</v>
      </c>
      <c r="AD4" s="38" cm="1">
        <f t="array" aca="1" ref="AD4" ca="1">TREND($K4:$P4,$K$1:$P$1,AD$1)</f>
        <v>1.8912708692324642E-2</v>
      </c>
      <c r="AE4" s="38" cm="1">
        <f t="array" aca="1" ref="AE4" ca="1">TREND($K4:$P4,$K$1:$P$1,AE$1)</f>
        <v>1.9181928744884447E-2</v>
      </c>
      <c r="AF4" s="38" cm="1">
        <f t="array" aca="1" ref="AF4" ca="1">TREND($K4:$P4,$K$1:$P$1,AF$1)</f>
        <v>1.945114879744414E-2</v>
      </c>
      <c r="AG4" s="38" cm="1">
        <f t="array" aca="1" ref="AG4" ca="1">TREND($K4:$P4,$K$1:$P$1,AG$1)</f>
        <v>1.9720368850003944E-2</v>
      </c>
      <c r="AH4" s="38" cm="1">
        <f t="array" aca="1" ref="AH4" ca="1">TREND($K4:$P4,$K$1:$P$1,AH$1)</f>
        <v>1.9989588902563749E-2</v>
      </c>
      <c r="AI4" s="38" cm="1">
        <f t="array" aca="1" ref="AI4" ca="1">TREND($K4:$P4,$K$1:$P$1,AI$1)</f>
        <v>2.0258808955123553E-2</v>
      </c>
      <c r="AJ4" s="38" cm="1">
        <f t="array" aca="1" ref="AJ4" ca="1">TREND($K4:$P4,$K$1:$P$1,AJ$1)</f>
        <v>2.0528029007683357E-2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0.16153203153586831</v>
      </c>
      <c r="C5" s="38">
        <f t="shared" ca="1" si="3"/>
        <v>0.16237334420011762</v>
      </c>
      <c r="D5" s="38">
        <f t="shared" ca="1" si="0"/>
        <v>0.16321465686436692</v>
      </c>
      <c r="E5" s="38">
        <f t="shared" ca="1" si="0"/>
        <v>0.16405596952861626</v>
      </c>
      <c r="F5" s="39" cm="1">
        <f t="array" aca="1" ref="F5" ca="1">INDIRECT(CONCATENATE("'",HLOOKUP(F$1,$B$21:$E$23,3,FALSE),"'!",$B$25,ROW($A5)+5))*About!$A$27</f>
        <v>0.16489728219286556</v>
      </c>
      <c r="G5" s="38">
        <f t="shared" ca="1" si="4"/>
        <v>0.1669164325870639</v>
      </c>
      <c r="H5" s="38">
        <f t="shared" ca="1" si="1"/>
        <v>0.16893558298126227</v>
      </c>
      <c r="I5" s="38">
        <f t="shared" ca="1" si="1"/>
        <v>0.1709547333754606</v>
      </c>
      <c r="J5" s="38">
        <f t="shared" ca="1" si="1"/>
        <v>0.17297388376965897</v>
      </c>
      <c r="K5" s="39" cm="1">
        <f t="array" aca="1" ref="K5" ca="1">INDIRECT(CONCATENATE("'",HLOOKUP(K$1,$B$21:$E$23,3,FALSE),"'!",$B$25,ROW($A5)+5))*About!$A$27</f>
        <v>0.17499303416385731</v>
      </c>
      <c r="L5" s="38">
        <f t="shared" ca="1" si="5"/>
        <v>0.17835828482085456</v>
      </c>
      <c r="M5" s="38">
        <f t="shared" ca="1" si="2"/>
        <v>0.18172353547785183</v>
      </c>
      <c r="N5" s="38">
        <f t="shared" ca="1" si="2"/>
        <v>0.18508878613484908</v>
      </c>
      <c r="O5" s="38">
        <f t="shared" ca="1" si="2"/>
        <v>0.18845403679184636</v>
      </c>
      <c r="P5" s="39" cm="1">
        <f t="array" aca="1" ref="P5" ca="1">INDIRECT(CONCATENATE("'",HLOOKUP(P$1,$B$21:$E$23,3,FALSE),"'!",$B$25,ROW($A5)+5))*About!$A$27</f>
        <v>0.19181928744884361</v>
      </c>
      <c r="Q5" s="38" cm="1">
        <f t="array" aca="1" ref="Q5" ca="1">TREND($K5:$P5,$K$1:$P$1,Q$1)</f>
        <v>0.19518453810584102</v>
      </c>
      <c r="R5" s="38" cm="1">
        <f t="array" aca="1" ref="R5" ca="1">TREND($K5:$P5,$K$1:$P$1,R$1)</f>
        <v>0.19854978876283802</v>
      </c>
      <c r="S5" s="38" cm="1">
        <f t="array" aca="1" ref="S5" ca="1">TREND($K5:$P5,$K$1:$P$1,S$1)</f>
        <v>0.20191503941983591</v>
      </c>
      <c r="T5" s="38" cm="1">
        <f t="array" aca="1" ref="T5" ca="1">TREND($K5:$P5,$K$1:$P$1,T$1)</f>
        <v>0.20528029007683291</v>
      </c>
      <c r="U5" s="38" cm="1">
        <f t="array" aca="1" ref="U5" ca="1">TREND($K5:$P5,$K$1:$P$1,U$1)</f>
        <v>0.2086455407338299</v>
      </c>
      <c r="V5" s="38" cm="1">
        <f t="array" aca="1" ref="V5" ca="1">TREND($K5:$P5,$K$1:$P$1,V$1)</f>
        <v>0.2120107913908269</v>
      </c>
      <c r="W5" s="38" cm="1">
        <f t="array" aca="1" ref="W5" ca="1">TREND($K5:$P5,$K$1:$P$1,W$1)</f>
        <v>0.21537604204782479</v>
      </c>
      <c r="X5" s="38" cm="1">
        <f t="array" aca="1" ref="X5" ca="1">TREND($K5:$P5,$K$1:$P$1,X$1)</f>
        <v>0.21874129270482179</v>
      </c>
      <c r="Y5" s="38" cm="1">
        <f t="array" aca="1" ref="Y5" ca="1">TREND($K5:$P5,$K$1:$P$1,Y$1)</f>
        <v>0.22210654336181879</v>
      </c>
      <c r="Z5" s="38" cm="1">
        <f t="array" aca="1" ref="Z5" ca="1">TREND($K5:$P5,$K$1:$P$1,Z$1)</f>
        <v>0.22547179401881667</v>
      </c>
      <c r="AA5" s="38" cm="1">
        <f t="array" aca="1" ref="AA5" ca="1">TREND($K5:$P5,$K$1:$P$1,AA$1)</f>
        <v>0.22883704467581367</v>
      </c>
      <c r="AB5" s="38" cm="1">
        <f t="array" aca="1" ref="AB5" ca="1">TREND($K5:$P5,$K$1:$P$1,AB$1)</f>
        <v>0.23220229533281067</v>
      </c>
      <c r="AC5" s="38" cm="1">
        <f t="array" aca="1" ref="AC5" ca="1">TREND($K5:$P5,$K$1:$P$1,AC$1)</f>
        <v>0.23556754598980856</v>
      </c>
      <c r="AD5" s="38" cm="1">
        <f t="array" aca="1" ref="AD5" ca="1">TREND($K5:$P5,$K$1:$P$1,AD$1)</f>
        <v>0.23893279664680556</v>
      </c>
      <c r="AE5" s="38" cm="1">
        <f t="array" aca="1" ref="AE5" ca="1">TREND($K5:$P5,$K$1:$P$1,AE$1)</f>
        <v>0.24229804730380256</v>
      </c>
      <c r="AF5" s="38" cm="1">
        <f t="array" aca="1" ref="AF5" ca="1">TREND($K5:$P5,$K$1:$P$1,AF$1)</f>
        <v>0.24566329796079955</v>
      </c>
      <c r="AG5" s="38" cm="1">
        <f t="array" aca="1" ref="AG5" ca="1">TREND($K5:$P5,$K$1:$P$1,AG$1)</f>
        <v>0.24902854861779744</v>
      </c>
      <c r="AH5" s="38" cm="1">
        <f t="array" aca="1" ref="AH5" ca="1">TREND($K5:$P5,$K$1:$P$1,AH$1)</f>
        <v>0.25239379927479444</v>
      </c>
      <c r="AI5" s="38" cm="1">
        <f t="array" aca="1" ref="AI5" ca="1">TREND($K5:$P5,$K$1:$P$1,AI$1)</f>
        <v>0.25575904993179144</v>
      </c>
      <c r="AJ5" s="38" cm="1">
        <f t="array" aca="1" ref="AJ5" ca="1">TREND($K5:$P5,$K$1:$P$1,AJ$1)</f>
        <v>0.25912430058878932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0.2322022953328107</v>
      </c>
      <c r="C6" s="38">
        <f t="shared" ca="1" si="3"/>
        <v>0.23304360799706</v>
      </c>
      <c r="D6" s="38">
        <f t="shared" ca="1" si="0"/>
        <v>0.23388492066130934</v>
      </c>
      <c r="E6" s="38">
        <f t="shared" ca="1" si="0"/>
        <v>0.23472623332555864</v>
      </c>
      <c r="F6" s="39" cm="1">
        <f t="array" aca="1" ref="F6" ca="1">INDIRECT(CONCATENATE("'",HLOOKUP(F$1,$B$21:$E$23,3,FALSE),"'!",$B$25,ROW($A6)+5))*About!$A$27</f>
        <v>0.23556754598980795</v>
      </c>
      <c r="G6" s="38">
        <f t="shared" ca="1" si="4"/>
        <v>0.23825974651540574</v>
      </c>
      <c r="H6" s="38">
        <f t="shared" ca="1" si="1"/>
        <v>0.24095194704100353</v>
      </c>
      <c r="I6" s="38">
        <f t="shared" ca="1" si="1"/>
        <v>0.24364414756660135</v>
      </c>
      <c r="J6" s="38">
        <f t="shared" ca="1" si="1"/>
        <v>0.24633634809219915</v>
      </c>
      <c r="K6" s="39" cm="1">
        <f t="array" aca="1" ref="K6" ca="1">INDIRECT(CONCATENATE("'",HLOOKUP(K$1,$B$21:$E$23,3,FALSE),"'!",$B$25,ROW($A6)+5))*About!$A$27</f>
        <v>0.24902854861779694</v>
      </c>
      <c r="L6" s="38">
        <f t="shared" ca="1" si="5"/>
        <v>0.25441294966899258</v>
      </c>
      <c r="M6" s="38">
        <f t="shared" ca="1" si="2"/>
        <v>0.25979735072018817</v>
      </c>
      <c r="N6" s="38">
        <f t="shared" ca="1" si="2"/>
        <v>0.26518175177138381</v>
      </c>
      <c r="O6" s="38">
        <f t="shared" ca="1" si="2"/>
        <v>0.2705661528225794</v>
      </c>
      <c r="P6" s="39" cm="1">
        <f t="array" aca="1" ref="P6" ca="1">INDIRECT(CONCATENATE("'",HLOOKUP(P$1,$B$21:$E$23,3,FALSE),"'!",$B$25,ROW($A6)+5))*About!$A$27</f>
        <v>0.27595055387377504</v>
      </c>
      <c r="Q6" s="38" cm="1">
        <f t="array" aca="1" ref="Q6" ca="1">TREND($K6:$P6,$K$1:$P$1,Q$1)</f>
        <v>0.2813349549249704</v>
      </c>
      <c r="R6" s="38" cm="1">
        <f t="array" aca="1" ref="R6" ca="1">TREND($K6:$P6,$K$1:$P$1,R$1)</f>
        <v>0.2867193559761656</v>
      </c>
      <c r="S6" s="38" cm="1">
        <f t="array" aca="1" ref="S6" ca="1">TREND($K6:$P6,$K$1:$P$1,S$1)</f>
        <v>0.2921037570273608</v>
      </c>
      <c r="T6" s="38" cm="1">
        <f t="array" aca="1" ref="T6" ca="1">TREND($K6:$P6,$K$1:$P$1,T$1)</f>
        <v>0.29748815807855777</v>
      </c>
      <c r="U6" s="38" cm="1">
        <f t="array" aca="1" ref="U6" ca="1">TREND($K6:$P6,$K$1:$P$1,U$1)</f>
        <v>0.30287255912975297</v>
      </c>
      <c r="V6" s="38" cm="1">
        <f t="array" aca="1" ref="V6" ca="1">TREND($K6:$P6,$K$1:$P$1,V$1)</f>
        <v>0.30825696018094817</v>
      </c>
      <c r="W6" s="38" cm="1">
        <f t="array" aca="1" ref="W6" ca="1">TREND($K6:$P6,$K$1:$P$1,W$1)</f>
        <v>0.31364136123214337</v>
      </c>
      <c r="X6" s="38" cm="1">
        <f t="array" aca="1" ref="X6" ca="1">TREND($K6:$P6,$K$1:$P$1,X$1)</f>
        <v>0.31902576228334034</v>
      </c>
      <c r="Y6" s="38" cm="1">
        <f t="array" aca="1" ref="Y6" ca="1">TREND($K6:$P6,$K$1:$P$1,Y$1)</f>
        <v>0.32441016333453554</v>
      </c>
      <c r="Z6" s="38" cm="1">
        <f t="array" aca="1" ref="Z6" ca="1">TREND($K6:$P6,$K$1:$P$1,Z$1)</f>
        <v>0.32979456438573074</v>
      </c>
      <c r="AA6" s="38" cm="1">
        <f t="array" aca="1" ref="AA6" ca="1">TREND($K6:$P6,$K$1:$P$1,AA$1)</f>
        <v>0.33517896543692594</v>
      </c>
      <c r="AB6" s="38" cm="1">
        <f t="array" aca="1" ref="AB6" ca="1">TREND($K6:$P6,$K$1:$P$1,AB$1)</f>
        <v>0.34056336648812291</v>
      </c>
      <c r="AC6" s="38" cm="1">
        <f t="array" aca="1" ref="AC6" ca="1">TREND($K6:$P6,$K$1:$P$1,AC$1)</f>
        <v>0.34594776753931811</v>
      </c>
      <c r="AD6" s="38" cm="1">
        <f t="array" aca="1" ref="AD6" ca="1">TREND($K6:$P6,$K$1:$P$1,AD$1)</f>
        <v>0.35133216859051331</v>
      </c>
      <c r="AE6" s="38" cm="1">
        <f t="array" aca="1" ref="AE6" ca="1">TREND($K6:$P6,$K$1:$P$1,AE$1)</f>
        <v>0.3567165696417085</v>
      </c>
      <c r="AF6" s="38" cm="1">
        <f t="array" aca="1" ref="AF6" ca="1">TREND($K6:$P6,$K$1:$P$1,AF$1)</f>
        <v>0.36210097069290548</v>
      </c>
      <c r="AG6" s="38" cm="1">
        <f t="array" aca="1" ref="AG6" ca="1">TREND($K6:$P6,$K$1:$P$1,AG$1)</f>
        <v>0.36748537174410068</v>
      </c>
      <c r="AH6" s="38" cm="1">
        <f t="array" aca="1" ref="AH6" ca="1">TREND($K6:$P6,$K$1:$P$1,AH$1)</f>
        <v>0.37286977279529587</v>
      </c>
      <c r="AI6" s="38" cm="1">
        <f t="array" aca="1" ref="AI6" ca="1">TREND($K6:$P6,$K$1:$P$1,AI$1)</f>
        <v>0.37825417384649107</v>
      </c>
      <c r="AJ6" s="38" cm="1">
        <f t="array" aca="1" ref="AJ6" ca="1">TREND($K6:$P6,$K$1:$P$1,AJ$1)</f>
        <v>0.38363857489768627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6.3939762482947868</v>
      </c>
      <c r="C7" s="38">
        <f t="shared" ca="1" si="3"/>
        <v>6.478107514719718</v>
      </c>
      <c r="D7" s="38">
        <f t="shared" ca="1" si="0"/>
        <v>6.5622387811446501</v>
      </c>
      <c r="E7" s="38">
        <f t="shared" ca="1" si="0"/>
        <v>6.6463700475695813</v>
      </c>
      <c r="F7" s="39" cm="1">
        <f t="array" aca="1" ref="F7" ca="1">INDIRECT(CONCATENATE("'",HLOOKUP(F$1,$B$21:$E$23,3,FALSE),"'!",$B$25,ROW($A7)+5))*About!$A$27</f>
        <v>6.7305013139945125</v>
      </c>
      <c r="G7" s="38">
        <f t="shared" ca="1" si="4"/>
        <v>6.7978063271344578</v>
      </c>
      <c r="H7" s="38">
        <f t="shared" ca="1" si="1"/>
        <v>6.8651113402744031</v>
      </c>
      <c r="I7" s="38">
        <f t="shared" ca="1" si="1"/>
        <v>6.9324163534143475</v>
      </c>
      <c r="J7" s="38">
        <f t="shared" ca="1" si="1"/>
        <v>6.9997213665542928</v>
      </c>
      <c r="K7" s="39" cm="1">
        <f t="array" aca="1" ref="K7" ca="1">INDIRECT(CONCATENATE("'",HLOOKUP(K$1,$B$21:$E$23,3,FALSE),"'!",$B$25,ROW($A7)+5))*About!$A$27</f>
        <v>7.0670263796942381</v>
      </c>
      <c r="L7" s="38">
        <f t="shared" ca="1" si="5"/>
        <v>7.0670263796942381</v>
      </c>
      <c r="M7" s="38">
        <f t="shared" ca="1" si="2"/>
        <v>7.0670263796942381</v>
      </c>
      <c r="N7" s="38">
        <f t="shared" ca="1" si="2"/>
        <v>7.0670263796942381</v>
      </c>
      <c r="O7" s="38">
        <f t="shared" ca="1" si="2"/>
        <v>7.0670263796942381</v>
      </c>
      <c r="P7" s="39" cm="1">
        <f t="array" aca="1" ref="P7" ca="1">INDIRECT(CONCATENATE("'",HLOOKUP(P$1,$B$21:$E$23,3,FALSE),"'!",$B$25,ROW($A7)+5))*About!$A$27</f>
        <v>7.0670263796942381</v>
      </c>
      <c r="Q7" s="38" cm="1">
        <f t="array" aca="1" ref="Q7" ca="1">TREND($K7:$P7,$K$1:$P$1,Q$1)</f>
        <v>7.0670263796942381</v>
      </c>
      <c r="R7" s="38" cm="1">
        <f t="array" aca="1" ref="R7" ca="1">TREND($K7:$P7,$K$1:$P$1,R$1)</f>
        <v>7.0670263796942381</v>
      </c>
      <c r="S7" s="38" cm="1">
        <f t="array" aca="1" ref="S7" ca="1">TREND($K7:$P7,$K$1:$P$1,S$1)</f>
        <v>7.0670263796942381</v>
      </c>
      <c r="T7" s="38" cm="1">
        <f t="array" aca="1" ref="T7" ca="1">TREND($K7:$P7,$K$1:$P$1,T$1)</f>
        <v>7.0670263796942381</v>
      </c>
      <c r="U7" s="38" cm="1">
        <f t="array" aca="1" ref="U7" ca="1">TREND($K7:$P7,$K$1:$P$1,U$1)</f>
        <v>7.0670263796942381</v>
      </c>
      <c r="V7" s="38" cm="1">
        <f t="array" aca="1" ref="V7" ca="1">TREND($K7:$P7,$K$1:$P$1,V$1)</f>
        <v>7.0670263796942381</v>
      </c>
      <c r="W7" s="38" cm="1">
        <f t="array" aca="1" ref="W7" ca="1">TREND($K7:$P7,$K$1:$P$1,W$1)</f>
        <v>7.0670263796942381</v>
      </c>
      <c r="X7" s="38" cm="1">
        <f t="array" aca="1" ref="X7" ca="1">TREND($K7:$P7,$K$1:$P$1,X$1)</f>
        <v>7.0670263796942381</v>
      </c>
      <c r="Y7" s="38" cm="1">
        <f t="array" aca="1" ref="Y7" ca="1">TREND($K7:$P7,$K$1:$P$1,Y$1)</f>
        <v>7.0670263796942381</v>
      </c>
      <c r="Z7" s="38" cm="1">
        <f t="array" aca="1" ref="Z7" ca="1">TREND($K7:$P7,$K$1:$P$1,Z$1)</f>
        <v>7.0670263796942381</v>
      </c>
      <c r="AA7" s="38" cm="1">
        <f t="array" aca="1" ref="AA7" ca="1">TREND($K7:$P7,$K$1:$P$1,AA$1)</f>
        <v>7.0670263796942381</v>
      </c>
      <c r="AB7" s="38" cm="1">
        <f t="array" aca="1" ref="AB7" ca="1">TREND($K7:$P7,$K$1:$P$1,AB$1)</f>
        <v>7.0670263796942381</v>
      </c>
      <c r="AC7" s="38" cm="1">
        <f t="array" aca="1" ref="AC7" ca="1">TREND($K7:$P7,$K$1:$P$1,AC$1)</f>
        <v>7.0670263796942381</v>
      </c>
      <c r="AD7" s="38" cm="1">
        <f t="array" aca="1" ref="AD7" ca="1">TREND($K7:$P7,$K$1:$P$1,AD$1)</f>
        <v>7.0670263796942381</v>
      </c>
      <c r="AE7" s="38" cm="1">
        <f t="array" aca="1" ref="AE7" ca="1">TREND($K7:$P7,$K$1:$P$1,AE$1)</f>
        <v>7.0670263796942381</v>
      </c>
      <c r="AF7" s="38" cm="1">
        <f t="array" aca="1" ref="AF7" ca="1">TREND($K7:$P7,$K$1:$P$1,AF$1)</f>
        <v>7.0670263796942381</v>
      </c>
      <c r="AG7" s="38" cm="1">
        <f t="array" aca="1" ref="AG7" ca="1">TREND($K7:$P7,$K$1:$P$1,AG$1)</f>
        <v>7.0670263796942381</v>
      </c>
      <c r="AH7" s="38" cm="1">
        <f t="array" aca="1" ref="AH7" ca="1">TREND($K7:$P7,$K$1:$P$1,AH$1)</f>
        <v>7.0670263796942381</v>
      </c>
      <c r="AI7" s="38" cm="1">
        <f t="array" aca="1" ref="AI7" ca="1">TREND($K7:$P7,$K$1:$P$1,AI$1)</f>
        <v>7.0670263796942381</v>
      </c>
      <c r="AJ7" s="38" cm="1">
        <f t="array" aca="1" ref="AJ7" ca="1">TREND($K7:$P7,$K$1:$P$1,AJ$1)</f>
        <v>7.0670263796942381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1.1105327168090946</v>
      </c>
      <c r="C8" s="38">
        <f t="shared" ca="1" si="3"/>
        <v>1.1189458434515878</v>
      </c>
      <c r="D8" s="38">
        <f t="shared" ca="1" si="0"/>
        <v>1.1273589700940809</v>
      </c>
      <c r="E8" s="38">
        <f t="shared" ca="1" si="0"/>
        <v>1.1357720967365741</v>
      </c>
      <c r="F8" s="39" cm="1">
        <f t="array" aca="1" ref="F8" ca="1">INDIRECT(CONCATENATE("'",HLOOKUP(F$1,$B$21:$E$23,3,FALSE),"'!",$B$25,ROW($A8)+5))*About!$A$27</f>
        <v>1.1441852233790673</v>
      </c>
      <c r="G8" s="38">
        <f t="shared" ca="1" si="4"/>
        <v>1.1509157246930617</v>
      </c>
      <c r="H8" s="38">
        <f t="shared" ca="1" si="1"/>
        <v>1.1576462260070561</v>
      </c>
      <c r="I8" s="38">
        <f t="shared" ca="1" si="1"/>
        <v>1.1643767273210508</v>
      </c>
      <c r="J8" s="38">
        <f t="shared" ca="1" si="1"/>
        <v>1.1711072286350452</v>
      </c>
      <c r="K8" s="39" cm="1">
        <f t="array" aca="1" ref="K8" ca="1">INDIRECT(CONCATENATE("'",HLOOKUP(K$1,$B$21:$E$23,3,FALSE),"'!",$B$25,ROW($A8)+5))*About!$A$27</f>
        <v>1.1778377299490397</v>
      </c>
      <c r="L8" s="38">
        <f t="shared" ca="1" si="5"/>
        <v>1.1912987325770288</v>
      </c>
      <c r="M8" s="38">
        <f t="shared" ca="1" si="2"/>
        <v>1.2047597352050177</v>
      </c>
      <c r="N8" s="38">
        <f t="shared" ca="1" si="2"/>
        <v>1.2182207378330068</v>
      </c>
      <c r="O8" s="38">
        <f t="shared" ca="1" si="2"/>
        <v>1.2316817404609957</v>
      </c>
      <c r="P8" s="39" cm="1">
        <f t="array" aca="1" ref="P8" ca="1">INDIRECT(CONCATENATE("'",HLOOKUP(P$1,$B$21:$E$23,3,FALSE),"'!",$B$25,ROW($A8)+5))*About!$A$27</f>
        <v>1.2451427430889848</v>
      </c>
      <c r="Q8" s="38" cm="1">
        <f t="array" aca="1" ref="Q8" ca="1">TREND($K8:$P8,$K$1:$P$1,Q$1)</f>
        <v>1.2586037457169716</v>
      </c>
      <c r="R8" s="38" cm="1">
        <f t="array" aca="1" ref="R8" ca="1">TREND($K8:$P8,$K$1:$P$1,R$1)</f>
        <v>1.2720647483449596</v>
      </c>
      <c r="S8" s="38" cm="1">
        <f t="array" aca="1" ref="S8" ca="1">TREND($K8:$P8,$K$1:$P$1,S$1)</f>
        <v>1.2855257509729512</v>
      </c>
      <c r="T8" s="38" cm="1">
        <f t="array" aca="1" ref="T8" ca="1">TREND($K8:$P8,$K$1:$P$1,T$1)</f>
        <v>1.2989867536009392</v>
      </c>
      <c r="U8" s="38" cm="1">
        <f t="array" aca="1" ref="U8" ca="1">TREND($K8:$P8,$K$1:$P$1,U$1)</f>
        <v>1.3124477562289272</v>
      </c>
      <c r="V8" s="38" cm="1">
        <f t="array" aca="1" ref="V8" ca="1">TREND($K8:$P8,$K$1:$P$1,V$1)</f>
        <v>1.3259087588569187</v>
      </c>
      <c r="W8" s="38" cm="1">
        <f t="array" aca="1" ref="W8" ca="1">TREND($K8:$P8,$K$1:$P$1,W$1)</f>
        <v>1.3393697614849067</v>
      </c>
      <c r="X8" s="38" cm="1">
        <f t="array" aca="1" ref="X8" ca="1">TREND($K8:$P8,$K$1:$P$1,X$1)</f>
        <v>1.3528307641128947</v>
      </c>
      <c r="Y8" s="38" cm="1">
        <f t="array" aca="1" ref="Y8" ca="1">TREND($K8:$P8,$K$1:$P$1,Y$1)</f>
        <v>1.3662917667408827</v>
      </c>
      <c r="Z8" s="38" cm="1">
        <f t="array" aca="1" ref="Z8" ca="1">TREND($K8:$P8,$K$1:$P$1,Z$1)</f>
        <v>1.3797527693688743</v>
      </c>
      <c r="AA8" s="38" cm="1">
        <f t="array" aca="1" ref="AA8" ca="1">TREND($K8:$P8,$K$1:$P$1,AA$1)</f>
        <v>1.3932137719968622</v>
      </c>
      <c r="AB8" s="38" cm="1">
        <f t="array" aca="1" ref="AB8" ca="1">TREND($K8:$P8,$K$1:$P$1,AB$1)</f>
        <v>1.4066747746248502</v>
      </c>
      <c r="AC8" s="38" cm="1">
        <f t="array" aca="1" ref="AC8" ca="1">TREND($K8:$P8,$K$1:$P$1,AC$1)</f>
        <v>1.4201357772528418</v>
      </c>
      <c r="AD8" s="38" cm="1">
        <f t="array" aca="1" ref="AD8" ca="1">TREND($K8:$P8,$K$1:$P$1,AD$1)</f>
        <v>1.4335967798808298</v>
      </c>
      <c r="AE8" s="38" cm="1">
        <f t="array" aca="1" ref="AE8" ca="1">TREND($K8:$P8,$K$1:$P$1,AE$1)</f>
        <v>1.4470577825088178</v>
      </c>
      <c r="AF8" s="38" cm="1">
        <f t="array" aca="1" ref="AF8" ca="1">TREND($K8:$P8,$K$1:$P$1,AF$1)</f>
        <v>1.4605187851368058</v>
      </c>
      <c r="AG8" s="38" cm="1">
        <f t="array" aca="1" ref="AG8" ca="1">TREND($K8:$P8,$K$1:$P$1,AG$1)</f>
        <v>1.4739797877647973</v>
      </c>
      <c r="AH8" s="38" cm="1">
        <f t="array" aca="1" ref="AH8" ca="1">TREND($K8:$P8,$K$1:$P$1,AH$1)</f>
        <v>1.4874407903927853</v>
      </c>
      <c r="AI8" s="38" cm="1">
        <f t="array" aca="1" ref="AI8" ca="1">TREND($K8:$P8,$K$1:$P$1,AI$1)</f>
        <v>1.5009017930207733</v>
      </c>
      <c r="AJ8" s="38" cm="1">
        <f t="array" aca="1" ref="AJ8" ca="1">TREND($K8:$P8,$K$1:$P$1,AJ$1)</f>
        <v>1.5143627956487649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0.27258530321677776</v>
      </c>
      <c r="C9" s="38">
        <f t="shared" ca="1" si="3"/>
        <v>0.27342661588102707</v>
      </c>
      <c r="D9" s="38">
        <f t="shared" ca="1" si="0"/>
        <v>0.27426792854527637</v>
      </c>
      <c r="E9" s="38">
        <f t="shared" ca="1" si="0"/>
        <v>0.27510924120952573</v>
      </c>
      <c r="F9" s="39" cm="1">
        <f t="array" aca="1" ref="F9" ca="1">INDIRECT(CONCATENATE("'",HLOOKUP(F$1,$B$21:$E$23,3,FALSE),"'!",$B$25,ROW($A9)+5))*About!$A$27</f>
        <v>0.27595055387377504</v>
      </c>
      <c r="G9" s="38">
        <f t="shared" ca="1" si="4"/>
        <v>0.27931580453077226</v>
      </c>
      <c r="H9" s="38">
        <f t="shared" ca="1" si="1"/>
        <v>0.28268105518776954</v>
      </c>
      <c r="I9" s="38">
        <f t="shared" ca="1" si="1"/>
        <v>0.28604630584476676</v>
      </c>
      <c r="J9" s="38">
        <f t="shared" ca="1" si="1"/>
        <v>0.28941155650176403</v>
      </c>
      <c r="K9" s="39" cm="1">
        <f t="array" aca="1" ref="K9" ca="1">INDIRECT(CONCATENATE("'",HLOOKUP(K$1,$B$21:$E$23,3,FALSE),"'!",$B$25,ROW($A9)+5))*About!$A$27</f>
        <v>0.29277680715876125</v>
      </c>
      <c r="L9" s="38">
        <f t="shared" ca="1" si="5"/>
        <v>0.29748815807855744</v>
      </c>
      <c r="M9" s="38">
        <f t="shared" ca="1" si="2"/>
        <v>0.30219950899835357</v>
      </c>
      <c r="N9" s="38">
        <f t="shared" ca="1" si="2"/>
        <v>0.30691085991814976</v>
      </c>
      <c r="O9" s="38">
        <f t="shared" ca="1" si="2"/>
        <v>0.31162221083794589</v>
      </c>
      <c r="P9" s="39" cm="1">
        <f t="array" aca="1" ref="P9" ca="1">INDIRECT(CONCATENATE("'",HLOOKUP(P$1,$B$21:$E$23,3,FALSE),"'!",$B$25,ROW($A9)+5))*About!$A$27</f>
        <v>0.31633356175774208</v>
      </c>
      <c r="Q9" s="38" cm="1">
        <f t="array" aca="1" ref="Q9" ca="1">TREND($K9:$P9,$K$1:$P$1,Q$1)</f>
        <v>0.32104491267753765</v>
      </c>
      <c r="R9" s="38" cm="1">
        <f t="array" aca="1" ref="R9" ca="1">TREND($K9:$P9,$K$1:$P$1,R$1)</f>
        <v>0.32575626359733434</v>
      </c>
      <c r="S9" s="38" cm="1">
        <f t="array" aca="1" ref="S9" ca="1">TREND($K9:$P9,$K$1:$P$1,S$1)</f>
        <v>0.33046761451712925</v>
      </c>
      <c r="T9" s="38" cm="1">
        <f t="array" aca="1" ref="T9" ca="1">TREND($K9:$P9,$K$1:$P$1,T$1)</f>
        <v>0.33517896543692594</v>
      </c>
      <c r="U9" s="38" cm="1">
        <f t="array" aca="1" ref="U9" ca="1">TREND($K9:$P9,$K$1:$P$1,U$1)</f>
        <v>0.33989031635672262</v>
      </c>
      <c r="V9" s="38" cm="1">
        <f t="array" aca="1" ref="V9" ca="1">TREND($K9:$P9,$K$1:$P$1,V$1)</f>
        <v>0.34460166727651931</v>
      </c>
      <c r="W9" s="38" cm="1">
        <f t="array" aca="1" ref="W9" ca="1">TREND($K9:$P9,$K$1:$P$1,W$1)</f>
        <v>0.34931301819631422</v>
      </c>
      <c r="X9" s="38" cm="1">
        <f t="array" aca="1" ref="X9" ca="1">TREND($K9:$P9,$K$1:$P$1,X$1)</f>
        <v>0.3540243691161109</v>
      </c>
      <c r="Y9" s="38" cm="1">
        <f t="array" aca="1" ref="Y9" ca="1">TREND($K9:$P9,$K$1:$P$1,Y$1)</f>
        <v>0.35873572003590759</v>
      </c>
      <c r="Z9" s="38" cm="1">
        <f t="array" aca="1" ref="Z9" ca="1">TREND($K9:$P9,$K$1:$P$1,Z$1)</f>
        <v>0.3634470709557025</v>
      </c>
      <c r="AA9" s="38" cm="1">
        <f t="array" aca="1" ref="AA9" ca="1">TREND($K9:$P9,$K$1:$P$1,AA$1)</f>
        <v>0.36815842187549919</v>
      </c>
      <c r="AB9" s="38" cm="1">
        <f t="array" aca="1" ref="AB9" ca="1">TREND($K9:$P9,$K$1:$P$1,AB$1)</f>
        <v>0.37286977279529587</v>
      </c>
      <c r="AC9" s="38" cm="1">
        <f t="array" aca="1" ref="AC9" ca="1">TREND($K9:$P9,$K$1:$P$1,AC$1)</f>
        <v>0.37758112371509078</v>
      </c>
      <c r="AD9" s="38" cm="1">
        <f t="array" aca="1" ref="AD9" ca="1">TREND($K9:$P9,$K$1:$P$1,AD$1)</f>
        <v>0.38229247463488747</v>
      </c>
      <c r="AE9" s="38" cm="1">
        <f t="array" aca="1" ref="AE9" ca="1">TREND($K9:$P9,$K$1:$P$1,AE$1)</f>
        <v>0.38700382555468416</v>
      </c>
      <c r="AF9" s="38" cm="1">
        <f t="array" aca="1" ref="AF9" ca="1">TREND($K9:$P9,$K$1:$P$1,AF$1)</f>
        <v>0.39171517647448084</v>
      </c>
      <c r="AG9" s="38" cm="1">
        <f t="array" aca="1" ref="AG9" ca="1">TREND($K9:$P9,$K$1:$P$1,AG$1)</f>
        <v>0.39642652739427575</v>
      </c>
      <c r="AH9" s="38" cm="1">
        <f t="array" aca="1" ref="AH9" ca="1">TREND($K9:$P9,$K$1:$P$1,AH$1)</f>
        <v>0.40113787831407244</v>
      </c>
      <c r="AI9" s="38" cm="1">
        <f t="array" aca="1" ref="AI9" ca="1">TREND($K9:$P9,$K$1:$P$1,AI$1)</f>
        <v>0.40584922923386912</v>
      </c>
      <c r="AJ9" s="38" cm="1">
        <f t="array" aca="1" ref="AJ9" ca="1">TREND($K9:$P9,$K$1:$P$1,AJ$1)</f>
        <v>0.41056058015366403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1.6826253284986281E-3</v>
      </c>
      <c r="C10" s="38">
        <f t="shared" ca="1" si="3"/>
        <v>1.7246909617110939E-3</v>
      </c>
      <c r="D10" s="38">
        <f t="shared" ca="1" si="0"/>
        <v>1.7667565949235596E-3</v>
      </c>
      <c r="E10" s="38">
        <f t="shared" ca="1" si="0"/>
        <v>1.8088222281360253E-3</v>
      </c>
      <c r="F10" s="39" cm="1">
        <f t="array" aca="1" ref="F10" ca="1">INDIRECT(CONCATENATE("'",HLOOKUP(F$1,$B$21:$E$23,3,FALSE),"'!",$B$25,ROW($A10)+5))*About!$A$27</f>
        <v>1.8508878613484911E-3</v>
      </c>
      <c r="G10" s="38">
        <f t="shared" ca="1" si="4"/>
        <v>1.8980013705464528E-3</v>
      </c>
      <c r="H10" s="38">
        <f t="shared" ca="1" si="1"/>
        <v>1.9451148797444142E-3</v>
      </c>
      <c r="I10" s="38">
        <f t="shared" ca="1" si="1"/>
        <v>1.9922283889423757E-3</v>
      </c>
      <c r="J10" s="38">
        <f t="shared" ca="1" si="1"/>
        <v>2.0393418981403373E-3</v>
      </c>
      <c r="K10" s="39" cm="1">
        <f t="array" aca="1" ref="K10" ca="1">INDIRECT(CONCATENATE("'",HLOOKUP(K$1,$B$21:$E$23,3,FALSE),"'!",$B$25,ROW($A10)+5))*About!$A$27</f>
        <v>2.086455407338299E-3</v>
      </c>
      <c r="L10" s="38">
        <f t="shared" ca="1" si="5"/>
        <v>2.1402994178502553E-3</v>
      </c>
      <c r="M10" s="38">
        <f t="shared" ca="1" si="2"/>
        <v>2.1941434283622111E-3</v>
      </c>
      <c r="N10" s="38">
        <f t="shared" ca="1" si="2"/>
        <v>2.2479874388741674E-3</v>
      </c>
      <c r="O10" s="38">
        <f t="shared" ca="1" si="2"/>
        <v>2.3018314493861232E-3</v>
      </c>
      <c r="P10" s="39" cm="1">
        <f t="array" aca="1" ref="P10" ca="1">INDIRECT(CONCATENATE("'",HLOOKUP(P$1,$B$21:$E$23,3,FALSE),"'!",$B$25,ROW($A10)+5))*About!$A$27</f>
        <v>2.3556754598980795E-3</v>
      </c>
      <c r="Q10" s="38" cm="1">
        <f t="array" aca="1" ref="Q10" ca="1">TREND($K10:$P10,$K$1:$P$1,Q$1)</f>
        <v>2.4095194704100292E-3</v>
      </c>
      <c r="R10" s="38" cm="1">
        <f t="array" aca="1" ref="R10" ca="1">TREND($K10:$P10,$K$1:$P$1,R$1)</f>
        <v>2.4633634809219929E-3</v>
      </c>
      <c r="S10" s="38" cm="1">
        <f t="array" aca="1" ref="S10" ca="1">TREND($K10:$P10,$K$1:$P$1,S$1)</f>
        <v>2.5172074914339426E-3</v>
      </c>
      <c r="T10" s="38" cm="1">
        <f t="array" aca="1" ref="T10" ca="1">TREND($K10:$P10,$K$1:$P$1,T$1)</f>
        <v>2.5710515019459063E-3</v>
      </c>
      <c r="U10" s="38" cm="1">
        <f t="array" aca="1" ref="U10" ca="1">TREND($K10:$P10,$K$1:$P$1,U$1)</f>
        <v>2.624895512457856E-3</v>
      </c>
      <c r="V10" s="38" cm="1">
        <f t="array" aca="1" ref="V10" ca="1">TREND($K10:$P10,$K$1:$P$1,V$1)</f>
        <v>2.6787395229698197E-3</v>
      </c>
      <c r="W10" s="38" cm="1">
        <f t="array" aca="1" ref="W10" ca="1">TREND($K10:$P10,$K$1:$P$1,W$1)</f>
        <v>2.7325835334817694E-3</v>
      </c>
      <c r="X10" s="38" cm="1">
        <f t="array" aca="1" ref="X10" ca="1">TREND($K10:$P10,$K$1:$P$1,X$1)</f>
        <v>2.7864275439937192E-3</v>
      </c>
      <c r="Y10" s="38" cm="1">
        <f t="array" aca="1" ref="Y10" ca="1">TREND($K10:$P10,$K$1:$P$1,Y$1)</f>
        <v>2.8402715545056828E-3</v>
      </c>
      <c r="Z10" s="38" cm="1">
        <f t="array" aca="1" ref="Z10" ca="1">TREND($K10:$P10,$K$1:$P$1,Z$1)</f>
        <v>2.8941155650176326E-3</v>
      </c>
      <c r="AA10" s="38" cm="1">
        <f t="array" aca="1" ref="AA10" ca="1">TREND($K10:$P10,$K$1:$P$1,AA$1)</f>
        <v>2.9479595755295962E-3</v>
      </c>
      <c r="AB10" s="38" cm="1">
        <f t="array" aca="1" ref="AB10" ca="1">TREND($K10:$P10,$K$1:$P$1,AB$1)</f>
        <v>3.001803586041546E-3</v>
      </c>
      <c r="AC10" s="38" cm="1">
        <f t="array" aca="1" ref="AC10" ca="1">TREND($K10:$P10,$K$1:$P$1,AC$1)</f>
        <v>3.0556475965535096E-3</v>
      </c>
      <c r="AD10" s="38" cm="1">
        <f t="array" aca="1" ref="AD10" ca="1">TREND($K10:$P10,$K$1:$P$1,AD$1)</f>
        <v>3.1094916070654594E-3</v>
      </c>
      <c r="AE10" s="38" cm="1">
        <f t="array" aca="1" ref="AE10" ca="1">TREND($K10:$P10,$K$1:$P$1,AE$1)</f>
        <v>3.163335617577423E-3</v>
      </c>
      <c r="AF10" s="38" cm="1">
        <f t="array" aca="1" ref="AF10" ca="1">TREND($K10:$P10,$K$1:$P$1,AF$1)</f>
        <v>3.2171796280893727E-3</v>
      </c>
      <c r="AG10" s="38" cm="1">
        <f t="array" aca="1" ref="AG10" ca="1">TREND($K10:$P10,$K$1:$P$1,AG$1)</f>
        <v>3.2710236386013364E-3</v>
      </c>
      <c r="AH10" s="38" cm="1">
        <f t="array" aca="1" ref="AH10" ca="1">TREND($K10:$P10,$K$1:$P$1,AH$1)</f>
        <v>3.3248676491132861E-3</v>
      </c>
      <c r="AI10" s="38" cm="1">
        <f t="array" aca="1" ref="AI10" ca="1">TREND($K10:$P10,$K$1:$P$1,AI$1)</f>
        <v>3.3787116596252359E-3</v>
      </c>
      <c r="AJ10" s="38" cm="1">
        <f t="array" aca="1" ref="AJ10" ca="1">TREND($K10:$P10,$K$1:$P$1,AJ$1)</f>
        <v>3.4325556701371995E-3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1.6153203153586831E-3</v>
      </c>
      <c r="C11" s="38">
        <f t="shared" ca="1" si="3"/>
        <v>1.6573859485711486E-3</v>
      </c>
      <c r="D11" s="38">
        <f t="shared" ca="1" si="0"/>
        <v>1.6994515817836144E-3</v>
      </c>
      <c r="E11" s="38">
        <f t="shared" ca="1" si="0"/>
        <v>1.7415172149960801E-3</v>
      </c>
      <c r="F11" s="39" cm="1">
        <f t="array" aca="1" ref="F11" ca="1">INDIRECT(CONCATENATE("'",HLOOKUP(F$1,$B$21:$E$23,3,FALSE),"'!",$B$25,ROW($A11)+5))*About!$A$27</f>
        <v>1.7835828482085456E-3</v>
      </c>
      <c r="G11" s="38">
        <f t="shared" ca="1" si="4"/>
        <v>1.8306963574065073E-3</v>
      </c>
      <c r="H11" s="38">
        <f t="shared" ca="1" si="1"/>
        <v>1.8778098666044688E-3</v>
      </c>
      <c r="I11" s="38">
        <f t="shared" ca="1" si="1"/>
        <v>1.9249233758024304E-3</v>
      </c>
      <c r="J11" s="38">
        <f t="shared" ca="1" si="1"/>
        <v>1.9720368850003919E-3</v>
      </c>
      <c r="K11" s="39" cm="1">
        <f t="array" aca="1" ref="K11" ca="1">INDIRECT(CONCATENATE("'",HLOOKUP(K$1,$B$21:$E$23,3,FALSE),"'!",$B$25,ROW($A11)+5))*About!$A$27</f>
        <v>2.0191503941983536E-3</v>
      </c>
      <c r="L11" s="38">
        <f t="shared" ca="1" si="5"/>
        <v>2.0729944047103098E-3</v>
      </c>
      <c r="M11" s="38">
        <f t="shared" ca="1" si="2"/>
        <v>2.1268384152222661E-3</v>
      </c>
      <c r="N11" s="38">
        <f t="shared" ca="1" si="2"/>
        <v>2.1806824257342219E-3</v>
      </c>
      <c r="O11" s="38">
        <f t="shared" ca="1" si="2"/>
        <v>2.2345264362461782E-3</v>
      </c>
      <c r="P11" s="39" cm="1">
        <f t="array" aca="1" ref="P11" ca="1">INDIRECT(CONCATENATE("'",HLOOKUP(P$1,$B$21:$E$23,3,FALSE),"'!",$B$25,ROW($A11)+5))*About!$A$27</f>
        <v>2.2883704467581345E-3</v>
      </c>
      <c r="Q11" s="38" cm="1">
        <f t="array" aca="1" ref="Q11" ca="1">TREND($K11:$P11,$K$1:$P$1,Q$1)</f>
        <v>2.3422144572700782E-3</v>
      </c>
      <c r="R11" s="38" cm="1">
        <f t="array" aca="1" ref="R11" ca="1">TREND($K11:$P11,$K$1:$P$1,R$1)</f>
        <v>2.3960584677820418E-3</v>
      </c>
      <c r="S11" s="38" cm="1">
        <f t="array" aca="1" ref="S11" ca="1">TREND($K11:$P11,$K$1:$P$1,S$1)</f>
        <v>2.4499024782939915E-3</v>
      </c>
      <c r="T11" s="38" cm="1">
        <f t="array" aca="1" ref="T11" ca="1">TREND($K11:$P11,$K$1:$P$1,T$1)</f>
        <v>2.5037464888059552E-3</v>
      </c>
      <c r="U11" s="38" cm="1">
        <f t="array" aca="1" ref="U11" ca="1">TREND($K11:$P11,$K$1:$P$1,U$1)</f>
        <v>2.5575904993179049E-3</v>
      </c>
      <c r="V11" s="38" cm="1">
        <f t="array" aca="1" ref="V11" ca="1">TREND($K11:$P11,$K$1:$P$1,V$1)</f>
        <v>2.6114345098298547E-3</v>
      </c>
      <c r="W11" s="38" cm="1">
        <f t="array" aca="1" ref="W11" ca="1">TREND($K11:$P11,$K$1:$P$1,W$1)</f>
        <v>2.6652785203418183E-3</v>
      </c>
      <c r="X11" s="38" cm="1">
        <f t="array" aca="1" ref="X11" ca="1">TREND($K11:$P11,$K$1:$P$1,X$1)</f>
        <v>2.7191225308537681E-3</v>
      </c>
      <c r="Y11" s="38" cm="1">
        <f t="array" aca="1" ref="Y11" ca="1">TREND($K11:$P11,$K$1:$P$1,Y$1)</f>
        <v>2.7729665413657317E-3</v>
      </c>
      <c r="Z11" s="38" cm="1">
        <f t="array" aca="1" ref="Z11" ca="1">TREND($K11:$P11,$K$1:$P$1,Z$1)</f>
        <v>2.8268105518776815E-3</v>
      </c>
      <c r="AA11" s="38" cm="1">
        <f t="array" aca="1" ref="AA11" ca="1">TREND($K11:$P11,$K$1:$P$1,AA$1)</f>
        <v>2.8806545623896451E-3</v>
      </c>
      <c r="AB11" s="38" cm="1">
        <f t="array" aca="1" ref="AB11" ca="1">TREND($K11:$P11,$K$1:$P$1,AB$1)</f>
        <v>2.9344985729015949E-3</v>
      </c>
      <c r="AC11" s="38" cm="1">
        <f t="array" aca="1" ref="AC11" ca="1">TREND($K11:$P11,$K$1:$P$1,AC$1)</f>
        <v>2.9883425834135585E-3</v>
      </c>
      <c r="AD11" s="38" cm="1">
        <f t="array" aca="1" ref="AD11" ca="1">TREND($K11:$P11,$K$1:$P$1,AD$1)</f>
        <v>3.0421865939255083E-3</v>
      </c>
      <c r="AE11" s="38" cm="1">
        <f t="array" aca="1" ref="AE11" ca="1">TREND($K11:$P11,$K$1:$P$1,AE$1)</f>
        <v>3.0960306044374719E-3</v>
      </c>
      <c r="AF11" s="38" cm="1">
        <f t="array" aca="1" ref="AF11" ca="1">TREND($K11:$P11,$K$1:$P$1,AF$1)</f>
        <v>3.1498746149494217E-3</v>
      </c>
      <c r="AG11" s="38" cm="1">
        <f t="array" aca="1" ref="AG11" ca="1">TREND($K11:$P11,$K$1:$P$1,AG$1)</f>
        <v>3.2037186254613853E-3</v>
      </c>
      <c r="AH11" s="38" cm="1">
        <f t="array" aca="1" ref="AH11" ca="1">TREND($K11:$P11,$K$1:$P$1,AH$1)</f>
        <v>3.2575626359733351E-3</v>
      </c>
      <c r="AI11" s="38" cm="1">
        <f t="array" aca="1" ref="AI11" ca="1">TREND($K11:$P11,$K$1:$P$1,AI$1)</f>
        <v>3.3114066464852848E-3</v>
      </c>
      <c r="AJ11" s="38" cm="1">
        <f t="array" aca="1" ref="AJ11" ca="1">TREND($K11:$P11,$K$1:$P$1,AJ$1)</f>
        <v>3.3652506569972485E-3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7.4708564585339093E-3</v>
      </c>
      <c r="C12" s="38">
        <f t="shared" ca="1" si="3"/>
        <v>7.6559452446687583E-3</v>
      </c>
      <c r="D12" s="38">
        <f t="shared" ca="1" si="0"/>
        <v>7.8410340308036081E-3</v>
      </c>
      <c r="E12" s="38">
        <f t="shared" ca="1" si="0"/>
        <v>8.0261228169384562E-3</v>
      </c>
      <c r="F12" s="40">
        <f ca="1">SUM(INDIRECT(CONCATENATE("'",HLOOKUP(F$1,$B$21:$E$23,3,FALSE),"'!",$B$25,ROW($A12)+5,":",$B$25,ROW($A12)+6)))*About!$A$27</f>
        <v>8.2112116030733061E-3</v>
      </c>
      <c r="G12" s="38">
        <f t="shared" ca="1" si="4"/>
        <v>8.4333181464351249E-3</v>
      </c>
      <c r="H12" s="38">
        <f t="shared" ca="1" si="1"/>
        <v>8.6554246897969436E-3</v>
      </c>
      <c r="I12" s="38">
        <f t="shared" ca="1" si="1"/>
        <v>8.8775312331587624E-3</v>
      </c>
      <c r="J12" s="38">
        <f t="shared" ca="1" si="1"/>
        <v>9.0996377765205812E-3</v>
      </c>
      <c r="K12" s="40">
        <f ca="1">SUM(INDIRECT(CONCATENATE("'",HLOOKUP(K$1,$B$21:$E$23,3,FALSE),"'!",$B$25,ROW($A12)+5,":",$B$25,ROW($A12)+6)))*About!$A$27</f>
        <v>9.3217443198823999E-3</v>
      </c>
      <c r="L12" s="38">
        <f t="shared" ca="1" si="5"/>
        <v>9.5438508632442187E-3</v>
      </c>
      <c r="M12" s="38">
        <f t="shared" ca="1" si="2"/>
        <v>9.7659574066060375E-3</v>
      </c>
      <c r="N12" s="38">
        <f t="shared" ca="1" si="2"/>
        <v>9.9880639499678563E-3</v>
      </c>
      <c r="O12" s="38">
        <f t="shared" ca="1" si="2"/>
        <v>1.0210170493329675E-2</v>
      </c>
      <c r="P12" s="40">
        <f ca="1">SUM(INDIRECT(CONCATENATE("'",HLOOKUP(P$1,$B$21:$E$23,3,FALSE),"'!",$B$25,ROW($A12)+5,":",$B$25,ROW($A12)+6)))*About!$A$27</f>
        <v>1.0432277036691494E-2</v>
      </c>
      <c r="Q12" s="38" cm="1">
        <f t="array" aca="1" ref="Q12" ca="1">TREND($K12:$P12,$K$1:$P$1,Q$1)</f>
        <v>1.0654383580053328E-2</v>
      </c>
      <c r="R12" s="38" cm="1">
        <f t="array" aca="1" ref="R12" ca="1">TREND($K12:$P12,$K$1:$P$1,R$1)</f>
        <v>1.0876490123415128E-2</v>
      </c>
      <c r="S12" s="38" cm="1">
        <f t="array" aca="1" ref="S12" ca="1">TREND($K12:$P12,$K$1:$P$1,S$1)</f>
        <v>1.1098596666776983E-2</v>
      </c>
      <c r="T12" s="38" cm="1">
        <f t="array" aca="1" ref="T12" ca="1">TREND($K12:$P12,$K$1:$P$1,T$1)</f>
        <v>1.1320703210138783E-2</v>
      </c>
      <c r="U12" s="38" cm="1">
        <f t="array" aca="1" ref="U12" ca="1">TREND($K12:$P12,$K$1:$P$1,U$1)</f>
        <v>1.1542809753500638E-2</v>
      </c>
      <c r="V12" s="38" cm="1">
        <f t="array" aca="1" ref="V12" ca="1">TREND($K12:$P12,$K$1:$P$1,V$1)</f>
        <v>1.1764916296862438E-2</v>
      </c>
      <c r="W12" s="38" cm="1">
        <f t="array" aca="1" ref="W12" ca="1">TREND($K12:$P12,$K$1:$P$1,W$1)</f>
        <v>1.1987022840224237E-2</v>
      </c>
      <c r="X12" s="38" cm="1">
        <f t="array" aca="1" ref="X12" ca="1">TREND($K12:$P12,$K$1:$P$1,X$1)</f>
        <v>1.2209129383586093E-2</v>
      </c>
      <c r="Y12" s="38" cm="1">
        <f t="array" aca="1" ref="Y12" ca="1">TREND($K12:$P12,$K$1:$P$1,Y$1)</f>
        <v>1.2431235926947892E-2</v>
      </c>
      <c r="Z12" s="38" cm="1">
        <f t="array" aca="1" ref="Z12" ca="1">TREND($K12:$P12,$K$1:$P$1,Z$1)</f>
        <v>1.2653342470309692E-2</v>
      </c>
      <c r="AA12" s="38" cm="1">
        <f t="array" aca="1" ref="AA12" ca="1">TREND($K12:$P12,$K$1:$P$1,AA$1)</f>
        <v>1.2875449013671547E-2</v>
      </c>
      <c r="AB12" s="38" cm="1">
        <f t="array" aca="1" ref="AB12" ca="1">TREND($K12:$P12,$K$1:$P$1,AB$1)</f>
        <v>1.3097555557033347E-2</v>
      </c>
      <c r="AC12" s="38" cm="1">
        <f t="array" aca="1" ref="AC12" ca="1">TREND($K12:$P12,$K$1:$P$1,AC$1)</f>
        <v>1.3319662100395147E-2</v>
      </c>
      <c r="AD12" s="38" cm="1">
        <f t="array" aca="1" ref="AD12" ca="1">TREND($K12:$P12,$K$1:$P$1,AD$1)</f>
        <v>1.3541768643757002E-2</v>
      </c>
      <c r="AE12" s="38" cm="1">
        <f t="array" aca="1" ref="AE12" ca="1">TREND($K12:$P12,$K$1:$P$1,AE$1)</f>
        <v>1.3763875187118801E-2</v>
      </c>
      <c r="AF12" s="38" cm="1">
        <f t="array" aca="1" ref="AF12" ca="1">TREND($K12:$P12,$K$1:$P$1,AF$1)</f>
        <v>1.3985981730480601E-2</v>
      </c>
      <c r="AG12" s="38" cm="1">
        <f t="array" aca="1" ref="AG12" ca="1">TREND($K12:$P12,$K$1:$P$1,AG$1)</f>
        <v>1.4208088273842456E-2</v>
      </c>
      <c r="AH12" s="38" cm="1">
        <f t="array" aca="1" ref="AH12" ca="1">TREND($K12:$P12,$K$1:$P$1,AH$1)</f>
        <v>1.4430194817204256E-2</v>
      </c>
      <c r="AI12" s="38" cm="1">
        <f t="array" aca="1" ref="AI12" ca="1">TREND($K12:$P12,$K$1:$P$1,AI$1)</f>
        <v>1.4652301360566056E-2</v>
      </c>
      <c r="AJ12" s="38" cm="1">
        <f t="array" aca="1" ref="AJ12" ca="1">TREND($K12:$P12,$K$1:$P$1,AJ$1)</f>
        <v>1.4874407903927911E-2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45">
      <c r="A18" t="s">
        <v>114</v>
      </c>
      <c r="B18" t="str">
        <f ca="1">RIGHT(B17,LEN(B17)-7)</f>
        <v>LULUCF-SO2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4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24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45">
      <c r="A9" s="24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45">
      <c r="A10" s="24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24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24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45">
      <c r="A13" s="24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45">
      <c r="A14" s="24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24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45">
      <c r="A16" s="24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45">
      <c r="A17" s="24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45">
      <c r="A18" s="25" t="s">
        <v>23</v>
      </c>
      <c r="B18" s="13">
        <v>6.7999999999999999E-5</v>
      </c>
      <c r="C18" s="13">
        <v>5.2999999999999998E-4</v>
      </c>
      <c r="D18" s="13">
        <v>4.4000000000000003E-3</v>
      </c>
    </row>
    <row r="19" spans="1:4" x14ac:dyDescent="0.45">
      <c r="A19" s="26"/>
    </row>
    <row r="20" spans="1:4" x14ac:dyDescent="0.45">
      <c r="A20" s="26"/>
    </row>
    <row r="21" spans="1:4" x14ac:dyDescent="0.45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4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4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4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4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4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45">
      <c r="A18" s="18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31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4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4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4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4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4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45">
      <c r="A18" s="18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30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4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4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4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45">
      <c r="A18" s="18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4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4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4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4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4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4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4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4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4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4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4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4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45">
      <c r="A18" s="18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39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4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4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4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4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45">
      <c r="A6" s="15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45">
      <c r="A7" s="16" t="s">
        <v>7</v>
      </c>
      <c r="B7" s="17"/>
      <c r="C7" s="20"/>
      <c r="D7" s="14"/>
    </row>
    <row r="8" spans="1:4" ht="15" customHeight="1" x14ac:dyDescent="0.4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4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4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4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4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4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45">
      <c r="A18" s="18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4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4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4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4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4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45">
      <c r="A18" s="18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4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4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4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4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4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4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4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4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4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4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4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4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45">
      <c r="A18" s="18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4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4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4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4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45">
      <c r="A18" s="18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4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4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4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4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4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4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4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4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4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45">
      <c r="A18" s="18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4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4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4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45">
      <c r="A18" s="18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49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4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4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4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4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45">
      <c r="A18" s="18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29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4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4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4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4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4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45">
      <c r="A18" s="18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28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4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4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4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4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45">
      <c r="A18" s="18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4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4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4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4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4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45">
      <c r="A18" s="18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4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4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45">
      <c r="A18" s="18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4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4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4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4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4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4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45">
      <c r="A18" s="18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4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4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45">
      <c r="A18" s="18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4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4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4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4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4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45">
      <c r="A18" s="18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59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4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4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4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4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45">
      <c r="A18" s="18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4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4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4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4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45">
      <c r="A18" s="18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4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4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4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45">
      <c r="A18" s="18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4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4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4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4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4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4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4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4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45">
      <c r="A18" s="18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4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4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4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4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4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4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4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45">
      <c r="A18" s="18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4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4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4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4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4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4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4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45">
      <c r="A18" s="18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27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4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4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4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4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4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4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4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4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45">
      <c r="A18" s="18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26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4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4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4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4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4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45">
      <c r="A18" s="18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4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4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4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4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4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4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4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4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45">
      <c r="A18" s="18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4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4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4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4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45">
      <c r="A18" s="18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4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4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4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4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4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4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4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45">
      <c r="A18" s="18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4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4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4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4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45">
      <c r="A18" s="18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69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4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4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4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45">
      <c r="A18" s="18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4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4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4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4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4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4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4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4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45">
      <c r="A18" s="18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4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4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4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4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4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4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45">
      <c r="A18" s="18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4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4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4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4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4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4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4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4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4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4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4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45">
      <c r="A18" s="18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4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4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4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4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4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4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4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45">
      <c r="A18" s="18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4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4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4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4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4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4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45">
      <c r="A18" s="18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4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4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4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4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4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45">
      <c r="A18" s="18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4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4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4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4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4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4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4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4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4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45">
      <c r="A18" s="18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4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4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4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4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4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4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4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4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45">
      <c r="A18" s="18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79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4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4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4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4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4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4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4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4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4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4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45">
      <c r="A18" s="18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25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4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4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4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4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4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45">
      <c r="A18" s="18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2" t="s">
        <v>24</v>
      </c>
      <c r="B1" s="52"/>
      <c r="C1" s="52"/>
      <c r="D1" s="52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4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4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4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4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4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4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4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45">
      <c r="A18" s="18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4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4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4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4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4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4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4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4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4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45">
      <c r="A18" s="18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4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4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4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4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4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4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4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4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4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4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83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4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4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4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4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4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4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4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45">
      <c r="A18" s="18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84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4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4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4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4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4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4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4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4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45">
      <c r="A18" s="18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85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4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4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4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4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4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4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4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4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4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4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86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4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4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4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4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4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4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4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45">
      <c r="A18" s="18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87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4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4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4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4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4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4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45">
      <c r="A18" s="18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88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4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4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4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4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4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4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4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45">
      <c r="A18" s="18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89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4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4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4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4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4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4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45">
      <c r="A18" s="18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90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4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4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4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4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4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4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4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4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4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4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45">
      <c r="A18" s="18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91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4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4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4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4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4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4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4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4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4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45">
      <c r="A18" s="18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1" t="s">
        <v>92</v>
      </c>
      <c r="B1" s="51"/>
      <c r="C1" s="51"/>
      <c r="D1" s="51"/>
    </row>
    <row r="2" spans="1:4" ht="15" customHeight="1" x14ac:dyDescent="0.45">
      <c r="A2" s="21"/>
      <c r="B2" s="50" t="s">
        <v>11</v>
      </c>
      <c r="C2" s="50"/>
      <c r="D2" s="50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4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4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4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4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4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4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4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4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4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4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45">
      <c r="A18" s="18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About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2020-07-06T23:53:13Z</dcterms:created>
  <dcterms:modified xsi:type="dcterms:W3CDTF">2021-01-24T22:38:51Z</dcterms:modified>
</cp:coreProperties>
</file>