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india\InputData\bldgs\SYCEU\"/>
    </mc:Choice>
  </mc:AlternateContent>
  <bookViews>
    <workbookView xWindow="-21150" yWindow="2250" windowWidth="20655" windowHeight="12825" tabRatio="776"/>
  </bookViews>
  <sheets>
    <sheet name="About" sheetId="1" r:id="rId1"/>
    <sheet name="Calculations - from BCEU" sheetId="32" r:id="rId2"/>
    <sheet name="SYCEU-urban-residential" sheetId="18" r:id="rId3"/>
    <sheet name="SYCEU-rural-residential" sheetId="30" r:id="rId4"/>
    <sheet name="SYCEU-commercial" sheetId="31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1" l="1"/>
  <c r="D2" i="31"/>
  <c r="E2" i="31"/>
  <c r="F2" i="31"/>
  <c r="G2" i="31"/>
  <c r="C3" i="31"/>
  <c r="D3" i="31"/>
  <c r="E3" i="31"/>
  <c r="F3" i="31"/>
  <c r="G3" i="31"/>
  <c r="C4" i="31"/>
  <c r="D4" i="31"/>
  <c r="E4" i="31"/>
  <c r="F4" i="31"/>
  <c r="G4" i="31"/>
  <c r="C5" i="31"/>
  <c r="D5" i="31"/>
  <c r="E5" i="31"/>
  <c r="F5" i="31"/>
  <c r="G5" i="31"/>
  <c r="C6" i="31"/>
  <c r="D6" i="31"/>
  <c r="E6" i="31"/>
  <c r="F6" i="31"/>
  <c r="G6" i="31"/>
  <c r="C7" i="31"/>
  <c r="D7" i="31"/>
  <c r="E7" i="31"/>
  <c r="F7" i="31"/>
  <c r="G7" i="31"/>
  <c r="C8" i="31"/>
  <c r="D8" i="31"/>
  <c r="E8" i="31"/>
  <c r="F8" i="31"/>
  <c r="G8" i="31"/>
  <c r="C9" i="31"/>
  <c r="D9" i="31"/>
  <c r="E9" i="31"/>
  <c r="F9" i="31"/>
  <c r="G9" i="31"/>
  <c r="C10" i="31"/>
  <c r="D10" i="31"/>
  <c r="E10" i="31"/>
  <c r="F10" i="31"/>
  <c r="G10" i="31"/>
  <c r="C11" i="31"/>
  <c r="D11" i="31"/>
  <c r="E11" i="31"/>
  <c r="F11" i="31"/>
  <c r="G11" i="31"/>
  <c r="B3" i="31"/>
  <c r="B4" i="31"/>
  <c r="B5" i="31"/>
  <c r="B6" i="31"/>
  <c r="B7" i="31"/>
  <c r="B8" i="31"/>
  <c r="B9" i="31"/>
  <c r="B10" i="31"/>
  <c r="B11" i="31"/>
  <c r="B2" i="31"/>
  <c r="C2" i="30"/>
  <c r="D2" i="30"/>
  <c r="E2" i="30"/>
  <c r="F2" i="30"/>
  <c r="G2" i="30"/>
  <c r="C3" i="30"/>
  <c r="D3" i="30"/>
  <c r="E3" i="30"/>
  <c r="F3" i="30"/>
  <c r="G3" i="30"/>
  <c r="C4" i="30"/>
  <c r="D4" i="30"/>
  <c r="E4" i="30"/>
  <c r="F4" i="30"/>
  <c r="G4" i="30"/>
  <c r="C5" i="30"/>
  <c r="D5" i="30"/>
  <c r="E5" i="30"/>
  <c r="F5" i="30"/>
  <c r="G5" i="30"/>
  <c r="C6" i="30"/>
  <c r="D6" i="30"/>
  <c r="E6" i="30"/>
  <c r="F6" i="30"/>
  <c r="G6" i="30"/>
  <c r="C7" i="30"/>
  <c r="D7" i="30"/>
  <c r="E7" i="30"/>
  <c r="F7" i="30"/>
  <c r="G7" i="30"/>
  <c r="C8" i="30"/>
  <c r="D8" i="30"/>
  <c r="E8" i="30"/>
  <c r="F8" i="30"/>
  <c r="G8" i="30"/>
  <c r="C9" i="30"/>
  <c r="D9" i="30"/>
  <c r="E9" i="30"/>
  <c r="F9" i="30"/>
  <c r="G9" i="30"/>
  <c r="C10" i="30"/>
  <c r="D10" i="30"/>
  <c r="E10" i="30"/>
  <c r="F10" i="30"/>
  <c r="G10" i="30"/>
  <c r="C11" i="30"/>
  <c r="D11" i="30"/>
  <c r="E11" i="30"/>
  <c r="F11" i="30"/>
  <c r="G11" i="30"/>
  <c r="B3" i="30"/>
  <c r="B4" i="30"/>
  <c r="B5" i="30"/>
  <c r="B6" i="30"/>
  <c r="B7" i="30"/>
  <c r="B8" i="30"/>
  <c r="B9" i="30"/>
  <c r="B10" i="30"/>
  <c r="B11" i="30"/>
  <c r="B2" i="30"/>
  <c r="B2" i="18"/>
  <c r="C2" i="18"/>
  <c r="C3" i="18"/>
  <c r="C4" i="18"/>
  <c r="C5" i="18"/>
  <c r="C6" i="18"/>
  <c r="C7" i="18"/>
  <c r="C8" i="18"/>
  <c r="C9" i="18"/>
  <c r="C10" i="18"/>
  <c r="C11" i="18"/>
  <c r="D2" i="18"/>
  <c r="E2" i="18"/>
  <c r="F2" i="18"/>
  <c r="G2" i="18"/>
  <c r="B3" i="18"/>
  <c r="D3" i="18"/>
  <c r="E3" i="18"/>
  <c r="F3" i="18"/>
  <c r="G3" i="18"/>
  <c r="B4" i="18"/>
  <c r="D4" i="18"/>
  <c r="E4" i="18"/>
  <c r="F4" i="18"/>
  <c r="G4" i="18"/>
  <c r="B5" i="18"/>
  <c r="D5" i="18"/>
  <c r="E5" i="18"/>
  <c r="F5" i="18"/>
  <c r="G5" i="18"/>
  <c r="B6" i="18"/>
  <c r="D6" i="18"/>
  <c r="E6" i="18"/>
  <c r="F6" i="18"/>
  <c r="G6" i="18"/>
  <c r="B7" i="18"/>
  <c r="D7" i="18"/>
  <c r="E7" i="18"/>
  <c r="F7" i="18"/>
  <c r="G7" i="18"/>
  <c r="B8" i="18"/>
  <c r="D8" i="18"/>
  <c r="E8" i="18"/>
  <c r="F8" i="18"/>
  <c r="G8" i="18"/>
  <c r="B9" i="18"/>
  <c r="D9" i="18"/>
  <c r="E9" i="18"/>
  <c r="F9" i="18"/>
  <c r="G9" i="18"/>
  <c r="B10" i="18"/>
  <c r="D10" i="18"/>
  <c r="E10" i="18"/>
  <c r="F10" i="18"/>
  <c r="G10" i="18"/>
  <c r="B11" i="18"/>
  <c r="D11" i="18"/>
  <c r="E11" i="18"/>
  <c r="F11" i="18"/>
  <c r="G11" i="18"/>
</calcChain>
</file>

<file path=xl/sharedStrings.xml><?xml version="1.0" encoding="utf-8"?>
<sst xmlns="http://schemas.openxmlformats.org/spreadsheetml/2006/main" count="539" uniqueCount="62">
  <si>
    <t>Sources:</t>
  </si>
  <si>
    <t>Year</t>
  </si>
  <si>
    <t>electricity (BTU)</t>
  </si>
  <si>
    <t>coal (BTU)</t>
  </si>
  <si>
    <t>natural gas (BTU)</t>
  </si>
  <si>
    <t>petroleum diesel (BTU)</t>
  </si>
  <si>
    <t>BCEU BAU Components Energy Use</t>
  </si>
  <si>
    <t>heat (BTU)</t>
  </si>
  <si>
    <t>Notes:</t>
  </si>
  <si>
    <t>biomass (BTU)</t>
  </si>
  <si>
    <t>kerosene (BTU)</t>
  </si>
  <si>
    <t>heavy or residual fuel oil (BTU)</t>
  </si>
  <si>
    <t>LPG propane or butane (BTU)</t>
  </si>
  <si>
    <t>hydrogen (BTU)</t>
  </si>
  <si>
    <t>heating</t>
  </si>
  <si>
    <t>cooling &amp; ventilation</t>
  </si>
  <si>
    <t>lighting</t>
  </si>
  <si>
    <t>appliances</t>
  </si>
  <si>
    <t>other</t>
  </si>
  <si>
    <t>The "Start Year" is the year before the first simulated year.</t>
  </si>
  <si>
    <t>This variable is based on bldgs/BCEU and uses the same data sources.</t>
  </si>
  <si>
    <t>We separate the start year values into their own variable so that</t>
  </si>
  <si>
    <t>we do not need to access data from a year outside of the model's</t>
  </si>
  <si>
    <t>run range from BCEU, which helps people avoid introducing</t>
  </si>
  <si>
    <t>bugs when they update model data.</t>
  </si>
  <si>
    <t>The start year can be updated using the following field:</t>
  </si>
  <si>
    <t>envelope</t>
  </si>
  <si>
    <t>Building Type</t>
  </si>
  <si>
    <t>Fuel Type</t>
  </si>
  <si>
    <t>Service</t>
  </si>
  <si>
    <t>Urban Residential</t>
  </si>
  <si>
    <t>Heating</t>
  </si>
  <si>
    <t>Lighting</t>
  </si>
  <si>
    <t>Appliances</t>
  </si>
  <si>
    <t>Other</t>
  </si>
  <si>
    <t>Rural Residential</t>
  </si>
  <si>
    <t>Commercial</t>
  </si>
  <si>
    <t>Future Year Scaling and non-electricity values</t>
  </si>
  <si>
    <t>NITI Aayog</t>
  </si>
  <si>
    <t>India Energy Security Scenarios</t>
  </si>
  <si>
    <t>http://indiaenergy.gov.in/iess/docs/IESS_Version2.2.xlsx</t>
  </si>
  <si>
    <t>Tables  X.a and X.b</t>
  </si>
  <si>
    <t>Electricity Use in Residential and Commercial Buildings</t>
  </si>
  <si>
    <t>Government of India, Ministry of Statistics and Programme Implementation</t>
  </si>
  <si>
    <t>Energy Statistics 2019</t>
  </si>
  <si>
    <t>http://www.mospi.gov.in/sites/default/files/publication_reports/Energy%20Statistics%202019-finall.pdf</t>
  </si>
  <si>
    <t>Table 6.9</t>
  </si>
  <si>
    <t>LPG and Kerosene Use in Buildings</t>
  </si>
  <si>
    <t>Ministry of Petroleum and Natural Gas</t>
  </si>
  <si>
    <t>Indian Petroleum &amp; Natural Gas Statistics 2017-18</t>
  </si>
  <si>
    <t>http://petroleum.nic.in/sites/default/files/ipngstat_0.pdf</t>
  </si>
  <si>
    <t>Pages 86-87, Tables V.4, V.6</t>
  </si>
  <si>
    <t>Biomass and Coal Use</t>
  </si>
  <si>
    <t>IIASA</t>
  </si>
  <si>
    <t>GAINS Model: South Asia</t>
  </si>
  <si>
    <t>http://gains.iiasa.ac.at/models/index.html</t>
  </si>
  <si>
    <t>Activity Data, Energy use in the domestic sector by device type, ECLIPSE_V5a_CLE_base scenario</t>
  </si>
  <si>
    <t>Energy in LPG and Kerosene</t>
  </si>
  <si>
    <t>TERI</t>
  </si>
  <si>
    <t>TERI Energy and Environmental Data Diary and Yearbook 2015/16</t>
  </si>
  <si>
    <t>http://bookstore.teri.res.in/books/9788179935835</t>
  </si>
  <si>
    <t>Page 15, Table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</si>
</sst>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2" fillId="0" borderId="2" applyNumberFormat="0" applyFont="0" applyProtection="0">
      <alignment wrapText="1"/>
    </xf>
    <xf numFmtId="0" fontId="3" fillId="0" borderId="3" applyNumberFormat="0" applyProtection="0">
      <alignment wrapText="1"/>
    </xf>
    <xf numFmtId="0" fontId="2" fillId="0" borderId="4" applyNumberFormat="0" applyProtection="0">
      <alignment vertical="top" wrapText="1"/>
    </xf>
    <xf numFmtId="0" fontId="5" fillId="0" borderId="0" applyNumberFormat="0" applyFill="0" applyBorder="0" applyAlignment="0" applyProtection="0"/>
    <xf numFmtId="0" fontId="7" fillId="0" borderId="0"/>
    <xf numFmtId="0" fontId="7" fillId="0" borderId="8" applyNumberFormat="0" applyProtection="0">
      <alignment wrapText="1"/>
    </xf>
    <xf numFmtId="0" fontId="8" fillId="0" borderId="6" applyNumberFormat="0" applyProtection="0">
      <alignment wrapText="1"/>
    </xf>
    <xf numFmtId="0" fontId="7" fillId="0" borderId="7" applyNumberFormat="0" applyFont="0" applyProtection="0">
      <alignment wrapText="1"/>
    </xf>
    <xf numFmtId="0" fontId="8" fillId="0" borderId="5" applyNumberFormat="0" applyProtection="0">
      <alignment wrapText="1"/>
    </xf>
    <xf numFmtId="0" fontId="7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9" fontId="9" fillId="0" borderId="0" applyFont="0" applyFill="0" applyBorder="0" applyAlignment="0" applyProtection="0"/>
    <xf numFmtId="0" fontId="3" fillId="0" borderId="9" applyNumberFormat="0" applyProtection="0">
      <alignment horizontal="left" wrapText="1"/>
    </xf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0" fillId="0" borderId="0" xfId="0" applyAlignment="1">
      <alignment horizontal="left"/>
    </xf>
    <xf numFmtId="0" fontId="5" fillId="0" borderId="0" xfId="7"/>
    <xf numFmtId="0" fontId="0" fillId="0" borderId="0" xfId="0" applyFont="1"/>
    <xf numFmtId="164" fontId="0" fillId="0" borderId="0" xfId="15" applyNumberFormat="1" applyFont="1"/>
    <xf numFmtId="4" fontId="0" fillId="0" borderId="0" xfId="0" applyNumberFormat="1"/>
    <xf numFmtId="0" fontId="1" fillId="0" borderId="0" xfId="0" applyFont="1" applyAlignment="1">
      <alignment horizontal="right"/>
    </xf>
    <xf numFmtId="0" fontId="0" fillId="3" borderId="10" xfId="0" applyFont="1" applyFill="1" applyBorder="1"/>
    <xf numFmtId="0" fontId="0" fillId="0" borderId="0" xfId="0" applyAlignment="1">
      <alignment wrapText="1"/>
    </xf>
    <xf numFmtId="0" fontId="1" fillId="2" borderId="0" xfId="0" applyFont="1" applyFill="1" applyAlignment="1">
      <alignment horizontal="left"/>
    </xf>
    <xf numFmtId="0" fontId="0" fillId="0" borderId="0" xfId="0" applyNumberFormat="1" applyFill="1"/>
  </cellXfs>
  <cellStyles count="17">
    <cellStyle name="Body: normal cell" xfId="4"/>
    <cellStyle name="Body: normal cell 2" xfId="11"/>
    <cellStyle name="Font: Calibri, 9pt regular" xfId="1"/>
    <cellStyle name="Font: Calibri, 9pt regular 2" xfId="13"/>
    <cellStyle name="Footnotes: top row" xfId="6"/>
    <cellStyle name="Footnotes: top row 2" xfId="9"/>
    <cellStyle name="Header: bottom row" xfId="2"/>
    <cellStyle name="Header: bottom row 2" xfId="12"/>
    <cellStyle name="Header: top rows" xfId="16"/>
    <cellStyle name="Hyperlink" xfId="7" builtinId="8"/>
    <cellStyle name="Normal" xfId="0" builtinId="0"/>
    <cellStyle name="Normal 2" xfId="8"/>
    <cellStyle name="Parent row" xfId="5"/>
    <cellStyle name="Parent row 2" xfId="10"/>
    <cellStyle name="Percent" xfId="15" builtinId="5"/>
    <cellStyle name="Table title" xfId="3"/>
    <cellStyle name="Table title 2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ookstore.teri.res.in/books/978817993583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tabSelected="1" topLeftCell="A25" workbookViewId="0">
      <selection activeCell="A42" sqref="A42"/>
    </sheetView>
  </sheetViews>
  <sheetFormatPr defaultRowHeight="14.25" x14ac:dyDescent="0.45"/>
  <cols>
    <col min="1" max="1" width="12.3984375" customWidth="1"/>
    <col min="2" max="2" width="61.3984375" customWidth="1"/>
    <col min="3" max="3" width="19.265625" customWidth="1"/>
  </cols>
  <sheetData>
    <row r="1" spans="1:2" x14ac:dyDescent="0.45">
      <c r="A1" s="1" t="s">
        <v>6</v>
      </c>
    </row>
    <row r="3" spans="1:2" x14ac:dyDescent="0.45">
      <c r="A3" s="1" t="s">
        <v>0</v>
      </c>
      <c r="B3" s="2" t="s">
        <v>37</v>
      </c>
    </row>
    <row r="4" spans="1:2" x14ac:dyDescent="0.45">
      <c r="B4" s="4" t="s">
        <v>38</v>
      </c>
    </row>
    <row r="5" spans="1:2" x14ac:dyDescent="0.45">
      <c r="B5" s="4">
        <v>2015</v>
      </c>
    </row>
    <row r="6" spans="1:2" x14ac:dyDescent="0.45">
      <c r="B6" s="11" t="s">
        <v>39</v>
      </c>
    </row>
    <row r="7" spans="1:2" x14ac:dyDescent="0.45">
      <c r="B7" s="11" t="s">
        <v>40</v>
      </c>
    </row>
    <row r="8" spans="1:2" x14ac:dyDescent="0.45">
      <c r="B8" t="s">
        <v>41</v>
      </c>
    </row>
    <row r="10" spans="1:2" x14ac:dyDescent="0.45">
      <c r="B10" s="2" t="s">
        <v>42</v>
      </c>
    </row>
    <row r="11" spans="1:2" x14ac:dyDescent="0.45">
      <c r="B11" t="s">
        <v>43</v>
      </c>
    </row>
    <row r="12" spans="1:2" x14ac:dyDescent="0.45">
      <c r="B12" s="4">
        <v>2019</v>
      </c>
    </row>
    <row r="13" spans="1:2" x14ac:dyDescent="0.45">
      <c r="B13" t="s">
        <v>44</v>
      </c>
    </row>
    <row r="14" spans="1:2" x14ac:dyDescent="0.45">
      <c r="B14" s="5" t="s">
        <v>45</v>
      </c>
    </row>
    <row r="15" spans="1:2" x14ac:dyDescent="0.45">
      <c r="B15" t="s">
        <v>46</v>
      </c>
    </row>
    <row r="17" spans="2:2" x14ac:dyDescent="0.45">
      <c r="B17" s="12" t="s">
        <v>47</v>
      </c>
    </row>
    <row r="18" spans="2:2" x14ac:dyDescent="0.45">
      <c r="B18" t="s">
        <v>48</v>
      </c>
    </row>
    <row r="19" spans="2:2" x14ac:dyDescent="0.45">
      <c r="B19" s="4">
        <v>2018</v>
      </c>
    </row>
    <row r="20" spans="2:2" x14ac:dyDescent="0.45">
      <c r="B20" t="s">
        <v>49</v>
      </c>
    </row>
    <row r="21" spans="2:2" x14ac:dyDescent="0.45">
      <c r="B21" s="5" t="s">
        <v>50</v>
      </c>
    </row>
    <row r="22" spans="2:2" x14ac:dyDescent="0.45">
      <c r="B22" t="s">
        <v>51</v>
      </c>
    </row>
    <row r="24" spans="2:2" x14ac:dyDescent="0.45">
      <c r="B24" s="2" t="s">
        <v>52</v>
      </c>
    </row>
    <row r="25" spans="2:2" x14ac:dyDescent="0.45">
      <c r="B25" t="s">
        <v>53</v>
      </c>
    </row>
    <row r="26" spans="2:2" x14ac:dyDescent="0.45">
      <c r="B26" s="4">
        <v>2018</v>
      </c>
    </row>
    <row r="27" spans="2:2" x14ac:dyDescent="0.45">
      <c r="B27" t="s">
        <v>54</v>
      </c>
    </row>
    <row r="28" spans="2:2" x14ac:dyDescent="0.45">
      <c r="B28" s="5" t="s">
        <v>55</v>
      </c>
    </row>
    <row r="29" spans="2:2" x14ac:dyDescent="0.45">
      <c r="B29" t="s">
        <v>56</v>
      </c>
    </row>
    <row r="31" spans="2:2" x14ac:dyDescent="0.45">
      <c r="B31" s="2" t="s">
        <v>57</v>
      </c>
    </row>
    <row r="32" spans="2:2" x14ac:dyDescent="0.45">
      <c r="B32" t="s">
        <v>58</v>
      </c>
    </row>
    <row r="33" spans="1:2" x14ac:dyDescent="0.45">
      <c r="B33" s="4">
        <v>2016</v>
      </c>
    </row>
    <row r="34" spans="1:2" x14ac:dyDescent="0.45">
      <c r="B34" t="s">
        <v>59</v>
      </c>
    </row>
    <row r="35" spans="1:2" x14ac:dyDescent="0.45">
      <c r="B35" s="5" t="s">
        <v>60</v>
      </c>
    </row>
    <row r="36" spans="1:2" x14ac:dyDescent="0.45">
      <c r="B36" t="s">
        <v>61</v>
      </c>
    </row>
    <row r="38" spans="1:2" x14ac:dyDescent="0.45">
      <c r="A38" s="1" t="s">
        <v>8</v>
      </c>
    </row>
    <row r="39" spans="1:2" x14ac:dyDescent="0.45">
      <c r="A39" s="6" t="s">
        <v>19</v>
      </c>
    </row>
    <row r="40" spans="1:2" ht="14.65" thickBot="1" x14ac:dyDescent="0.5">
      <c r="A40" s="6" t="s">
        <v>25</v>
      </c>
    </row>
    <row r="41" spans="1:2" ht="14.65" thickBot="1" x14ac:dyDescent="0.5">
      <c r="A41" s="10">
        <v>2018</v>
      </c>
    </row>
    <row r="42" spans="1:2" x14ac:dyDescent="0.45">
      <c r="A42" s="6"/>
    </row>
    <row r="43" spans="1:2" x14ac:dyDescent="0.45">
      <c r="A43" s="6" t="s">
        <v>20</v>
      </c>
    </row>
    <row r="44" spans="1:2" x14ac:dyDescent="0.45">
      <c r="A44" s="6" t="s">
        <v>21</v>
      </c>
    </row>
    <row r="45" spans="1:2" x14ac:dyDescent="0.45">
      <c r="A45" s="6" t="s">
        <v>22</v>
      </c>
    </row>
    <row r="46" spans="1:2" x14ac:dyDescent="0.45">
      <c r="A46" s="6" t="s">
        <v>23</v>
      </c>
    </row>
    <row r="47" spans="1:2" x14ac:dyDescent="0.45">
      <c r="A47" s="6" t="s">
        <v>24</v>
      </c>
    </row>
    <row r="48" spans="1:2" x14ac:dyDescent="0.45">
      <c r="A48" s="6"/>
      <c r="B48" s="6"/>
    </row>
    <row r="49" spans="1:2" x14ac:dyDescent="0.45">
      <c r="A49" s="6"/>
      <c r="B49" s="6"/>
    </row>
    <row r="50" spans="1:2" x14ac:dyDescent="0.45">
      <c r="A50" s="6"/>
      <c r="B50" s="6"/>
    </row>
    <row r="51" spans="1:2" x14ac:dyDescent="0.45">
      <c r="A51" s="1"/>
    </row>
    <row r="52" spans="1:2" x14ac:dyDescent="0.45">
      <c r="A52" s="6"/>
    </row>
    <row r="53" spans="1:2" x14ac:dyDescent="0.45">
      <c r="A53" s="6"/>
    </row>
    <row r="54" spans="1:2" x14ac:dyDescent="0.45">
      <c r="A54" s="6"/>
    </row>
    <row r="55" spans="1:2" x14ac:dyDescent="0.45">
      <c r="A55" s="6"/>
    </row>
    <row r="56" spans="1:2" x14ac:dyDescent="0.45">
      <c r="A56" s="6"/>
    </row>
    <row r="57" spans="1:2" x14ac:dyDescent="0.45">
      <c r="A57" s="6"/>
    </row>
    <row r="58" spans="1:2" x14ac:dyDescent="0.45">
      <c r="A58" s="6"/>
    </row>
    <row r="59" spans="1:2" x14ac:dyDescent="0.45">
      <c r="A59" s="6"/>
    </row>
    <row r="60" spans="1:2" x14ac:dyDescent="0.45">
      <c r="A60" s="6"/>
    </row>
    <row r="61" spans="1:2" x14ac:dyDescent="0.45">
      <c r="A61" s="1"/>
    </row>
    <row r="62" spans="1:2" x14ac:dyDescent="0.45">
      <c r="A62" s="6"/>
    </row>
    <row r="63" spans="1:2" x14ac:dyDescent="0.45">
      <c r="A63" s="6"/>
    </row>
    <row r="64" spans="1:2" x14ac:dyDescent="0.45">
      <c r="A64" s="6"/>
    </row>
    <row r="65" spans="1:3" x14ac:dyDescent="0.45">
      <c r="A65" s="6"/>
    </row>
    <row r="66" spans="1:3" x14ac:dyDescent="0.45">
      <c r="A66" s="6"/>
    </row>
    <row r="67" spans="1:3" x14ac:dyDescent="0.45">
      <c r="A67" s="6"/>
    </row>
    <row r="68" spans="1:3" x14ac:dyDescent="0.45">
      <c r="A68" s="6"/>
    </row>
    <row r="69" spans="1:3" x14ac:dyDescent="0.45">
      <c r="A69" s="6"/>
    </row>
    <row r="70" spans="1:3" x14ac:dyDescent="0.45">
      <c r="A70" s="1"/>
      <c r="C70" s="3"/>
    </row>
    <row r="71" spans="1:3" x14ac:dyDescent="0.45">
      <c r="A71" s="6"/>
    </row>
    <row r="72" spans="1:3" x14ac:dyDescent="0.45">
      <c r="A72" s="6"/>
    </row>
    <row r="73" spans="1:3" x14ac:dyDescent="0.45">
      <c r="A73" s="6"/>
    </row>
    <row r="74" spans="1:3" x14ac:dyDescent="0.45">
      <c r="A74" s="6"/>
    </row>
    <row r="85" spans="1:1" x14ac:dyDescent="0.45">
      <c r="A85" s="1"/>
    </row>
    <row r="86" spans="1:1" x14ac:dyDescent="0.45">
      <c r="A86" s="7"/>
    </row>
    <row r="87" spans="1:1" x14ac:dyDescent="0.45">
      <c r="A87" s="7"/>
    </row>
  </sheetData>
  <hyperlinks>
    <hyperlink ref="B35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K151"/>
  <sheetViews>
    <sheetView workbookViewId="0">
      <selection activeCell="D1" sqref="D1:AK151"/>
    </sheetView>
  </sheetViews>
  <sheetFormatPr defaultRowHeight="14.25" x14ac:dyDescent="0.45"/>
  <cols>
    <col min="1" max="1" width="18.796875" customWidth="1"/>
    <col min="2" max="2" width="18.265625" customWidth="1"/>
    <col min="3" max="3" width="28.9296875" customWidth="1"/>
  </cols>
  <sheetData>
    <row r="1" spans="1:37" x14ac:dyDescent="0.45">
      <c r="A1" t="s">
        <v>27</v>
      </c>
      <c r="B1" t="s">
        <v>28</v>
      </c>
      <c r="C1" t="s">
        <v>29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30</v>
      </c>
      <c r="B2" t="s">
        <v>2</v>
      </c>
      <c r="C2" t="s">
        <v>31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45">
      <c r="A3" t="s">
        <v>30</v>
      </c>
      <c r="B3" t="s">
        <v>2</v>
      </c>
      <c r="C3" t="s">
        <v>15</v>
      </c>
      <c r="D3">
        <v>74230285047056.813</v>
      </c>
      <c r="E3">
        <v>91643082695721.781</v>
      </c>
      <c r="F3">
        <v>109587364276842.95</v>
      </c>
      <c r="G3">
        <v>128031299879787.19</v>
      </c>
      <c r="H3">
        <v>146945551519411.75</v>
      </c>
      <c r="I3">
        <v>166303033955045.44</v>
      </c>
      <c r="J3">
        <v>192492988790209.22</v>
      </c>
      <c r="K3">
        <v>219368112497386.44</v>
      </c>
      <c r="L3">
        <v>246894155819425.25</v>
      </c>
      <c r="M3">
        <v>275039114759746.59</v>
      </c>
      <c r="N3">
        <v>303773049559922.25</v>
      </c>
      <c r="O3">
        <v>347031244685422.31</v>
      </c>
      <c r="P3">
        <v>391305297527429.94</v>
      </c>
      <c r="Q3">
        <v>436540917939471.88</v>
      </c>
      <c r="R3">
        <v>482687616613124.5</v>
      </c>
      <c r="S3">
        <v>529698378179998.69</v>
      </c>
      <c r="T3">
        <v>577735138666221.5</v>
      </c>
      <c r="U3">
        <v>626689319829865.75</v>
      </c>
      <c r="V3">
        <v>676520158635472.38</v>
      </c>
      <c r="W3">
        <v>727189271725549.88</v>
      </c>
      <c r="X3">
        <v>778660484266480.25</v>
      </c>
      <c r="Y3">
        <v>824214548292469.5</v>
      </c>
      <c r="Z3">
        <v>870345594152197.63</v>
      </c>
      <c r="AA3">
        <v>917026050237283.25</v>
      </c>
      <c r="AB3">
        <v>964230074108969.88</v>
      </c>
      <c r="AC3">
        <v>1011933419033317.8</v>
      </c>
      <c r="AD3">
        <v>1053986890732340.3</v>
      </c>
      <c r="AE3">
        <v>1096407996867464.3</v>
      </c>
      <c r="AF3">
        <v>1139182076949038.8</v>
      </c>
      <c r="AG3">
        <v>1182295239767742.8</v>
      </c>
      <c r="AH3">
        <v>1225734313589812.8</v>
      </c>
      <c r="AI3">
        <v>1269486800172233.5</v>
      </c>
      <c r="AJ3">
        <v>1313540832260254.8</v>
      </c>
      <c r="AK3">
        <v>1357885134263517.3</v>
      </c>
    </row>
    <row r="4" spans="1:37" x14ac:dyDescent="0.45">
      <c r="A4" t="s">
        <v>30</v>
      </c>
      <c r="B4" t="s">
        <v>2</v>
      </c>
      <c r="C4" t="s">
        <v>32</v>
      </c>
      <c r="D4">
        <v>54075037063113.539</v>
      </c>
      <c r="E4">
        <v>57766719469841.469</v>
      </c>
      <c r="F4">
        <v>61512346478346.055</v>
      </c>
      <c r="G4">
        <v>65308687413626.922</v>
      </c>
      <c r="H4">
        <v>69152764526350.734</v>
      </c>
      <c r="I4">
        <v>73041828716436.047</v>
      </c>
      <c r="J4">
        <v>74729622534776.266</v>
      </c>
      <c r="K4">
        <v>76386388534209.453</v>
      </c>
      <c r="L4">
        <v>78013677689673.328</v>
      </c>
      <c r="M4">
        <v>79612939299656.844</v>
      </c>
      <c r="N4">
        <v>81185529183783.313</v>
      </c>
      <c r="O4">
        <v>82525545540012.594</v>
      </c>
      <c r="P4">
        <v>83816866720996.344</v>
      </c>
      <c r="Q4">
        <v>85062095126807.094</v>
      </c>
      <c r="R4">
        <v>86263650964214.594</v>
      </c>
      <c r="S4">
        <v>87423787916551.125</v>
      </c>
      <c r="T4">
        <v>89697560286899.719</v>
      </c>
      <c r="U4">
        <v>91958966159749.688</v>
      </c>
      <c r="V4">
        <v>94208555006012.844</v>
      </c>
      <c r="W4">
        <v>96446844219405.078</v>
      </c>
      <c r="X4">
        <v>98674321423544.391</v>
      </c>
      <c r="Y4">
        <v>100905146513137.19</v>
      </c>
      <c r="Z4">
        <v>103113044899327.94</v>
      </c>
      <c r="AA4">
        <v>105299112155756.11</v>
      </c>
      <c r="AB4">
        <v>107464375146517.8</v>
      </c>
      <c r="AC4">
        <v>109609797329462.06</v>
      </c>
      <c r="AD4">
        <v>111533661247571.92</v>
      </c>
      <c r="AE4">
        <v>113430719398812.42</v>
      </c>
      <c r="AF4">
        <v>115302040740899.7</v>
      </c>
      <c r="AG4">
        <v>117148638140101.52</v>
      </c>
      <c r="AH4">
        <v>118971472002705.44</v>
      </c>
      <c r="AI4">
        <v>120771453627970.27</v>
      </c>
      <c r="AJ4">
        <v>122549448307154.59</v>
      </c>
      <c r="AK4">
        <v>124306278190787.8</v>
      </c>
    </row>
    <row r="5" spans="1:37" x14ac:dyDescent="0.45">
      <c r="A5" t="s">
        <v>30</v>
      </c>
      <c r="B5" t="s">
        <v>2</v>
      </c>
      <c r="C5" t="s">
        <v>33</v>
      </c>
      <c r="D5">
        <v>149920662784308.41</v>
      </c>
      <c r="E5">
        <v>167016388205793.28</v>
      </c>
      <c r="F5">
        <v>184515887016970.88</v>
      </c>
      <c r="G5">
        <v>202394977732522.09</v>
      </c>
      <c r="H5">
        <v>220631372006582.59</v>
      </c>
      <c r="I5">
        <v>239204492924651.94</v>
      </c>
      <c r="J5">
        <v>257018902328881.63</v>
      </c>
      <c r="K5">
        <v>275147265180683.03</v>
      </c>
      <c r="L5">
        <v>293573888017029.94</v>
      </c>
      <c r="M5">
        <v>312284106183016.13</v>
      </c>
      <c r="N5">
        <v>331264200884978.81</v>
      </c>
      <c r="O5">
        <v>350423137075627.31</v>
      </c>
      <c r="P5">
        <v>369812279704753.25</v>
      </c>
      <c r="Q5">
        <v>389419325926135.94</v>
      </c>
      <c r="R5">
        <v>409232834212401.88</v>
      </c>
      <c r="S5">
        <v>429242150275718.63</v>
      </c>
      <c r="T5">
        <v>443902573015588.88</v>
      </c>
      <c r="U5">
        <v>458603552154623.13</v>
      </c>
      <c r="V5">
        <v>473343285682056.13</v>
      </c>
      <c r="W5">
        <v>488120076785498.13</v>
      </c>
      <c r="X5">
        <v>502932326284741</v>
      </c>
      <c r="Y5">
        <v>517311802953271.75</v>
      </c>
      <c r="Z5">
        <v>531656022830406.81</v>
      </c>
      <c r="AA5">
        <v>545966670694396.81</v>
      </c>
      <c r="AB5">
        <v>560245325661639.63</v>
      </c>
      <c r="AC5">
        <v>574493469342103.25</v>
      </c>
      <c r="AD5">
        <v>587912758907986.38</v>
      </c>
      <c r="AE5">
        <v>601276020002485.13</v>
      </c>
      <c r="AF5">
        <v>614585486923428.75</v>
      </c>
      <c r="AG5">
        <v>627843276728279.63</v>
      </c>
      <c r="AH5">
        <v>641051396824487.5</v>
      </c>
      <c r="AI5">
        <v>654211751977724.38</v>
      </c>
      <c r="AJ5">
        <v>667326150789352</v>
      </c>
      <c r="AK5">
        <v>680396311689498.13</v>
      </c>
    </row>
    <row r="6" spans="1:37" x14ac:dyDescent="0.45">
      <c r="A6" t="s">
        <v>30</v>
      </c>
      <c r="B6" t="s">
        <v>2</v>
      </c>
      <c r="C6" t="s">
        <v>34</v>
      </c>
      <c r="D6">
        <v>29793011115519.977</v>
      </c>
      <c r="E6">
        <v>35404039443898.594</v>
      </c>
      <c r="F6">
        <v>41177332674277.922</v>
      </c>
      <c r="G6">
        <v>47103172963814.195</v>
      </c>
      <c r="H6">
        <v>53172603267913.289</v>
      </c>
      <c r="I6">
        <v>59377354316979.602</v>
      </c>
      <c r="J6">
        <v>69272240663100.359</v>
      </c>
      <c r="K6">
        <v>79430158798496.203</v>
      </c>
      <c r="L6">
        <v>89837960660320.25</v>
      </c>
      <c r="M6">
        <v>100483360126379.77</v>
      </c>
      <c r="N6">
        <v>111354863521828.44</v>
      </c>
      <c r="O6">
        <v>128125013620367.75</v>
      </c>
      <c r="P6">
        <v>145296146778824.19</v>
      </c>
      <c r="Q6">
        <v>162846833392734.06</v>
      </c>
      <c r="R6">
        <v>180757144138279.78</v>
      </c>
      <c r="S6">
        <v>199008520937914.25</v>
      </c>
      <c r="T6">
        <v>223066884817559.03</v>
      </c>
      <c r="U6">
        <v>247644031382081.78</v>
      </c>
      <c r="V6">
        <v>272716909966177.41</v>
      </c>
      <c r="W6">
        <v>298263815563905.69</v>
      </c>
      <c r="X6">
        <v>324264292044539</v>
      </c>
      <c r="Y6">
        <v>350542263118357.31</v>
      </c>
      <c r="Z6">
        <v>377258663298046.69</v>
      </c>
      <c r="AA6">
        <v>404392541844948.06</v>
      </c>
      <c r="AB6">
        <v>431924261958288.25</v>
      </c>
      <c r="AC6">
        <v>459835399359766.75</v>
      </c>
      <c r="AD6">
        <v>487818404036012.81</v>
      </c>
      <c r="AE6">
        <v>516193152541366.88</v>
      </c>
      <c r="AF6">
        <v>544944022954195.81</v>
      </c>
      <c r="AG6">
        <v>574056213082435.75</v>
      </c>
      <c r="AH6">
        <v>603515687392654.75</v>
      </c>
      <c r="AI6">
        <v>633309128009548.13</v>
      </c>
      <c r="AJ6">
        <v>663423889426168.38</v>
      </c>
      <c r="AK6">
        <v>693847956601190.75</v>
      </c>
    </row>
    <row r="7" spans="1:37" x14ac:dyDescent="0.45">
      <c r="A7" t="s">
        <v>35</v>
      </c>
      <c r="B7" t="s">
        <v>2</v>
      </c>
      <c r="C7" t="s">
        <v>31</v>
      </c>
      <c r="D7">
        <v>0</v>
      </c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>
        <v>32</v>
      </c>
      <c r="AK7">
        <v>33</v>
      </c>
    </row>
    <row r="8" spans="1:37" x14ac:dyDescent="0.45">
      <c r="A8" t="s">
        <v>35</v>
      </c>
      <c r="B8" t="s">
        <v>2</v>
      </c>
      <c r="C8" t="s">
        <v>15</v>
      </c>
      <c r="D8">
        <v>150709972671298.06</v>
      </c>
      <c r="E8">
        <v>180699697898432.28</v>
      </c>
      <c r="F8">
        <v>210157939193110.28</v>
      </c>
      <c r="G8">
        <v>239116526465965.19</v>
      </c>
      <c r="H8">
        <v>267604797702139.72</v>
      </c>
      <c r="I8">
        <v>295649838142305.25</v>
      </c>
      <c r="J8">
        <v>332850359944041.31</v>
      </c>
      <c r="K8">
        <v>369365712873763.94</v>
      </c>
      <c r="L8">
        <v>405230146188625.13</v>
      </c>
      <c r="M8">
        <v>440475663885203.75</v>
      </c>
      <c r="N8">
        <v>475132205721927.81</v>
      </c>
      <c r="O8">
        <v>528330282482913.38</v>
      </c>
      <c r="P8">
        <v>580512501527391.13</v>
      </c>
      <c r="Q8">
        <v>631733153001834.63</v>
      </c>
      <c r="R8">
        <v>682042726214667.5</v>
      </c>
      <c r="S8">
        <v>731488236534279</v>
      </c>
      <c r="T8">
        <v>777285479445858.13</v>
      </c>
      <c r="U8">
        <v>822165301680015.75</v>
      </c>
      <c r="V8">
        <v>866168466272211.13</v>
      </c>
      <c r="W8">
        <v>909333356579935.5</v>
      </c>
      <c r="X8">
        <v>951696147436806.75</v>
      </c>
      <c r="Y8">
        <v>981709681667374.13</v>
      </c>
      <c r="Z8">
        <v>1011146234064202.8</v>
      </c>
      <c r="AA8">
        <v>1040033376235673.6</v>
      </c>
      <c r="AB8">
        <v>1068396950620544</v>
      </c>
      <c r="AC8">
        <v>1096261203952752.5</v>
      </c>
      <c r="AD8">
        <v>1113248930632913.5</v>
      </c>
      <c r="AE8">
        <v>1129869022876973.3</v>
      </c>
      <c r="AF8">
        <v>1146136141174582.5</v>
      </c>
      <c r="AG8">
        <v>1162064176735062.5</v>
      </c>
      <c r="AH8">
        <v>1177666301292176</v>
      </c>
      <c r="AI8">
        <v>1192955013088939.3</v>
      </c>
      <c r="AJ8">
        <v>1207942179380101.5</v>
      </c>
      <c r="AK8">
        <v>1222639075756022.8</v>
      </c>
    </row>
    <row r="9" spans="1:37" x14ac:dyDescent="0.45">
      <c r="A9" t="s">
        <v>35</v>
      </c>
      <c r="B9" t="s">
        <v>2</v>
      </c>
      <c r="C9" t="s">
        <v>32</v>
      </c>
      <c r="D9">
        <v>109788711612988.75</v>
      </c>
      <c r="E9">
        <v>113903073202393.92</v>
      </c>
      <c r="F9">
        <v>117963490190022.45</v>
      </c>
      <c r="G9">
        <v>121973193250874.67</v>
      </c>
      <c r="H9">
        <v>125935160134283.95</v>
      </c>
      <c r="I9">
        <v>129852139940331.77</v>
      </c>
      <c r="J9">
        <v>129219157100270.34</v>
      </c>
      <c r="K9">
        <v>128617202079115.92</v>
      </c>
      <c r="L9">
        <v>128044723901930.86</v>
      </c>
      <c r="M9">
        <v>127500273270226.16</v>
      </c>
      <c r="N9">
        <v>126982494364378.53</v>
      </c>
      <c r="O9">
        <v>125639248496874.38</v>
      </c>
      <c r="P9">
        <v>124344697804615.75</v>
      </c>
      <c r="Q9">
        <v>123096239887530.16</v>
      </c>
      <c r="R9">
        <v>121891454538847.78</v>
      </c>
      <c r="S9">
        <v>120728088075236.48</v>
      </c>
      <c r="T9">
        <v>120679194472550.06</v>
      </c>
      <c r="U9">
        <v>120642667367362.22</v>
      </c>
      <c r="V9">
        <v>120617957288761.23</v>
      </c>
      <c r="W9">
        <v>120604546843031.14</v>
      </c>
      <c r="X9">
        <v>120601948406553.98</v>
      </c>
      <c r="Y9">
        <v>120186618238217.19</v>
      </c>
      <c r="Z9">
        <v>119794214773282.45</v>
      </c>
      <c r="AA9">
        <v>119423642438110.28</v>
      </c>
      <c r="AB9">
        <v>119073874368604.59</v>
      </c>
      <c r="AC9">
        <v>118743947106916.33</v>
      </c>
      <c r="AD9">
        <v>117804813518278.09</v>
      </c>
      <c r="AE9">
        <v>116892485696509.19</v>
      </c>
      <c r="AF9">
        <v>116005894683893.52</v>
      </c>
      <c r="AG9">
        <v>115144027614163.31</v>
      </c>
      <c r="AH9">
        <v>114305924081031</v>
      </c>
      <c r="AI9">
        <v>113490672785237.77</v>
      </c>
      <c r="AJ9">
        <v>112697408435525.05</v>
      </c>
      <c r="AK9">
        <v>111925308881363.45</v>
      </c>
    </row>
    <row r="10" spans="1:37" x14ac:dyDescent="0.45">
      <c r="A10" t="s">
        <v>35</v>
      </c>
      <c r="B10" t="s">
        <v>2</v>
      </c>
      <c r="C10" t="s">
        <v>33</v>
      </c>
      <c r="D10">
        <v>304384375956021.94</v>
      </c>
      <c r="E10">
        <v>329319027744611.56</v>
      </c>
      <c r="F10">
        <v>353849906143508.56</v>
      </c>
      <c r="G10">
        <v>378001192638031.88</v>
      </c>
      <c r="H10">
        <v>401795175574045.94</v>
      </c>
      <c r="I10">
        <v>425252431866051.19</v>
      </c>
      <c r="J10">
        <v>444425714880592.75</v>
      </c>
      <c r="K10">
        <v>463285044447562.5</v>
      </c>
      <c r="L10">
        <v>481846114029986.75</v>
      </c>
      <c r="M10">
        <v>500123588282771.75</v>
      </c>
      <c r="N10">
        <v>518131185999580.13</v>
      </c>
      <c r="O10">
        <v>533494196372837.31</v>
      </c>
      <c r="P10">
        <v>548627000307617.25</v>
      </c>
      <c r="Q10">
        <v>563541900650140.38</v>
      </c>
      <c r="R10">
        <v>578250338927780.13</v>
      </c>
      <c r="S10">
        <v>592762969428369.5</v>
      </c>
      <c r="T10">
        <v>597227001096455</v>
      </c>
      <c r="U10">
        <v>601650476365376.63</v>
      </c>
      <c r="V10">
        <v>606035197245899.38</v>
      </c>
      <c r="W10">
        <v>610382860550413.25</v>
      </c>
      <c r="X10">
        <v>614695065459126.38</v>
      </c>
      <c r="Y10">
        <v>616162389334364.25</v>
      </c>
      <c r="Z10">
        <v>617664970000997.75</v>
      </c>
      <c r="AA10">
        <v>619201122680776.25</v>
      </c>
      <c r="AB10">
        <v>620769268257302.13</v>
      </c>
      <c r="AC10">
        <v>622367925120607.13</v>
      </c>
      <c r="AD10">
        <v>620969061299236</v>
      </c>
      <c r="AE10">
        <v>619626225949249.5</v>
      </c>
      <c r="AF10">
        <v>618337184772818.13</v>
      </c>
      <c r="AG10">
        <v>617099820712479.75</v>
      </c>
      <c r="AH10">
        <v>615912126360783.75</v>
      </c>
      <c r="AI10">
        <v>614772196952059.38</v>
      </c>
      <c r="AJ10">
        <v>613678223884943.88</v>
      </c>
      <c r="AK10">
        <v>612628488729310</v>
      </c>
    </row>
    <row r="11" spans="1:37" x14ac:dyDescent="0.45">
      <c r="A11" t="s">
        <v>35</v>
      </c>
      <c r="B11" t="s">
        <v>2</v>
      </c>
      <c r="C11" t="s">
        <v>34</v>
      </c>
      <c r="D11">
        <v>60488840749692.438</v>
      </c>
      <c r="E11">
        <v>69808861113260.156</v>
      </c>
      <c r="F11">
        <v>78966616574827.188</v>
      </c>
      <c r="G11">
        <v>87971824977237.266</v>
      </c>
      <c r="H11">
        <v>96833443365084.516</v>
      </c>
      <c r="I11">
        <v>105559741007964.56</v>
      </c>
      <c r="J11">
        <v>119782493813177.11</v>
      </c>
      <c r="K11">
        <v>133742214829114.53</v>
      </c>
      <c r="L11">
        <v>147452052118623.84</v>
      </c>
      <c r="M11">
        <v>160924291803897.63</v>
      </c>
      <c r="N11">
        <v>174170427559782.25</v>
      </c>
      <c r="O11">
        <v>195061181596308.19</v>
      </c>
      <c r="P11">
        <v>215550952572916.97</v>
      </c>
      <c r="Q11">
        <v>235661170094072.28</v>
      </c>
      <c r="R11">
        <v>255411763483591.78</v>
      </c>
      <c r="S11">
        <v>274821290819022.63</v>
      </c>
      <c r="T11">
        <v>300114427718896.5</v>
      </c>
      <c r="U11">
        <v>324888781933892.38</v>
      </c>
      <c r="V11">
        <v>349167404129315.44</v>
      </c>
      <c r="W11">
        <v>372971999311105.69</v>
      </c>
      <c r="X11">
        <v>396323023609991.13</v>
      </c>
      <c r="Y11">
        <v>417525672471835.5</v>
      </c>
      <c r="Z11">
        <v>438289892227808.81</v>
      </c>
      <c r="AA11">
        <v>458636633616570.06</v>
      </c>
      <c r="AB11">
        <v>478585533438892.56</v>
      </c>
      <c r="AC11">
        <v>498155015973076.88</v>
      </c>
      <c r="AD11">
        <v>515246746815617.31</v>
      </c>
      <c r="AE11">
        <v>531946733829049.81</v>
      </c>
      <c r="AF11">
        <v>548270598935007.31</v>
      </c>
      <c r="AG11">
        <v>564233144325554</v>
      </c>
      <c r="AH11">
        <v>579848405534120.88</v>
      </c>
      <c r="AI11">
        <v>595129700436014</v>
      </c>
      <c r="AJ11">
        <v>610089674538180.25</v>
      </c>
      <c r="AK11">
        <v>624740342881944.38</v>
      </c>
    </row>
    <row r="12" spans="1:37" x14ac:dyDescent="0.45">
      <c r="A12" t="s">
        <v>36</v>
      </c>
      <c r="B12" t="s">
        <v>2</v>
      </c>
      <c r="C12" t="s">
        <v>31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 x14ac:dyDescent="0.45">
      <c r="A13" t="s">
        <v>36</v>
      </c>
      <c r="B13" t="s">
        <v>2</v>
      </c>
      <c r="C13" t="s">
        <v>15</v>
      </c>
      <c r="D13">
        <v>188023039078421.66</v>
      </c>
      <c r="E13">
        <v>201033808519699.41</v>
      </c>
      <c r="F13">
        <v>214044577960977.16</v>
      </c>
      <c r="G13">
        <v>227055347402254.91</v>
      </c>
      <c r="H13">
        <v>240066116843532.66</v>
      </c>
      <c r="I13">
        <v>253076886284810.44</v>
      </c>
      <c r="J13">
        <v>275494965221976.53</v>
      </c>
      <c r="K13">
        <v>297913044159142.63</v>
      </c>
      <c r="L13">
        <v>320331123096308.75</v>
      </c>
      <c r="M13">
        <v>342749202033474.88</v>
      </c>
      <c r="N13">
        <v>365167280970640.94</v>
      </c>
      <c r="O13">
        <v>404761284081012.56</v>
      </c>
      <c r="P13">
        <v>444355287191384.25</v>
      </c>
      <c r="Q13">
        <v>483949290301755.88</v>
      </c>
      <c r="R13">
        <v>523543293412127.56</v>
      </c>
      <c r="S13">
        <v>563137296522499</v>
      </c>
      <c r="T13">
        <v>630157785592617</v>
      </c>
      <c r="U13">
        <v>697178274662735</v>
      </c>
      <c r="V13">
        <v>764198763732853</v>
      </c>
      <c r="W13">
        <v>831219252802971.13</v>
      </c>
      <c r="X13">
        <v>898239741873089</v>
      </c>
      <c r="Y13">
        <v>979365362417898.75</v>
      </c>
      <c r="Z13">
        <v>1060490982962708.5</v>
      </c>
      <c r="AA13">
        <v>1141616603507518.3</v>
      </c>
      <c r="AB13">
        <v>1222742224052328.3</v>
      </c>
      <c r="AC13">
        <v>1303867844597138</v>
      </c>
      <c r="AD13">
        <v>1396189756212553.5</v>
      </c>
      <c r="AE13">
        <v>1488511667827969</v>
      </c>
      <c r="AF13">
        <v>1580833579443384.8</v>
      </c>
      <c r="AG13">
        <v>1673155491058800.3</v>
      </c>
      <c r="AH13">
        <v>1765477402674215.8</v>
      </c>
      <c r="AI13">
        <v>1857799314289631.3</v>
      </c>
      <c r="AJ13">
        <v>1950121225905047</v>
      </c>
      <c r="AK13">
        <v>2042443137520462.5</v>
      </c>
    </row>
    <row r="14" spans="1:37" x14ac:dyDescent="0.45">
      <c r="A14" t="s">
        <v>36</v>
      </c>
      <c r="B14" t="s">
        <v>2</v>
      </c>
      <c r="C14" t="s">
        <v>32</v>
      </c>
      <c r="D14">
        <v>43081261657360.836</v>
      </c>
      <c r="E14">
        <v>44985202764349.727</v>
      </c>
      <c r="F14">
        <v>46889143871338.617</v>
      </c>
      <c r="G14">
        <v>48793084978327.508</v>
      </c>
      <c r="H14">
        <v>50697026085316.398</v>
      </c>
      <c r="I14">
        <v>52600967192305.289</v>
      </c>
      <c r="J14">
        <v>55903211044125.922</v>
      </c>
      <c r="K14">
        <v>59205454895946.563</v>
      </c>
      <c r="L14">
        <v>62507698747767.203</v>
      </c>
      <c r="M14">
        <v>65809942599587.844</v>
      </c>
      <c r="N14">
        <v>69112186451408.5</v>
      </c>
      <c r="O14">
        <v>74797307676823.156</v>
      </c>
      <c r="P14">
        <v>80482428902237.828</v>
      </c>
      <c r="Q14">
        <v>86167550127652.484</v>
      </c>
      <c r="R14">
        <v>91852671353067.156</v>
      </c>
      <c r="S14">
        <v>97537792578481.828</v>
      </c>
      <c r="T14">
        <v>109978025329378.34</v>
      </c>
      <c r="U14">
        <v>122418258080274.84</v>
      </c>
      <c r="V14">
        <v>134858490831171.34</v>
      </c>
      <c r="W14">
        <v>147298723582067.84</v>
      </c>
      <c r="X14">
        <v>159738956332964.38</v>
      </c>
      <c r="Y14">
        <v>175780860712382.13</v>
      </c>
      <c r="Z14">
        <v>191822765091799.84</v>
      </c>
      <c r="AA14">
        <v>207864669471217.56</v>
      </c>
      <c r="AB14">
        <v>223906573850635.28</v>
      </c>
      <c r="AC14">
        <v>239948478230053</v>
      </c>
      <c r="AD14">
        <v>259916496580299.41</v>
      </c>
      <c r="AE14">
        <v>279884514930545.78</v>
      </c>
      <c r="AF14">
        <v>299852533280792.19</v>
      </c>
      <c r="AG14">
        <v>319820551631038.56</v>
      </c>
      <c r="AH14">
        <v>339788569981285</v>
      </c>
      <c r="AI14">
        <v>359756588331531.44</v>
      </c>
      <c r="AJ14">
        <v>379724606681777.88</v>
      </c>
      <c r="AK14">
        <v>399692625032024.31</v>
      </c>
    </row>
    <row r="15" spans="1:37" x14ac:dyDescent="0.45">
      <c r="A15" t="s">
        <v>36</v>
      </c>
      <c r="B15" t="s">
        <v>2</v>
      </c>
      <c r="C15" t="s">
        <v>33</v>
      </c>
      <c r="D15">
        <v>62639988008697.188</v>
      </c>
      <c r="E15">
        <v>64730113102559.594</v>
      </c>
      <c r="F15">
        <v>66820238196422</v>
      </c>
      <c r="G15">
        <v>68910363290284.414</v>
      </c>
      <c r="H15">
        <v>71000488384146.813</v>
      </c>
      <c r="I15">
        <v>73090613478009.234</v>
      </c>
      <c r="J15">
        <v>75108565002870</v>
      </c>
      <c r="K15">
        <v>77126516527730.766</v>
      </c>
      <c r="L15">
        <v>79144468052591.531</v>
      </c>
      <c r="M15">
        <v>81162419577452.281</v>
      </c>
      <c r="N15">
        <v>83180371102313.031</v>
      </c>
      <c r="O15">
        <v>85451969277895.172</v>
      </c>
      <c r="P15">
        <v>87723567453477.313</v>
      </c>
      <c r="Q15">
        <v>89995165629059.438</v>
      </c>
      <c r="R15">
        <v>92266763804641.578</v>
      </c>
      <c r="S15">
        <v>94538361980223.734</v>
      </c>
      <c r="T15">
        <v>96657695080164.438</v>
      </c>
      <c r="U15">
        <v>98777028180105.156</v>
      </c>
      <c r="V15">
        <v>100896361280045.86</v>
      </c>
      <c r="W15">
        <v>103015694379986.56</v>
      </c>
      <c r="X15">
        <v>105135027479927.25</v>
      </c>
      <c r="Y15">
        <v>107486717897929.27</v>
      </c>
      <c r="Z15">
        <v>109838408315931.28</v>
      </c>
      <c r="AA15">
        <v>112190098733933.31</v>
      </c>
      <c r="AB15">
        <v>114541789151935.33</v>
      </c>
      <c r="AC15">
        <v>116893479569937.33</v>
      </c>
      <c r="AD15">
        <v>119022108802689.92</v>
      </c>
      <c r="AE15">
        <v>121150738035442.52</v>
      </c>
      <c r="AF15">
        <v>123279367268195.09</v>
      </c>
      <c r="AG15">
        <v>125407996500947.7</v>
      </c>
      <c r="AH15">
        <v>127536625733700.27</v>
      </c>
      <c r="AI15">
        <v>129665254966452.84</v>
      </c>
      <c r="AJ15">
        <v>131793884199205.42</v>
      </c>
      <c r="AK15">
        <v>133922513431957.98</v>
      </c>
    </row>
    <row r="16" spans="1:37" x14ac:dyDescent="0.45">
      <c r="A16" t="s">
        <v>36</v>
      </c>
      <c r="B16" t="s">
        <v>2</v>
      </c>
      <c r="C16" t="s">
        <v>34</v>
      </c>
      <c r="D16">
        <v>34302262995520.332</v>
      </c>
      <c r="E16">
        <v>36463019416576.25</v>
      </c>
      <c r="F16">
        <v>38623775837632.164</v>
      </c>
      <c r="G16">
        <v>40784532258688.078</v>
      </c>
      <c r="H16">
        <v>42945288679743.992</v>
      </c>
      <c r="I16">
        <v>45106045100799.914</v>
      </c>
      <c r="J16">
        <v>47106596253963.578</v>
      </c>
      <c r="K16">
        <v>49107147407127.25</v>
      </c>
      <c r="L16">
        <v>51107698560290.922</v>
      </c>
      <c r="M16">
        <v>53108249713454.594</v>
      </c>
      <c r="N16">
        <v>55108800866618.266</v>
      </c>
      <c r="O16">
        <v>59657317373111.047</v>
      </c>
      <c r="P16">
        <v>64205833879603.82</v>
      </c>
      <c r="Q16">
        <v>68754350386096.602</v>
      </c>
      <c r="R16">
        <v>73302866892589.375</v>
      </c>
      <c r="S16">
        <v>77851383399082.156</v>
      </c>
      <c r="T16">
        <v>87780758504476.172</v>
      </c>
      <c r="U16">
        <v>97710133609870.203</v>
      </c>
      <c r="V16">
        <v>107639508715264.22</v>
      </c>
      <c r="W16">
        <v>117568883820658.25</v>
      </c>
      <c r="X16">
        <v>127498258926052.25</v>
      </c>
      <c r="Y16">
        <v>146855012292692.81</v>
      </c>
      <c r="Z16">
        <v>166211765659333.41</v>
      </c>
      <c r="AA16">
        <v>185568519025973.97</v>
      </c>
      <c r="AB16">
        <v>204925272392614.53</v>
      </c>
      <c r="AC16">
        <v>224282025759255.13</v>
      </c>
      <c r="AD16">
        <v>233667180800503.63</v>
      </c>
      <c r="AE16">
        <v>243052335841752.13</v>
      </c>
      <c r="AF16">
        <v>252437490883000.63</v>
      </c>
      <c r="AG16">
        <v>261822645924249.09</v>
      </c>
      <c r="AH16">
        <v>271207800965497.56</v>
      </c>
      <c r="AI16">
        <v>280592956006746.06</v>
      </c>
      <c r="AJ16">
        <v>289978111047994.56</v>
      </c>
      <c r="AK16">
        <v>299363266089243.06</v>
      </c>
    </row>
    <row r="17" spans="1:37" x14ac:dyDescent="0.45">
      <c r="A17" t="s">
        <v>30</v>
      </c>
      <c r="B17" t="s">
        <v>3</v>
      </c>
      <c r="C17" t="s">
        <v>31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45">
      <c r="A18" t="s">
        <v>30</v>
      </c>
      <c r="B18" t="s">
        <v>3</v>
      </c>
      <c r="C18" t="s">
        <v>15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45">
      <c r="A19" t="s">
        <v>30</v>
      </c>
      <c r="B19" t="s">
        <v>3</v>
      </c>
      <c r="C19" t="s">
        <v>32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45">
      <c r="A20" t="s">
        <v>30</v>
      </c>
      <c r="B20" t="s">
        <v>3</v>
      </c>
      <c r="C20" t="s">
        <v>33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45">
      <c r="A21" t="s">
        <v>30</v>
      </c>
      <c r="B21" t="s">
        <v>3</v>
      </c>
      <c r="C21" t="s">
        <v>34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45">
      <c r="A22" t="s">
        <v>35</v>
      </c>
      <c r="B22" t="s">
        <v>3</v>
      </c>
      <c r="C22" t="s">
        <v>31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45">
      <c r="A23" t="s">
        <v>35</v>
      </c>
      <c r="B23" t="s">
        <v>3</v>
      </c>
      <c r="C23" t="s">
        <v>15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45">
      <c r="A24" t="s">
        <v>35</v>
      </c>
      <c r="B24" t="s">
        <v>3</v>
      </c>
      <c r="C24" t="s">
        <v>32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45">
      <c r="A25" t="s">
        <v>35</v>
      </c>
      <c r="B25" t="s">
        <v>3</v>
      </c>
      <c r="C25" t="s">
        <v>33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 x14ac:dyDescent="0.45">
      <c r="A26" t="s">
        <v>35</v>
      </c>
      <c r="B26" t="s">
        <v>3</v>
      </c>
      <c r="C26" t="s">
        <v>34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 x14ac:dyDescent="0.45">
      <c r="A27" t="s">
        <v>36</v>
      </c>
      <c r="B27" t="s">
        <v>3</v>
      </c>
      <c r="C27" t="s">
        <v>31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 x14ac:dyDescent="0.45">
      <c r="A28" t="s">
        <v>36</v>
      </c>
      <c r="B28" t="s">
        <v>3</v>
      </c>
      <c r="C28" t="s">
        <v>15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 x14ac:dyDescent="0.45">
      <c r="A29" t="s">
        <v>36</v>
      </c>
      <c r="B29" t="s">
        <v>3</v>
      </c>
      <c r="C29" t="s">
        <v>32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 x14ac:dyDescent="0.45">
      <c r="A30" t="s">
        <v>36</v>
      </c>
      <c r="B30" t="s">
        <v>3</v>
      </c>
      <c r="C30" t="s">
        <v>33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37" x14ac:dyDescent="0.45">
      <c r="A31" t="s">
        <v>36</v>
      </c>
      <c r="B31" t="s">
        <v>3</v>
      </c>
      <c r="C31" t="s">
        <v>34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 x14ac:dyDescent="0.45">
      <c r="A32" t="s">
        <v>30</v>
      </c>
      <c r="B32" t="s">
        <v>4</v>
      </c>
      <c r="C32" t="s">
        <v>31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45">
      <c r="A33" t="s">
        <v>30</v>
      </c>
      <c r="B33" t="s">
        <v>4</v>
      </c>
      <c r="C33" t="s">
        <v>15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45">
      <c r="A34" t="s">
        <v>30</v>
      </c>
      <c r="B34" t="s">
        <v>4</v>
      </c>
      <c r="C34" t="s">
        <v>32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 x14ac:dyDescent="0.45">
      <c r="A35" t="s">
        <v>30</v>
      </c>
      <c r="B35" t="s">
        <v>4</v>
      </c>
      <c r="C35" t="s">
        <v>33</v>
      </c>
      <c r="D35">
        <v>74865213239966.547</v>
      </c>
      <c r="E35">
        <v>83736758498055.078</v>
      </c>
      <c r="F35">
        <v>92608303756143.609</v>
      </c>
      <c r="G35">
        <v>101479849014232.14</v>
      </c>
      <c r="H35">
        <v>110351394272320.67</v>
      </c>
      <c r="I35">
        <v>119222939530409.2</v>
      </c>
      <c r="J35">
        <v>132427357197860.36</v>
      </c>
      <c r="K35">
        <v>145631774865311.5</v>
      </c>
      <c r="L35">
        <v>158836192532762.66</v>
      </c>
      <c r="M35">
        <v>172040610200213.84</v>
      </c>
      <c r="N35">
        <v>185245027867665</v>
      </c>
      <c r="O35">
        <v>197993472504138.28</v>
      </c>
      <c r="P35">
        <v>210741917140611.56</v>
      </c>
      <c r="Q35">
        <v>223490361777084.84</v>
      </c>
      <c r="R35">
        <v>236238806413558.13</v>
      </c>
      <c r="S35">
        <v>248987251050031.41</v>
      </c>
      <c r="T35">
        <v>258370779360617.41</v>
      </c>
      <c r="U35">
        <v>267754307671203.38</v>
      </c>
      <c r="V35">
        <v>277137835981789.38</v>
      </c>
      <c r="W35">
        <v>286521364292375.38</v>
      </c>
      <c r="X35">
        <v>295904892602961.38</v>
      </c>
      <c r="Y35">
        <v>306709814481139.94</v>
      </c>
      <c r="Z35">
        <v>317514736359318.5</v>
      </c>
      <c r="AA35">
        <v>328319658237497</v>
      </c>
      <c r="AB35">
        <v>339124580115675.56</v>
      </c>
      <c r="AC35">
        <v>349929501993854</v>
      </c>
      <c r="AD35">
        <v>365053207110864.19</v>
      </c>
      <c r="AE35">
        <v>380176912227874.31</v>
      </c>
      <c r="AF35">
        <v>395300617344884.5</v>
      </c>
      <c r="AG35">
        <v>410424322461894.63</v>
      </c>
      <c r="AH35">
        <v>425548027578904.81</v>
      </c>
      <c r="AI35">
        <v>440671732695914.94</v>
      </c>
      <c r="AJ35">
        <v>455795437812925.13</v>
      </c>
      <c r="AK35">
        <v>470919142929935.31</v>
      </c>
    </row>
    <row r="36" spans="1:37" x14ac:dyDescent="0.45">
      <c r="A36" t="s">
        <v>30</v>
      </c>
      <c r="B36" t="s">
        <v>4</v>
      </c>
      <c r="C36" t="s">
        <v>34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 x14ac:dyDescent="0.45">
      <c r="A37" t="s">
        <v>35</v>
      </c>
      <c r="B37" t="s">
        <v>4</v>
      </c>
      <c r="C37" t="s">
        <v>31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 x14ac:dyDescent="0.45">
      <c r="A38" t="s">
        <v>35</v>
      </c>
      <c r="B38" t="s">
        <v>4</v>
      </c>
      <c r="C38" t="s">
        <v>15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 x14ac:dyDescent="0.45">
      <c r="A39" t="s">
        <v>35</v>
      </c>
      <c r="B39" t="s">
        <v>4</v>
      </c>
      <c r="C39" t="s">
        <v>32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37" x14ac:dyDescent="0.45">
      <c r="A40" t="s">
        <v>35</v>
      </c>
      <c r="B40" t="s">
        <v>4</v>
      </c>
      <c r="C40" t="s">
        <v>33</v>
      </c>
      <c r="D40">
        <v>30861817111245.664</v>
      </c>
      <c r="E40">
        <v>34489590862747.207</v>
      </c>
      <c r="F40">
        <v>38117364614248.75</v>
      </c>
      <c r="G40">
        <v>41745138365750.289</v>
      </c>
      <c r="H40">
        <v>45372912117251.828</v>
      </c>
      <c r="I40">
        <v>49000685868753.359</v>
      </c>
      <c r="J40">
        <v>52621922529799.117</v>
      </c>
      <c r="K40">
        <v>56243159190844.875</v>
      </c>
      <c r="L40">
        <v>59864395851890.633</v>
      </c>
      <c r="M40">
        <v>63485632512936.383</v>
      </c>
      <c r="N40">
        <v>67106869173982.148</v>
      </c>
      <c r="O40">
        <v>69870846497310.469</v>
      </c>
      <c r="P40">
        <v>72634823820638.781</v>
      </c>
      <c r="Q40">
        <v>75398801143967.109</v>
      </c>
      <c r="R40">
        <v>78162778467295.422</v>
      </c>
      <c r="S40">
        <v>80926755790623.734</v>
      </c>
      <c r="T40">
        <v>83713487374078.578</v>
      </c>
      <c r="U40">
        <v>86500218957533.422</v>
      </c>
      <c r="V40">
        <v>89286950540988.266</v>
      </c>
      <c r="W40">
        <v>92073682124443.109</v>
      </c>
      <c r="X40">
        <v>94860413707897.922</v>
      </c>
      <c r="Y40">
        <v>97455438362067.813</v>
      </c>
      <c r="Z40">
        <v>100050463016237.69</v>
      </c>
      <c r="AA40">
        <v>102645487670407.56</v>
      </c>
      <c r="AB40">
        <v>105240512324577.45</v>
      </c>
      <c r="AC40">
        <v>107835536978747.33</v>
      </c>
      <c r="AD40">
        <v>112277828518791.45</v>
      </c>
      <c r="AE40">
        <v>116720120058835.59</v>
      </c>
      <c r="AF40">
        <v>121162411598879.72</v>
      </c>
      <c r="AG40">
        <v>125604703138923.86</v>
      </c>
      <c r="AH40">
        <v>130046994678967.95</v>
      </c>
      <c r="AI40">
        <v>134489286219012.08</v>
      </c>
      <c r="AJ40">
        <v>138931577759056.22</v>
      </c>
      <c r="AK40">
        <v>143373869299100.34</v>
      </c>
    </row>
    <row r="41" spans="1:37" x14ac:dyDescent="0.45">
      <c r="A41" t="s">
        <v>35</v>
      </c>
      <c r="B41" t="s">
        <v>4</v>
      </c>
      <c r="C41" t="s">
        <v>34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 x14ac:dyDescent="0.45">
      <c r="A42" t="s">
        <v>36</v>
      </c>
      <c r="B42" t="s">
        <v>4</v>
      </c>
      <c r="C42" t="s">
        <v>31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1:37" x14ac:dyDescent="0.45">
      <c r="A43" t="s">
        <v>36</v>
      </c>
      <c r="B43" t="s">
        <v>4</v>
      </c>
      <c r="C43" t="s">
        <v>15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1:37" x14ac:dyDescent="0.45">
      <c r="A44" t="s">
        <v>36</v>
      </c>
      <c r="B44" t="s">
        <v>4</v>
      </c>
      <c r="C44" t="s">
        <v>32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 x14ac:dyDescent="0.45">
      <c r="A45" t="s">
        <v>36</v>
      </c>
      <c r="B45" t="s">
        <v>4</v>
      </c>
      <c r="C45" t="s">
        <v>33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</row>
    <row r="46" spans="1:37" x14ac:dyDescent="0.45">
      <c r="A46" t="s">
        <v>36</v>
      </c>
      <c r="B46" t="s">
        <v>4</v>
      </c>
      <c r="C46" t="s">
        <v>34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</row>
    <row r="47" spans="1:37" x14ac:dyDescent="0.45">
      <c r="A47" t="s">
        <v>30</v>
      </c>
      <c r="B47" t="s">
        <v>5</v>
      </c>
      <c r="C47" t="s">
        <v>31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</row>
    <row r="48" spans="1:37" x14ac:dyDescent="0.45">
      <c r="A48" t="s">
        <v>30</v>
      </c>
      <c r="B48" t="s">
        <v>5</v>
      </c>
      <c r="C48" t="s">
        <v>15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</row>
    <row r="49" spans="1:37" x14ac:dyDescent="0.45">
      <c r="A49" t="s">
        <v>30</v>
      </c>
      <c r="B49" t="s">
        <v>5</v>
      </c>
      <c r="C49" t="s">
        <v>32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</row>
    <row r="50" spans="1:37" x14ac:dyDescent="0.45">
      <c r="A50" t="s">
        <v>30</v>
      </c>
      <c r="B50" t="s">
        <v>5</v>
      </c>
      <c r="C50" t="s">
        <v>33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</row>
    <row r="51" spans="1:37" x14ac:dyDescent="0.45">
      <c r="A51" t="s">
        <v>30</v>
      </c>
      <c r="B51" t="s">
        <v>5</v>
      </c>
      <c r="C51" t="s">
        <v>34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</row>
    <row r="52" spans="1:37" x14ac:dyDescent="0.45">
      <c r="A52" t="s">
        <v>35</v>
      </c>
      <c r="B52" t="s">
        <v>5</v>
      </c>
      <c r="C52" t="s">
        <v>31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</row>
    <row r="53" spans="1:37" x14ac:dyDescent="0.45">
      <c r="A53" t="s">
        <v>35</v>
      </c>
      <c r="B53" t="s">
        <v>5</v>
      </c>
      <c r="C53" t="s">
        <v>15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</row>
    <row r="54" spans="1:37" x14ac:dyDescent="0.45">
      <c r="A54" t="s">
        <v>35</v>
      </c>
      <c r="B54" t="s">
        <v>5</v>
      </c>
      <c r="C54" t="s">
        <v>32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</row>
    <row r="55" spans="1:37" x14ac:dyDescent="0.45">
      <c r="A55" t="s">
        <v>35</v>
      </c>
      <c r="B55" t="s">
        <v>5</v>
      </c>
      <c r="C55" t="s">
        <v>33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</row>
    <row r="56" spans="1:37" x14ac:dyDescent="0.45">
      <c r="A56" t="s">
        <v>35</v>
      </c>
      <c r="B56" t="s">
        <v>5</v>
      </c>
      <c r="C56" t="s">
        <v>34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</row>
    <row r="57" spans="1:37" x14ac:dyDescent="0.45">
      <c r="A57" t="s">
        <v>36</v>
      </c>
      <c r="B57" t="s">
        <v>5</v>
      </c>
      <c r="C57" t="s">
        <v>31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</row>
    <row r="58" spans="1:37" x14ac:dyDescent="0.45">
      <c r="A58" t="s">
        <v>36</v>
      </c>
      <c r="B58" t="s">
        <v>5</v>
      </c>
      <c r="C58" t="s">
        <v>15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</row>
    <row r="59" spans="1:37" x14ac:dyDescent="0.45">
      <c r="A59" t="s">
        <v>36</v>
      </c>
      <c r="B59" t="s">
        <v>5</v>
      </c>
      <c r="C59" t="s">
        <v>32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</row>
    <row r="60" spans="1:37" x14ac:dyDescent="0.45">
      <c r="A60" t="s">
        <v>36</v>
      </c>
      <c r="B60" t="s">
        <v>5</v>
      </c>
      <c r="C60" t="s">
        <v>33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</row>
    <row r="61" spans="1:37" x14ac:dyDescent="0.45">
      <c r="A61" t="s">
        <v>36</v>
      </c>
      <c r="B61" t="s">
        <v>5</v>
      </c>
      <c r="C61" t="s">
        <v>34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</row>
    <row r="62" spans="1:37" x14ac:dyDescent="0.45">
      <c r="A62" t="s">
        <v>30</v>
      </c>
      <c r="B62" t="s">
        <v>7</v>
      </c>
      <c r="C62" t="s">
        <v>31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</row>
    <row r="63" spans="1:37" x14ac:dyDescent="0.45">
      <c r="A63" t="s">
        <v>30</v>
      </c>
      <c r="B63" t="s">
        <v>7</v>
      </c>
      <c r="C63" t="s">
        <v>15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</row>
    <row r="64" spans="1:37" x14ac:dyDescent="0.45">
      <c r="A64" t="s">
        <v>30</v>
      </c>
      <c r="B64" t="s">
        <v>7</v>
      </c>
      <c r="C64" t="s">
        <v>32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</row>
    <row r="65" spans="1:37" x14ac:dyDescent="0.45">
      <c r="A65" t="s">
        <v>30</v>
      </c>
      <c r="B65" t="s">
        <v>7</v>
      </c>
      <c r="C65" t="s">
        <v>33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</row>
    <row r="66" spans="1:37" x14ac:dyDescent="0.45">
      <c r="A66" t="s">
        <v>30</v>
      </c>
      <c r="B66" t="s">
        <v>7</v>
      </c>
      <c r="C66" t="s">
        <v>34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</row>
    <row r="67" spans="1:37" x14ac:dyDescent="0.45">
      <c r="A67" t="s">
        <v>35</v>
      </c>
      <c r="B67" t="s">
        <v>7</v>
      </c>
      <c r="C67" t="s">
        <v>31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</row>
    <row r="68" spans="1:37" x14ac:dyDescent="0.45">
      <c r="A68" t="s">
        <v>35</v>
      </c>
      <c r="B68" t="s">
        <v>7</v>
      </c>
      <c r="C68" t="s">
        <v>15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</row>
    <row r="69" spans="1:37" x14ac:dyDescent="0.45">
      <c r="A69" t="s">
        <v>35</v>
      </c>
      <c r="B69" t="s">
        <v>7</v>
      </c>
      <c r="C69" t="s">
        <v>32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</row>
    <row r="70" spans="1:37" x14ac:dyDescent="0.45">
      <c r="A70" t="s">
        <v>35</v>
      </c>
      <c r="B70" t="s">
        <v>7</v>
      </c>
      <c r="C70" t="s">
        <v>33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</row>
    <row r="71" spans="1:37" x14ac:dyDescent="0.45">
      <c r="A71" t="s">
        <v>35</v>
      </c>
      <c r="B71" t="s">
        <v>7</v>
      </c>
      <c r="C71" t="s">
        <v>34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</row>
    <row r="72" spans="1:37" x14ac:dyDescent="0.45">
      <c r="A72" t="s">
        <v>36</v>
      </c>
      <c r="B72" t="s">
        <v>7</v>
      </c>
      <c r="C72" t="s">
        <v>31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1:37" x14ac:dyDescent="0.45">
      <c r="A73" t="s">
        <v>36</v>
      </c>
      <c r="B73" t="s">
        <v>7</v>
      </c>
      <c r="C73" t="s">
        <v>15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</row>
    <row r="74" spans="1:37" x14ac:dyDescent="0.45">
      <c r="A74" t="s">
        <v>36</v>
      </c>
      <c r="B74" t="s">
        <v>7</v>
      </c>
      <c r="C74" t="s">
        <v>32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</row>
    <row r="75" spans="1:37" x14ac:dyDescent="0.45">
      <c r="A75" t="s">
        <v>36</v>
      </c>
      <c r="B75" t="s">
        <v>7</v>
      </c>
      <c r="C75" t="s">
        <v>33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</row>
    <row r="76" spans="1:37" x14ac:dyDescent="0.45">
      <c r="A76" t="s">
        <v>36</v>
      </c>
      <c r="B76" t="s">
        <v>7</v>
      </c>
      <c r="C76" t="s">
        <v>34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</row>
    <row r="77" spans="1:37" x14ac:dyDescent="0.45">
      <c r="A77" t="s">
        <v>30</v>
      </c>
      <c r="B77" t="s">
        <v>9</v>
      </c>
      <c r="C77" t="s">
        <v>31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</row>
    <row r="78" spans="1:37" x14ac:dyDescent="0.45">
      <c r="A78" t="s">
        <v>30</v>
      </c>
      <c r="B78" t="s">
        <v>9</v>
      </c>
      <c r="C78" t="s">
        <v>15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</row>
    <row r="79" spans="1:37" x14ac:dyDescent="0.45">
      <c r="A79" t="s">
        <v>30</v>
      </c>
      <c r="B79" t="s">
        <v>9</v>
      </c>
      <c r="C79" t="s">
        <v>32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</row>
    <row r="80" spans="1:37" x14ac:dyDescent="0.45">
      <c r="A80" t="s">
        <v>30</v>
      </c>
      <c r="B80" t="s">
        <v>9</v>
      </c>
      <c r="C80" t="s">
        <v>33</v>
      </c>
      <c r="D80">
        <v>467225402671796.38</v>
      </c>
      <c r="E80">
        <v>447563177736256.06</v>
      </c>
      <c r="F80">
        <v>427900952800715.75</v>
      </c>
      <c r="G80">
        <v>408238727865175.44</v>
      </c>
      <c r="H80">
        <v>388576502929635</v>
      </c>
      <c r="I80">
        <v>368914277994094.75</v>
      </c>
      <c r="J80">
        <v>333472703760667.19</v>
      </c>
      <c r="K80">
        <v>298031129527239.63</v>
      </c>
      <c r="L80">
        <v>262589555293812.03</v>
      </c>
      <c r="M80">
        <v>227147981060384.5</v>
      </c>
      <c r="N80">
        <v>191706406826956.91</v>
      </c>
      <c r="O80">
        <v>175264018185819.41</v>
      </c>
      <c r="P80">
        <v>158821629544681.94</v>
      </c>
      <c r="Q80">
        <v>142379240903544.44</v>
      </c>
      <c r="R80">
        <v>125936852262406.97</v>
      </c>
      <c r="S80">
        <v>109494463621269.48</v>
      </c>
      <c r="T80">
        <v>100896405982674.2</v>
      </c>
      <c r="U80">
        <v>92298348344078.922</v>
      </c>
      <c r="V80">
        <v>83700290705483.641</v>
      </c>
      <c r="W80">
        <v>75102233066888.359</v>
      </c>
      <c r="X80">
        <v>66504175428293.078</v>
      </c>
      <c r="Y80">
        <v>58331780326454.313</v>
      </c>
      <c r="Z80">
        <v>50159385224615.539</v>
      </c>
      <c r="AA80">
        <v>41986990122776.766</v>
      </c>
      <c r="AB80">
        <v>33814595020937.996</v>
      </c>
      <c r="AC80">
        <v>25642199919099.223</v>
      </c>
      <c r="AD80">
        <v>20513759935279.383</v>
      </c>
      <c r="AE80">
        <v>15385319951459.537</v>
      </c>
      <c r="AF80">
        <v>10256879967639.693</v>
      </c>
      <c r="AG80">
        <v>5128439983819.8477</v>
      </c>
      <c r="AH80">
        <v>0</v>
      </c>
      <c r="AI80">
        <v>0</v>
      </c>
      <c r="AJ80">
        <v>0</v>
      </c>
      <c r="AK80">
        <v>0</v>
      </c>
    </row>
    <row r="81" spans="1:37" x14ac:dyDescent="0.45">
      <c r="A81" t="s">
        <v>30</v>
      </c>
      <c r="B81" t="s">
        <v>9</v>
      </c>
      <c r="C81" t="s">
        <v>34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</row>
    <row r="82" spans="1:37" x14ac:dyDescent="0.45">
      <c r="A82" t="s">
        <v>35</v>
      </c>
      <c r="B82" t="s">
        <v>9</v>
      </c>
      <c r="C82" t="s">
        <v>31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</row>
    <row r="83" spans="1:37" x14ac:dyDescent="0.45">
      <c r="A83" t="s">
        <v>35</v>
      </c>
      <c r="B83" t="s">
        <v>9</v>
      </c>
      <c r="C83" t="s">
        <v>15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</row>
    <row r="84" spans="1:37" x14ac:dyDescent="0.45">
      <c r="A84" t="s">
        <v>35</v>
      </c>
      <c r="B84" t="s">
        <v>9</v>
      </c>
      <c r="C84" t="s">
        <v>32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</row>
    <row r="85" spans="1:37" x14ac:dyDescent="0.45">
      <c r="A85" t="s">
        <v>35</v>
      </c>
      <c r="B85" t="s">
        <v>9</v>
      </c>
      <c r="C85" t="s">
        <v>33</v>
      </c>
      <c r="D85">
        <v>3808536069842086.5</v>
      </c>
      <c r="E85">
        <v>3612497415464614</v>
      </c>
      <c r="F85">
        <v>3416458761087141.5</v>
      </c>
      <c r="G85">
        <v>3220420106709669.5</v>
      </c>
      <c r="H85">
        <v>3024381452332197</v>
      </c>
      <c r="I85">
        <v>2828342797954725.5</v>
      </c>
      <c r="J85">
        <v>2642482316162828.5</v>
      </c>
      <c r="K85">
        <v>2456621834370931</v>
      </c>
      <c r="L85">
        <v>2270761352579034</v>
      </c>
      <c r="M85">
        <v>2084900870787136.8</v>
      </c>
      <c r="N85">
        <v>1899040388995239.3</v>
      </c>
      <c r="O85">
        <v>1821645591673983</v>
      </c>
      <c r="P85">
        <v>1744250794352727.3</v>
      </c>
      <c r="Q85">
        <v>1666855997031471.3</v>
      </c>
      <c r="R85">
        <v>1589461199710215.5</v>
      </c>
      <c r="S85">
        <v>1512066402388959</v>
      </c>
      <c r="T85">
        <v>1388475460285022</v>
      </c>
      <c r="U85">
        <v>1264884518181084.5</v>
      </c>
      <c r="V85">
        <v>1141293576077147.3</v>
      </c>
      <c r="W85">
        <v>1017702633973210.1</v>
      </c>
      <c r="X85">
        <v>894111691869272.88</v>
      </c>
      <c r="Y85">
        <v>874026781566032.5</v>
      </c>
      <c r="Z85">
        <v>853941871262792.13</v>
      </c>
      <c r="AA85">
        <v>833856960959551.75</v>
      </c>
      <c r="AB85">
        <v>813772050656311.25</v>
      </c>
      <c r="AC85">
        <v>793687140353070.88</v>
      </c>
      <c r="AD85">
        <v>764513647204959.13</v>
      </c>
      <c r="AE85">
        <v>735340154056847.25</v>
      </c>
      <c r="AF85">
        <v>706166660908735.5</v>
      </c>
      <c r="AG85">
        <v>676993167760623.75</v>
      </c>
      <c r="AH85">
        <v>647819674612511.63</v>
      </c>
      <c r="AI85">
        <v>618646181464399.75</v>
      </c>
      <c r="AJ85">
        <v>589472688316287.88</v>
      </c>
      <c r="AK85">
        <v>560299195168176</v>
      </c>
    </row>
    <row r="86" spans="1:37" x14ac:dyDescent="0.45">
      <c r="A86" t="s">
        <v>35</v>
      </c>
      <c r="B86" t="s">
        <v>9</v>
      </c>
      <c r="C86" t="s">
        <v>34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</row>
    <row r="87" spans="1:37" x14ac:dyDescent="0.45">
      <c r="A87" t="s">
        <v>36</v>
      </c>
      <c r="B87" t="s">
        <v>9</v>
      </c>
      <c r="C87" t="s">
        <v>31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</row>
    <row r="88" spans="1:37" x14ac:dyDescent="0.45">
      <c r="A88" t="s">
        <v>36</v>
      </c>
      <c r="B88" t="s">
        <v>9</v>
      </c>
      <c r="C88" t="s">
        <v>15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</row>
    <row r="89" spans="1:37" x14ac:dyDescent="0.45">
      <c r="A89" t="s">
        <v>36</v>
      </c>
      <c r="B89" t="s">
        <v>9</v>
      </c>
      <c r="C89" t="s">
        <v>32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</row>
    <row r="90" spans="1:37" x14ac:dyDescent="0.45">
      <c r="A90" t="s">
        <v>36</v>
      </c>
      <c r="B90" t="s">
        <v>9</v>
      </c>
      <c r="C90" t="s">
        <v>33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</row>
    <row r="91" spans="1:37" x14ac:dyDescent="0.45">
      <c r="A91" t="s">
        <v>36</v>
      </c>
      <c r="B91" t="s">
        <v>9</v>
      </c>
      <c r="C91" t="s">
        <v>34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</row>
    <row r="92" spans="1:37" x14ac:dyDescent="0.45">
      <c r="A92" t="s">
        <v>30</v>
      </c>
      <c r="B92" t="s">
        <v>10</v>
      </c>
      <c r="C92" t="s">
        <v>31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</row>
    <row r="93" spans="1:37" x14ac:dyDescent="0.45">
      <c r="A93" t="s">
        <v>30</v>
      </c>
      <c r="B93" t="s">
        <v>10</v>
      </c>
      <c r="C93" t="s">
        <v>15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</row>
    <row r="94" spans="1:37" x14ac:dyDescent="0.45">
      <c r="A94" t="s">
        <v>30</v>
      </c>
      <c r="B94" t="s">
        <v>10</v>
      </c>
      <c r="C94" t="s">
        <v>32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</row>
    <row r="95" spans="1:37" x14ac:dyDescent="0.45">
      <c r="A95" t="s">
        <v>30</v>
      </c>
      <c r="B95" t="s">
        <v>10</v>
      </c>
      <c r="C95" t="s">
        <v>33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</row>
    <row r="96" spans="1:37" x14ac:dyDescent="0.45">
      <c r="A96" t="s">
        <v>30</v>
      </c>
      <c r="B96" t="s">
        <v>10</v>
      </c>
      <c r="C96" t="s">
        <v>34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</row>
    <row r="97" spans="1:37" x14ac:dyDescent="0.45">
      <c r="A97" t="s">
        <v>35</v>
      </c>
      <c r="B97" t="s">
        <v>10</v>
      </c>
      <c r="C97" t="s">
        <v>31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</row>
    <row r="98" spans="1:37" x14ac:dyDescent="0.45">
      <c r="A98" t="s">
        <v>35</v>
      </c>
      <c r="B98" t="s">
        <v>10</v>
      </c>
      <c r="C98" t="s">
        <v>15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</row>
    <row r="99" spans="1:37" x14ac:dyDescent="0.45">
      <c r="A99" t="s">
        <v>35</v>
      </c>
      <c r="B99" t="s">
        <v>10</v>
      </c>
      <c r="C99" t="s">
        <v>32</v>
      </c>
      <c r="D99">
        <v>135916322988352.5</v>
      </c>
      <c r="E99">
        <v>108733058390682</v>
      </c>
      <c r="F99">
        <v>81549793793011.5</v>
      </c>
      <c r="G99">
        <v>54366529195341</v>
      </c>
      <c r="H99">
        <v>27183264597670.5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</row>
    <row r="100" spans="1:37" x14ac:dyDescent="0.45">
      <c r="A100" t="s">
        <v>35</v>
      </c>
      <c r="B100" t="s">
        <v>10</v>
      </c>
      <c r="C100" t="s">
        <v>33</v>
      </c>
      <c r="D100">
        <v>15101813665372.5</v>
      </c>
      <c r="E100">
        <v>12081450932298</v>
      </c>
      <c r="F100">
        <v>9061088199223.5</v>
      </c>
      <c r="G100">
        <v>6040725466149</v>
      </c>
      <c r="H100">
        <v>3020362733074.5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</row>
    <row r="101" spans="1:37" x14ac:dyDescent="0.45">
      <c r="A101" t="s">
        <v>35</v>
      </c>
      <c r="B101" t="s">
        <v>10</v>
      </c>
      <c r="C101" t="s">
        <v>34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</row>
    <row r="102" spans="1:37" x14ac:dyDescent="0.45">
      <c r="A102" t="s">
        <v>36</v>
      </c>
      <c r="B102" t="s">
        <v>10</v>
      </c>
      <c r="C102" t="s">
        <v>31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</row>
    <row r="103" spans="1:37" x14ac:dyDescent="0.45">
      <c r="A103" t="s">
        <v>36</v>
      </c>
      <c r="B103" t="s">
        <v>10</v>
      </c>
      <c r="C103" t="s">
        <v>15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</row>
    <row r="104" spans="1:37" x14ac:dyDescent="0.45">
      <c r="A104" t="s">
        <v>36</v>
      </c>
      <c r="B104" t="s">
        <v>10</v>
      </c>
      <c r="C104" t="s">
        <v>32</v>
      </c>
      <c r="D104">
        <v>3215758233897</v>
      </c>
      <c r="E104">
        <v>2572606587117.6001</v>
      </c>
      <c r="F104">
        <v>1929454940338.2002</v>
      </c>
      <c r="G104">
        <v>1286303293558.8003</v>
      </c>
      <c r="H104">
        <v>643151646779.40027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</row>
    <row r="105" spans="1:37" x14ac:dyDescent="0.45">
      <c r="A105" t="s">
        <v>36</v>
      </c>
      <c r="B105" t="s">
        <v>10</v>
      </c>
      <c r="C105" t="s">
        <v>33</v>
      </c>
      <c r="D105">
        <v>357306470433</v>
      </c>
      <c r="E105">
        <v>285845176346.40002</v>
      </c>
      <c r="F105">
        <v>214383882259.80002</v>
      </c>
      <c r="G105">
        <v>142922588173.20001</v>
      </c>
      <c r="H105">
        <v>71461294086.600006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</row>
    <row r="106" spans="1:37" x14ac:dyDescent="0.45">
      <c r="A106" t="s">
        <v>36</v>
      </c>
      <c r="B106" t="s">
        <v>10</v>
      </c>
      <c r="C106" t="s">
        <v>34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</row>
    <row r="107" spans="1:37" x14ac:dyDescent="0.45">
      <c r="A107" t="s">
        <v>30</v>
      </c>
      <c r="B107" t="s">
        <v>11</v>
      </c>
      <c r="C107" t="s">
        <v>31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</row>
    <row r="108" spans="1:37" x14ac:dyDescent="0.45">
      <c r="A108" t="s">
        <v>30</v>
      </c>
      <c r="B108" t="s">
        <v>11</v>
      </c>
      <c r="C108" t="s">
        <v>15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</row>
    <row r="109" spans="1:37" x14ac:dyDescent="0.45">
      <c r="A109" t="s">
        <v>30</v>
      </c>
      <c r="B109" t="s">
        <v>11</v>
      </c>
      <c r="C109" t="s">
        <v>32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</row>
    <row r="110" spans="1:37" x14ac:dyDescent="0.45">
      <c r="A110" t="s">
        <v>30</v>
      </c>
      <c r="B110" t="s">
        <v>11</v>
      </c>
      <c r="C110" t="s">
        <v>33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</row>
    <row r="111" spans="1:37" x14ac:dyDescent="0.45">
      <c r="A111" t="s">
        <v>30</v>
      </c>
      <c r="B111" t="s">
        <v>11</v>
      </c>
      <c r="C111" t="s">
        <v>34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</row>
    <row r="112" spans="1:37" x14ac:dyDescent="0.45">
      <c r="A112" t="s">
        <v>35</v>
      </c>
      <c r="B112" t="s">
        <v>11</v>
      </c>
      <c r="C112" t="s">
        <v>31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</row>
    <row r="113" spans="1:37" x14ac:dyDescent="0.45">
      <c r="A113" t="s">
        <v>35</v>
      </c>
      <c r="B113" t="s">
        <v>11</v>
      </c>
      <c r="C113" t="s">
        <v>15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</row>
    <row r="114" spans="1:37" x14ac:dyDescent="0.45">
      <c r="A114" t="s">
        <v>35</v>
      </c>
      <c r="B114" t="s">
        <v>11</v>
      </c>
      <c r="C114" t="s">
        <v>32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</row>
    <row r="115" spans="1:37" x14ac:dyDescent="0.45">
      <c r="A115" t="s">
        <v>35</v>
      </c>
      <c r="B115" t="s">
        <v>11</v>
      </c>
      <c r="C115" t="s">
        <v>33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</row>
    <row r="116" spans="1:37" x14ac:dyDescent="0.45">
      <c r="A116" t="s">
        <v>35</v>
      </c>
      <c r="B116" t="s">
        <v>11</v>
      </c>
      <c r="C116" t="s">
        <v>34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</row>
    <row r="117" spans="1:37" x14ac:dyDescent="0.45">
      <c r="A117" t="s">
        <v>36</v>
      </c>
      <c r="B117" t="s">
        <v>11</v>
      </c>
      <c r="C117" t="s">
        <v>31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</row>
    <row r="118" spans="1:37" x14ac:dyDescent="0.45">
      <c r="A118" t="s">
        <v>36</v>
      </c>
      <c r="B118" t="s">
        <v>11</v>
      </c>
      <c r="C118" t="s">
        <v>15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</row>
    <row r="119" spans="1:37" x14ac:dyDescent="0.45">
      <c r="A119" t="s">
        <v>36</v>
      </c>
      <c r="B119" t="s">
        <v>11</v>
      </c>
      <c r="C119" t="s">
        <v>32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</row>
    <row r="120" spans="1:37" x14ac:dyDescent="0.45">
      <c r="A120" t="s">
        <v>36</v>
      </c>
      <c r="B120" t="s">
        <v>11</v>
      </c>
      <c r="C120" t="s">
        <v>33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</row>
    <row r="121" spans="1:37" x14ac:dyDescent="0.45">
      <c r="A121" t="s">
        <v>36</v>
      </c>
      <c r="B121" t="s">
        <v>11</v>
      </c>
      <c r="C121" t="s">
        <v>34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</row>
    <row r="122" spans="1:37" x14ac:dyDescent="0.45">
      <c r="A122" t="s">
        <v>30</v>
      </c>
      <c r="B122" t="s">
        <v>12</v>
      </c>
      <c r="C122" t="s">
        <v>31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</row>
    <row r="123" spans="1:37" x14ac:dyDescent="0.45">
      <c r="A123" t="s">
        <v>30</v>
      </c>
      <c r="B123" t="s">
        <v>12</v>
      </c>
      <c r="C123" t="s">
        <v>15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</row>
    <row r="124" spans="1:37" x14ac:dyDescent="0.45">
      <c r="A124" t="s">
        <v>30</v>
      </c>
      <c r="B124" t="s">
        <v>12</v>
      </c>
      <c r="C124" t="s">
        <v>32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</row>
    <row r="125" spans="1:37" x14ac:dyDescent="0.45">
      <c r="A125" t="s">
        <v>30</v>
      </c>
      <c r="B125" t="s">
        <v>12</v>
      </c>
      <c r="C125" t="s">
        <v>33</v>
      </c>
      <c r="D125">
        <v>598966165903575.75</v>
      </c>
      <c r="E125">
        <v>613594869391822.25</v>
      </c>
      <c r="F125">
        <v>628223572880068.75</v>
      </c>
      <c r="G125">
        <v>642852276368315.25</v>
      </c>
      <c r="H125">
        <v>657480979856561.75</v>
      </c>
      <c r="I125">
        <v>672109683344808.5</v>
      </c>
      <c r="J125">
        <v>680836723426475.88</v>
      </c>
      <c r="K125">
        <v>689563763508143.13</v>
      </c>
      <c r="L125">
        <v>698290803589810.5</v>
      </c>
      <c r="M125">
        <v>707017843671477.75</v>
      </c>
      <c r="N125">
        <v>715744883753145</v>
      </c>
      <c r="O125">
        <v>732093467269984.25</v>
      </c>
      <c r="P125">
        <v>748442050786823.5</v>
      </c>
      <c r="Q125">
        <v>764790634303662.63</v>
      </c>
      <c r="R125">
        <v>781139217820501.88</v>
      </c>
      <c r="S125">
        <v>797487801337341.13</v>
      </c>
      <c r="T125">
        <v>812365588810572.13</v>
      </c>
      <c r="U125">
        <v>827243376283803</v>
      </c>
      <c r="V125">
        <v>842121163757033.88</v>
      </c>
      <c r="W125">
        <v>856998951230264.75</v>
      </c>
      <c r="X125">
        <v>871876738703495.75</v>
      </c>
      <c r="Y125">
        <v>889528539828156.75</v>
      </c>
      <c r="Z125">
        <v>907180340952818</v>
      </c>
      <c r="AA125">
        <v>924832142077479.13</v>
      </c>
      <c r="AB125">
        <v>942483943202140.13</v>
      </c>
      <c r="AC125">
        <v>960135744326801.38</v>
      </c>
      <c r="AD125">
        <v>961105015619670.75</v>
      </c>
      <c r="AE125">
        <v>962074286912539.88</v>
      </c>
      <c r="AF125">
        <v>963043558205409.25</v>
      </c>
      <c r="AG125">
        <v>964012829498278.5</v>
      </c>
      <c r="AH125">
        <v>964982100791147.88</v>
      </c>
      <c r="AI125">
        <v>965951372084017.25</v>
      </c>
      <c r="AJ125">
        <v>966920643376886.38</v>
      </c>
      <c r="AK125">
        <v>967889914669755.75</v>
      </c>
    </row>
    <row r="126" spans="1:37" x14ac:dyDescent="0.45">
      <c r="A126" t="s">
        <v>30</v>
      </c>
      <c r="B126" t="s">
        <v>12</v>
      </c>
      <c r="C126" t="s">
        <v>34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</row>
    <row r="127" spans="1:37" x14ac:dyDescent="0.45">
      <c r="A127" t="s">
        <v>35</v>
      </c>
      <c r="B127" t="s">
        <v>12</v>
      </c>
      <c r="C127" t="s">
        <v>31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</row>
    <row r="128" spans="1:37" x14ac:dyDescent="0.45">
      <c r="A128" t="s">
        <v>35</v>
      </c>
      <c r="B128" t="s">
        <v>12</v>
      </c>
      <c r="C128" t="s">
        <v>15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</row>
    <row r="129" spans="1:37" x14ac:dyDescent="0.45">
      <c r="A129" t="s">
        <v>35</v>
      </c>
      <c r="B129" t="s">
        <v>12</v>
      </c>
      <c r="C129" t="s">
        <v>32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</row>
    <row r="130" spans="1:37" x14ac:dyDescent="0.45">
      <c r="A130" t="s">
        <v>35</v>
      </c>
      <c r="B130" t="s">
        <v>12</v>
      </c>
      <c r="C130" t="s">
        <v>33</v>
      </c>
      <c r="D130">
        <v>313037451949964.38</v>
      </c>
      <c r="E130">
        <v>336891349652692.69</v>
      </c>
      <c r="F130">
        <v>360745247355420.94</v>
      </c>
      <c r="G130">
        <v>384599145058149.25</v>
      </c>
      <c r="H130">
        <v>408453042760877.56</v>
      </c>
      <c r="I130">
        <v>432306940463605.81</v>
      </c>
      <c r="J130">
        <v>455674773943184.69</v>
      </c>
      <c r="K130">
        <v>479042607422763.5</v>
      </c>
      <c r="L130">
        <v>502410440902342.31</v>
      </c>
      <c r="M130">
        <v>525778274381921.13</v>
      </c>
      <c r="N130">
        <v>549146107861500.06</v>
      </c>
      <c r="O130">
        <v>558779142889854.13</v>
      </c>
      <c r="P130">
        <v>568412177918208.25</v>
      </c>
      <c r="Q130">
        <v>578045212946562.38</v>
      </c>
      <c r="R130">
        <v>587678247974916.63</v>
      </c>
      <c r="S130">
        <v>597311283003270.75</v>
      </c>
      <c r="T130">
        <v>608715515447780.5</v>
      </c>
      <c r="U130">
        <v>620119747892290.38</v>
      </c>
      <c r="V130">
        <v>631523980336800.13</v>
      </c>
      <c r="W130">
        <v>642928212781309.88</v>
      </c>
      <c r="X130">
        <v>654332445225819.75</v>
      </c>
      <c r="Y130">
        <v>662402566596176.5</v>
      </c>
      <c r="Z130">
        <v>670472687966533.5</v>
      </c>
      <c r="AA130">
        <v>678542809336890.25</v>
      </c>
      <c r="AB130">
        <v>686612930707247.25</v>
      </c>
      <c r="AC130">
        <v>694683052077603.88</v>
      </c>
      <c r="AD130">
        <v>704088788136643.88</v>
      </c>
      <c r="AE130">
        <v>713494524195684</v>
      </c>
      <c r="AF130">
        <v>722900260254723.88</v>
      </c>
      <c r="AG130">
        <v>732305996313763.88</v>
      </c>
      <c r="AH130">
        <v>741711732372803.75</v>
      </c>
      <c r="AI130">
        <v>751117468431843.88</v>
      </c>
      <c r="AJ130">
        <v>760523204490883.88</v>
      </c>
      <c r="AK130">
        <v>769928940549923.88</v>
      </c>
    </row>
    <row r="131" spans="1:37" x14ac:dyDescent="0.45">
      <c r="A131" t="s">
        <v>35</v>
      </c>
      <c r="B131" t="s">
        <v>12</v>
      </c>
      <c r="C131" t="s">
        <v>34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</row>
    <row r="132" spans="1:37" x14ac:dyDescent="0.45">
      <c r="A132" t="s">
        <v>36</v>
      </c>
      <c r="B132" t="s">
        <v>12</v>
      </c>
      <c r="C132" t="s">
        <v>31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</row>
    <row r="133" spans="1:37" x14ac:dyDescent="0.45">
      <c r="A133" t="s">
        <v>36</v>
      </c>
      <c r="B133" t="s">
        <v>12</v>
      </c>
      <c r="C133" t="s">
        <v>15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</row>
    <row r="134" spans="1:37" x14ac:dyDescent="0.45">
      <c r="A134" t="s">
        <v>36</v>
      </c>
      <c r="B134" t="s">
        <v>12</v>
      </c>
      <c r="C134" t="s">
        <v>32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</row>
    <row r="135" spans="1:37" x14ac:dyDescent="0.45">
      <c r="A135" t="s">
        <v>36</v>
      </c>
      <c r="B135" t="s">
        <v>12</v>
      </c>
      <c r="C135" t="s">
        <v>33</v>
      </c>
      <c r="D135">
        <v>93462295881150</v>
      </c>
      <c r="E135">
        <v>97405999818698.172</v>
      </c>
      <c r="F135">
        <v>101349703756246.33</v>
      </c>
      <c r="G135">
        <v>105293407693794.52</v>
      </c>
      <c r="H135">
        <v>109237111631342.67</v>
      </c>
      <c r="I135">
        <v>113180815568890.88</v>
      </c>
      <c r="J135">
        <v>116469904022409.5</v>
      </c>
      <c r="K135">
        <v>119758992475928.11</v>
      </c>
      <c r="L135">
        <v>123048080929446.72</v>
      </c>
      <c r="M135">
        <v>126337169382965.34</v>
      </c>
      <c r="N135">
        <v>129626257836483.97</v>
      </c>
      <c r="O135">
        <v>132288858809117.38</v>
      </c>
      <c r="P135">
        <v>134951459781750.83</v>
      </c>
      <c r="Q135">
        <v>137614060754384.22</v>
      </c>
      <c r="R135">
        <v>140276661727017.67</v>
      </c>
      <c r="S135">
        <v>142939262699651.09</v>
      </c>
      <c r="T135">
        <v>145632648859332.56</v>
      </c>
      <c r="U135">
        <v>148326035019014.06</v>
      </c>
      <c r="V135">
        <v>151019421178695.5</v>
      </c>
      <c r="W135">
        <v>153712807338376.97</v>
      </c>
      <c r="X135">
        <v>156406193498058.47</v>
      </c>
      <c r="Y135">
        <v>159042180772450.44</v>
      </c>
      <c r="Z135">
        <v>161678168046842.41</v>
      </c>
      <c r="AA135">
        <v>164314155321234.41</v>
      </c>
      <c r="AB135">
        <v>166950142595626.38</v>
      </c>
      <c r="AC135">
        <v>169586129870018.34</v>
      </c>
      <c r="AD135">
        <v>170649362501896.97</v>
      </c>
      <c r="AE135">
        <v>171712595133775.63</v>
      </c>
      <c r="AF135">
        <v>172775827765654.25</v>
      </c>
      <c r="AG135">
        <v>173839060397532.91</v>
      </c>
      <c r="AH135">
        <v>174902293029411.5</v>
      </c>
      <c r="AI135">
        <v>175965525661290.13</v>
      </c>
      <c r="AJ135">
        <v>177028758293168.78</v>
      </c>
      <c r="AK135">
        <v>178091990925047.41</v>
      </c>
    </row>
    <row r="136" spans="1:37" x14ac:dyDescent="0.45">
      <c r="A136" t="s">
        <v>36</v>
      </c>
      <c r="B136" t="s">
        <v>12</v>
      </c>
      <c r="C136" t="s">
        <v>34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</row>
    <row r="137" spans="1:37" x14ac:dyDescent="0.45">
      <c r="A137" t="s">
        <v>30</v>
      </c>
      <c r="B137" t="s">
        <v>13</v>
      </c>
      <c r="C137" t="s">
        <v>31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</row>
    <row r="138" spans="1:37" x14ac:dyDescent="0.45">
      <c r="A138" t="s">
        <v>30</v>
      </c>
      <c r="B138" t="s">
        <v>13</v>
      </c>
      <c r="C138" t="s">
        <v>15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</row>
    <row r="139" spans="1:37" x14ac:dyDescent="0.45">
      <c r="A139" t="s">
        <v>30</v>
      </c>
      <c r="B139" t="s">
        <v>13</v>
      </c>
      <c r="C139" t="s">
        <v>32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</row>
    <row r="140" spans="1:37" x14ac:dyDescent="0.45">
      <c r="A140" t="s">
        <v>30</v>
      </c>
      <c r="B140" t="s">
        <v>13</v>
      </c>
      <c r="C140" t="s">
        <v>33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</row>
    <row r="141" spans="1:37" x14ac:dyDescent="0.45">
      <c r="A141" t="s">
        <v>30</v>
      </c>
      <c r="B141" t="s">
        <v>13</v>
      </c>
      <c r="C141" t="s">
        <v>34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</row>
    <row r="142" spans="1:37" x14ac:dyDescent="0.45">
      <c r="A142" t="s">
        <v>35</v>
      </c>
      <c r="B142" t="s">
        <v>13</v>
      </c>
      <c r="C142" t="s">
        <v>31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</row>
    <row r="143" spans="1:37" x14ac:dyDescent="0.45">
      <c r="A143" t="s">
        <v>35</v>
      </c>
      <c r="B143" t="s">
        <v>13</v>
      </c>
      <c r="C143" t="s">
        <v>15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</row>
    <row r="144" spans="1:37" x14ac:dyDescent="0.45">
      <c r="A144" t="s">
        <v>35</v>
      </c>
      <c r="B144" t="s">
        <v>13</v>
      </c>
      <c r="C144" t="s">
        <v>32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</row>
    <row r="145" spans="1:37" x14ac:dyDescent="0.45">
      <c r="A145" t="s">
        <v>35</v>
      </c>
      <c r="B145" t="s">
        <v>13</v>
      </c>
      <c r="C145" t="s">
        <v>33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</row>
    <row r="146" spans="1:37" x14ac:dyDescent="0.45">
      <c r="A146" t="s">
        <v>35</v>
      </c>
      <c r="B146" t="s">
        <v>13</v>
      </c>
      <c r="C146" t="s">
        <v>34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</row>
    <row r="147" spans="1:37" x14ac:dyDescent="0.45">
      <c r="A147" t="s">
        <v>36</v>
      </c>
      <c r="B147" t="s">
        <v>13</v>
      </c>
      <c r="C147" t="s">
        <v>31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</row>
    <row r="148" spans="1:37" x14ac:dyDescent="0.45">
      <c r="A148" t="s">
        <v>36</v>
      </c>
      <c r="B148" t="s">
        <v>13</v>
      </c>
      <c r="C148" t="s">
        <v>15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</row>
    <row r="149" spans="1:37" x14ac:dyDescent="0.45">
      <c r="A149" t="s">
        <v>36</v>
      </c>
      <c r="B149" t="s">
        <v>13</v>
      </c>
      <c r="C149" t="s">
        <v>32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</row>
    <row r="150" spans="1:37" x14ac:dyDescent="0.45">
      <c r="A150" t="s">
        <v>36</v>
      </c>
      <c r="B150" t="s">
        <v>13</v>
      </c>
      <c r="C150" t="s">
        <v>33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</row>
    <row r="151" spans="1:37" x14ac:dyDescent="0.45">
      <c r="A151" t="s">
        <v>36</v>
      </c>
      <c r="B151" t="s">
        <v>13</v>
      </c>
      <c r="C151" t="s">
        <v>34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I11"/>
  <sheetViews>
    <sheetView workbookViewId="0">
      <pane xSplit="1" ySplit="1" topLeftCell="B2" activePane="bottomRight" state="frozen"/>
      <selection activeCell="M41" sqref="M41"/>
      <selection pane="topRight" activeCell="M41" sqref="M41"/>
      <selection pane="bottomLeft" activeCell="M41" sqref="M41"/>
      <selection pane="bottomRight" activeCell="C2" sqref="C2"/>
    </sheetView>
  </sheetViews>
  <sheetFormatPr defaultRowHeight="14.25" x14ac:dyDescent="0.45"/>
  <cols>
    <col min="1" max="1" width="29.86328125" customWidth="1"/>
    <col min="2" max="7" width="23.86328125" customWidth="1"/>
  </cols>
  <sheetData>
    <row r="1" spans="1:9" x14ac:dyDescent="0.45">
      <c r="A1" s="1" t="s">
        <v>1</v>
      </c>
      <c r="B1" s="9" t="s">
        <v>14</v>
      </c>
      <c r="C1" s="9" t="s">
        <v>15</v>
      </c>
      <c r="D1" s="9" t="s">
        <v>26</v>
      </c>
      <c r="E1" s="9" t="s">
        <v>16</v>
      </c>
      <c r="F1" s="9" t="s">
        <v>17</v>
      </c>
      <c r="G1" s="9" t="s">
        <v>18</v>
      </c>
      <c r="H1" s="1"/>
      <c r="I1" s="1"/>
    </row>
    <row r="2" spans="1:9" x14ac:dyDescent="0.45">
      <c r="A2" s="1" t="s">
        <v>2</v>
      </c>
      <c r="B2" s="13">
        <f>SUMIFS(INDEX('Calculations - from BCEU'!$D$2:$AK$151,,MATCH(About!$A$41,'Calculations - from BCEU'!$D$1:$AK$1,0)),'Calculations - from BCEU'!$A$2:$A$151,"Urban Residential",'Calculations - from BCEU'!$C$2:$C$151,B$1,'Calculations - from BCEU'!$B$2:$B$151,$A2)</f>
        <v>0</v>
      </c>
      <c r="C2" s="13">
        <f>SUMIFS(INDEX('Calculations - from BCEU'!$D$2:$AK$151,,MATCH(About!$A$41,'Calculations - from BCEU'!$D$1:$AK$1,0)),'Calculations - from BCEU'!$A$2:$A$151,"Urban Residential",'Calculations - from BCEU'!$C$2:$C$151,C$1,'Calculations - from BCEU'!$B$2:$B$151,$A2)</f>
        <v>91643082695721.781</v>
      </c>
      <c r="D2" s="13">
        <f>SUMIFS(INDEX('Calculations - from BCEU'!$D$2:$AK$151,,MATCH(About!$A$41,'Calculations - from BCEU'!$D$1:$AK$1,0)),'Calculations - from BCEU'!$A$2:$A$151,"Urban Residential",'Calculations - from BCEU'!$C$2:$C$151,D$1,'Calculations - from BCEU'!$B$2:$B$151,$A2)</f>
        <v>0</v>
      </c>
      <c r="E2" s="13">
        <f>SUMIFS(INDEX('Calculations - from BCEU'!$D$2:$AK$151,,MATCH(About!$A$41,'Calculations - from BCEU'!$D$1:$AK$1,0)),'Calculations - from BCEU'!$A$2:$A$151,"Urban Residential",'Calculations - from BCEU'!$C$2:$C$151,E$1,'Calculations - from BCEU'!$B$2:$B$151,$A2)</f>
        <v>57766719469841.469</v>
      </c>
      <c r="F2" s="13">
        <f>SUMIFS(INDEX('Calculations - from BCEU'!$D$2:$AK$151,,MATCH(About!$A$41,'Calculations - from BCEU'!$D$1:$AK$1,0)),'Calculations - from BCEU'!$A$2:$A$151,"Urban Residential",'Calculations - from BCEU'!$C$2:$C$151,F$1,'Calculations - from BCEU'!$B$2:$B$151,$A2)</f>
        <v>167016388205793.28</v>
      </c>
      <c r="G2" s="13">
        <f>SUMIFS(INDEX('Calculations - from BCEU'!$D$2:$AK$151,,MATCH(About!$A$41,'Calculations - from BCEU'!$D$1:$AK$1,0)),'Calculations - from BCEU'!$A$2:$A$151,"Urban Residential",'Calculations - from BCEU'!$C$2:$C$151,G$1,'Calculations - from BCEU'!$B$2:$B$151,$A2)</f>
        <v>35404039443898.594</v>
      </c>
      <c r="I2" s="8"/>
    </row>
    <row r="3" spans="1:9" x14ac:dyDescent="0.45">
      <c r="A3" s="1" t="s">
        <v>3</v>
      </c>
      <c r="B3" s="13">
        <f>SUMIFS(INDEX('Calculations - from BCEU'!$D$2:$AK$151,,MATCH(About!$A$41,'Calculations - from BCEU'!$D$1:$AK$1,0)),'Calculations - from BCEU'!$A$2:$A$151,"Urban Residential",'Calculations - from BCEU'!$C$2:$C$151,B$1,'Calculations - from BCEU'!$B$2:$B$151,$A3)</f>
        <v>0</v>
      </c>
      <c r="C3" s="13">
        <f>SUMIFS(INDEX('Calculations - from BCEU'!$D$2:$AK$151,,MATCH(About!$A$41,'Calculations - from BCEU'!$D$1:$AK$1,0)),'Calculations - from BCEU'!$A$2:$A$151,"Urban Residential",'Calculations - from BCEU'!$C$2:$C$151,C$1,'Calculations - from BCEU'!$B$2:$B$151,$A3)</f>
        <v>0</v>
      </c>
      <c r="D3" s="13">
        <f>SUMIFS(INDEX('Calculations - from BCEU'!$D$2:$AK$151,,MATCH(About!$A$41,'Calculations - from BCEU'!$D$1:$AK$1,0)),'Calculations - from BCEU'!$A$2:$A$151,"Urban Residential",'Calculations - from BCEU'!$C$2:$C$151,D$1,'Calculations - from BCEU'!$B$2:$B$151,$A3)</f>
        <v>0</v>
      </c>
      <c r="E3" s="13">
        <f>SUMIFS(INDEX('Calculations - from BCEU'!$D$2:$AK$151,,MATCH(About!$A$41,'Calculations - from BCEU'!$D$1:$AK$1,0)),'Calculations - from BCEU'!$A$2:$A$151,"Urban Residential",'Calculations - from BCEU'!$C$2:$C$151,E$1,'Calculations - from BCEU'!$B$2:$B$151,$A3)</f>
        <v>0</v>
      </c>
      <c r="F3" s="13">
        <f>SUMIFS(INDEX('Calculations - from BCEU'!$D$2:$AK$151,,MATCH(About!$A$41,'Calculations - from BCEU'!$D$1:$AK$1,0)),'Calculations - from BCEU'!$A$2:$A$151,"Urban Residential",'Calculations - from BCEU'!$C$2:$C$151,F$1,'Calculations - from BCEU'!$B$2:$B$151,$A3)</f>
        <v>0</v>
      </c>
      <c r="G3" s="13">
        <f>SUMIFS(INDEX('Calculations - from BCEU'!$D$2:$AK$151,,MATCH(About!$A$41,'Calculations - from BCEU'!$D$1:$AK$1,0)),'Calculations - from BCEU'!$A$2:$A$151,"Urban Residential",'Calculations - from BCEU'!$C$2:$C$151,G$1,'Calculations - from BCEU'!$B$2:$B$151,$A3)</f>
        <v>0</v>
      </c>
    </row>
    <row r="4" spans="1:9" x14ac:dyDescent="0.45">
      <c r="A4" s="1" t="s">
        <v>4</v>
      </c>
      <c r="B4" s="13">
        <f>SUMIFS(INDEX('Calculations - from BCEU'!$D$2:$AK$151,,MATCH(About!$A$41,'Calculations - from BCEU'!$D$1:$AK$1,0)),'Calculations - from BCEU'!$A$2:$A$151,"Urban Residential",'Calculations - from BCEU'!$C$2:$C$151,B$1,'Calculations - from BCEU'!$B$2:$B$151,$A4)</f>
        <v>0</v>
      </c>
      <c r="C4" s="13">
        <f>SUMIFS(INDEX('Calculations - from BCEU'!$D$2:$AK$151,,MATCH(About!$A$41,'Calculations - from BCEU'!$D$1:$AK$1,0)),'Calculations - from BCEU'!$A$2:$A$151,"Urban Residential",'Calculations - from BCEU'!$C$2:$C$151,C$1,'Calculations - from BCEU'!$B$2:$B$151,$A4)</f>
        <v>0</v>
      </c>
      <c r="D4" s="13">
        <f>SUMIFS(INDEX('Calculations - from BCEU'!$D$2:$AK$151,,MATCH(About!$A$41,'Calculations - from BCEU'!$D$1:$AK$1,0)),'Calculations - from BCEU'!$A$2:$A$151,"Urban Residential",'Calculations - from BCEU'!$C$2:$C$151,D$1,'Calculations - from BCEU'!$B$2:$B$151,$A4)</f>
        <v>0</v>
      </c>
      <c r="E4" s="13">
        <f>SUMIFS(INDEX('Calculations - from BCEU'!$D$2:$AK$151,,MATCH(About!$A$41,'Calculations - from BCEU'!$D$1:$AK$1,0)),'Calculations - from BCEU'!$A$2:$A$151,"Urban Residential",'Calculations - from BCEU'!$C$2:$C$151,E$1,'Calculations - from BCEU'!$B$2:$B$151,$A4)</f>
        <v>0</v>
      </c>
      <c r="F4" s="13">
        <f>SUMIFS(INDEX('Calculations - from BCEU'!$D$2:$AK$151,,MATCH(About!$A$41,'Calculations - from BCEU'!$D$1:$AK$1,0)),'Calculations - from BCEU'!$A$2:$A$151,"Urban Residential",'Calculations - from BCEU'!$C$2:$C$151,F$1,'Calculations - from BCEU'!$B$2:$B$151,$A4)</f>
        <v>83736758498055.078</v>
      </c>
      <c r="G4" s="13">
        <f>SUMIFS(INDEX('Calculations - from BCEU'!$D$2:$AK$151,,MATCH(About!$A$41,'Calculations - from BCEU'!$D$1:$AK$1,0)),'Calculations - from BCEU'!$A$2:$A$151,"Urban Residential",'Calculations - from BCEU'!$C$2:$C$151,G$1,'Calculations - from BCEU'!$B$2:$B$151,$A4)</f>
        <v>0</v>
      </c>
    </row>
    <row r="5" spans="1:9" x14ac:dyDescent="0.45">
      <c r="A5" s="1" t="s">
        <v>5</v>
      </c>
      <c r="B5" s="13">
        <f>SUMIFS(INDEX('Calculations - from BCEU'!$D$2:$AK$151,,MATCH(About!$A$41,'Calculations - from BCEU'!$D$1:$AK$1,0)),'Calculations - from BCEU'!$A$2:$A$151,"Urban Residential",'Calculations - from BCEU'!$C$2:$C$151,B$1,'Calculations - from BCEU'!$B$2:$B$151,$A5)</f>
        <v>0</v>
      </c>
      <c r="C5" s="13">
        <f>SUMIFS(INDEX('Calculations - from BCEU'!$D$2:$AK$151,,MATCH(About!$A$41,'Calculations - from BCEU'!$D$1:$AK$1,0)),'Calculations - from BCEU'!$A$2:$A$151,"Urban Residential",'Calculations - from BCEU'!$C$2:$C$151,C$1,'Calculations - from BCEU'!$B$2:$B$151,$A5)</f>
        <v>0</v>
      </c>
      <c r="D5" s="13">
        <f>SUMIFS(INDEX('Calculations - from BCEU'!$D$2:$AK$151,,MATCH(About!$A$41,'Calculations - from BCEU'!$D$1:$AK$1,0)),'Calculations - from BCEU'!$A$2:$A$151,"Urban Residential",'Calculations - from BCEU'!$C$2:$C$151,D$1,'Calculations - from BCEU'!$B$2:$B$151,$A5)</f>
        <v>0</v>
      </c>
      <c r="E5" s="13">
        <f>SUMIFS(INDEX('Calculations - from BCEU'!$D$2:$AK$151,,MATCH(About!$A$41,'Calculations - from BCEU'!$D$1:$AK$1,0)),'Calculations - from BCEU'!$A$2:$A$151,"Urban Residential",'Calculations - from BCEU'!$C$2:$C$151,E$1,'Calculations - from BCEU'!$B$2:$B$151,$A5)</f>
        <v>0</v>
      </c>
      <c r="F5" s="13">
        <f>SUMIFS(INDEX('Calculations - from BCEU'!$D$2:$AK$151,,MATCH(About!$A$41,'Calculations - from BCEU'!$D$1:$AK$1,0)),'Calculations - from BCEU'!$A$2:$A$151,"Urban Residential",'Calculations - from BCEU'!$C$2:$C$151,F$1,'Calculations - from BCEU'!$B$2:$B$151,$A5)</f>
        <v>0</v>
      </c>
      <c r="G5" s="13">
        <f>SUMIFS(INDEX('Calculations - from BCEU'!$D$2:$AK$151,,MATCH(About!$A$41,'Calculations - from BCEU'!$D$1:$AK$1,0)),'Calculations - from BCEU'!$A$2:$A$151,"Urban Residential",'Calculations - from BCEU'!$C$2:$C$151,G$1,'Calculations - from BCEU'!$B$2:$B$151,$A5)</f>
        <v>0</v>
      </c>
    </row>
    <row r="6" spans="1:9" x14ac:dyDescent="0.45">
      <c r="A6" s="1" t="s">
        <v>7</v>
      </c>
      <c r="B6" s="13">
        <f>SUMIFS(INDEX('Calculations - from BCEU'!$D$2:$AK$151,,MATCH(About!$A$41,'Calculations - from BCEU'!$D$1:$AK$1,0)),'Calculations - from BCEU'!$A$2:$A$151,"Urban Residential",'Calculations - from BCEU'!$C$2:$C$151,B$1,'Calculations - from BCEU'!$B$2:$B$151,$A6)</f>
        <v>0</v>
      </c>
      <c r="C6" s="13">
        <f>SUMIFS(INDEX('Calculations - from BCEU'!$D$2:$AK$151,,MATCH(About!$A$41,'Calculations - from BCEU'!$D$1:$AK$1,0)),'Calculations - from BCEU'!$A$2:$A$151,"Urban Residential",'Calculations - from BCEU'!$C$2:$C$151,C$1,'Calculations - from BCEU'!$B$2:$B$151,$A6)</f>
        <v>0</v>
      </c>
      <c r="D6" s="13">
        <f>SUMIFS(INDEX('Calculations - from BCEU'!$D$2:$AK$151,,MATCH(About!$A$41,'Calculations - from BCEU'!$D$1:$AK$1,0)),'Calculations - from BCEU'!$A$2:$A$151,"Urban Residential",'Calculations - from BCEU'!$C$2:$C$151,D$1,'Calculations - from BCEU'!$B$2:$B$151,$A6)</f>
        <v>0</v>
      </c>
      <c r="E6" s="13">
        <f>SUMIFS(INDEX('Calculations - from BCEU'!$D$2:$AK$151,,MATCH(About!$A$41,'Calculations - from BCEU'!$D$1:$AK$1,0)),'Calculations - from BCEU'!$A$2:$A$151,"Urban Residential",'Calculations - from BCEU'!$C$2:$C$151,E$1,'Calculations - from BCEU'!$B$2:$B$151,$A6)</f>
        <v>0</v>
      </c>
      <c r="F6" s="13">
        <f>SUMIFS(INDEX('Calculations - from BCEU'!$D$2:$AK$151,,MATCH(About!$A$41,'Calculations - from BCEU'!$D$1:$AK$1,0)),'Calculations - from BCEU'!$A$2:$A$151,"Urban Residential",'Calculations - from BCEU'!$C$2:$C$151,F$1,'Calculations - from BCEU'!$B$2:$B$151,$A6)</f>
        <v>0</v>
      </c>
      <c r="G6" s="13">
        <f>SUMIFS(INDEX('Calculations - from BCEU'!$D$2:$AK$151,,MATCH(About!$A$41,'Calculations - from BCEU'!$D$1:$AK$1,0)),'Calculations - from BCEU'!$A$2:$A$151,"Urban Residential",'Calculations - from BCEU'!$C$2:$C$151,G$1,'Calculations - from BCEU'!$B$2:$B$151,$A6)</f>
        <v>0</v>
      </c>
    </row>
    <row r="7" spans="1:9" x14ac:dyDescent="0.45">
      <c r="A7" s="1" t="s">
        <v>9</v>
      </c>
      <c r="B7" s="13">
        <f>SUMIFS(INDEX('Calculations - from BCEU'!$D$2:$AK$151,,MATCH(About!$A$41,'Calculations - from BCEU'!$D$1:$AK$1,0)),'Calculations - from BCEU'!$A$2:$A$151,"Urban Residential",'Calculations - from BCEU'!$C$2:$C$151,B$1,'Calculations - from BCEU'!$B$2:$B$151,$A7)</f>
        <v>0</v>
      </c>
      <c r="C7" s="13">
        <f>SUMIFS(INDEX('Calculations - from BCEU'!$D$2:$AK$151,,MATCH(About!$A$41,'Calculations - from BCEU'!$D$1:$AK$1,0)),'Calculations - from BCEU'!$A$2:$A$151,"Urban Residential",'Calculations - from BCEU'!$C$2:$C$151,C$1,'Calculations - from BCEU'!$B$2:$B$151,$A7)</f>
        <v>0</v>
      </c>
      <c r="D7" s="13">
        <f>SUMIFS(INDEX('Calculations - from BCEU'!$D$2:$AK$151,,MATCH(About!$A$41,'Calculations - from BCEU'!$D$1:$AK$1,0)),'Calculations - from BCEU'!$A$2:$A$151,"Urban Residential",'Calculations - from BCEU'!$C$2:$C$151,D$1,'Calculations - from BCEU'!$B$2:$B$151,$A7)</f>
        <v>0</v>
      </c>
      <c r="E7" s="13">
        <f>SUMIFS(INDEX('Calculations - from BCEU'!$D$2:$AK$151,,MATCH(About!$A$41,'Calculations - from BCEU'!$D$1:$AK$1,0)),'Calculations - from BCEU'!$A$2:$A$151,"Urban Residential",'Calculations - from BCEU'!$C$2:$C$151,E$1,'Calculations - from BCEU'!$B$2:$B$151,$A7)</f>
        <v>0</v>
      </c>
      <c r="F7" s="13">
        <f>SUMIFS(INDEX('Calculations - from BCEU'!$D$2:$AK$151,,MATCH(About!$A$41,'Calculations - from BCEU'!$D$1:$AK$1,0)),'Calculations - from BCEU'!$A$2:$A$151,"Urban Residential",'Calculations - from BCEU'!$C$2:$C$151,F$1,'Calculations - from BCEU'!$B$2:$B$151,$A7)</f>
        <v>447563177736256.06</v>
      </c>
      <c r="G7" s="13">
        <f>SUMIFS(INDEX('Calculations - from BCEU'!$D$2:$AK$151,,MATCH(About!$A$41,'Calculations - from BCEU'!$D$1:$AK$1,0)),'Calculations - from BCEU'!$A$2:$A$151,"Urban Residential",'Calculations - from BCEU'!$C$2:$C$151,G$1,'Calculations - from BCEU'!$B$2:$B$151,$A7)</f>
        <v>0</v>
      </c>
    </row>
    <row r="8" spans="1:9" x14ac:dyDescent="0.45">
      <c r="A8" s="1" t="s">
        <v>10</v>
      </c>
      <c r="B8" s="13">
        <f>SUMIFS(INDEX('Calculations - from BCEU'!$D$2:$AK$151,,MATCH(About!$A$41,'Calculations - from BCEU'!$D$1:$AK$1,0)),'Calculations - from BCEU'!$A$2:$A$151,"Urban Residential",'Calculations - from BCEU'!$C$2:$C$151,B$1,'Calculations - from BCEU'!$B$2:$B$151,$A8)</f>
        <v>0</v>
      </c>
      <c r="C8" s="13">
        <f>SUMIFS(INDEX('Calculations - from BCEU'!$D$2:$AK$151,,MATCH(About!$A$41,'Calculations - from BCEU'!$D$1:$AK$1,0)),'Calculations - from BCEU'!$A$2:$A$151,"Urban Residential",'Calculations - from BCEU'!$C$2:$C$151,C$1,'Calculations - from BCEU'!$B$2:$B$151,$A8)</f>
        <v>0</v>
      </c>
      <c r="D8" s="13">
        <f>SUMIFS(INDEX('Calculations - from BCEU'!$D$2:$AK$151,,MATCH(About!$A$41,'Calculations - from BCEU'!$D$1:$AK$1,0)),'Calculations - from BCEU'!$A$2:$A$151,"Urban Residential",'Calculations - from BCEU'!$C$2:$C$151,D$1,'Calculations - from BCEU'!$B$2:$B$151,$A8)</f>
        <v>0</v>
      </c>
      <c r="E8" s="13">
        <f>SUMIFS(INDEX('Calculations - from BCEU'!$D$2:$AK$151,,MATCH(About!$A$41,'Calculations - from BCEU'!$D$1:$AK$1,0)),'Calculations - from BCEU'!$A$2:$A$151,"Urban Residential",'Calculations - from BCEU'!$C$2:$C$151,E$1,'Calculations - from BCEU'!$B$2:$B$151,$A8)</f>
        <v>0</v>
      </c>
      <c r="F8" s="13">
        <f>SUMIFS(INDEX('Calculations - from BCEU'!$D$2:$AK$151,,MATCH(About!$A$41,'Calculations - from BCEU'!$D$1:$AK$1,0)),'Calculations - from BCEU'!$A$2:$A$151,"Urban Residential",'Calculations - from BCEU'!$C$2:$C$151,F$1,'Calculations - from BCEU'!$B$2:$B$151,$A8)</f>
        <v>0</v>
      </c>
      <c r="G8" s="13">
        <f>SUMIFS(INDEX('Calculations - from BCEU'!$D$2:$AK$151,,MATCH(About!$A$41,'Calculations - from BCEU'!$D$1:$AK$1,0)),'Calculations - from BCEU'!$A$2:$A$151,"Urban Residential",'Calculations - from BCEU'!$C$2:$C$151,G$1,'Calculations - from BCEU'!$B$2:$B$151,$A8)</f>
        <v>0</v>
      </c>
    </row>
    <row r="9" spans="1:9" x14ac:dyDescent="0.45">
      <c r="A9" s="1" t="s">
        <v>11</v>
      </c>
      <c r="B9" s="13">
        <f>SUMIFS(INDEX('Calculations - from BCEU'!$D$2:$AK$151,,MATCH(About!$A$41,'Calculations - from BCEU'!$D$1:$AK$1,0)),'Calculations - from BCEU'!$A$2:$A$151,"Urban Residential",'Calculations - from BCEU'!$C$2:$C$151,B$1,'Calculations - from BCEU'!$B$2:$B$151,$A9)</f>
        <v>0</v>
      </c>
      <c r="C9" s="13">
        <f>SUMIFS(INDEX('Calculations - from BCEU'!$D$2:$AK$151,,MATCH(About!$A$41,'Calculations - from BCEU'!$D$1:$AK$1,0)),'Calculations - from BCEU'!$A$2:$A$151,"Urban Residential",'Calculations - from BCEU'!$C$2:$C$151,C$1,'Calculations - from BCEU'!$B$2:$B$151,$A9)</f>
        <v>0</v>
      </c>
      <c r="D9" s="13">
        <f>SUMIFS(INDEX('Calculations - from BCEU'!$D$2:$AK$151,,MATCH(About!$A$41,'Calculations - from BCEU'!$D$1:$AK$1,0)),'Calculations - from BCEU'!$A$2:$A$151,"Urban Residential",'Calculations - from BCEU'!$C$2:$C$151,D$1,'Calculations - from BCEU'!$B$2:$B$151,$A9)</f>
        <v>0</v>
      </c>
      <c r="E9" s="13">
        <f>SUMIFS(INDEX('Calculations - from BCEU'!$D$2:$AK$151,,MATCH(About!$A$41,'Calculations - from BCEU'!$D$1:$AK$1,0)),'Calculations - from BCEU'!$A$2:$A$151,"Urban Residential",'Calculations - from BCEU'!$C$2:$C$151,E$1,'Calculations - from BCEU'!$B$2:$B$151,$A9)</f>
        <v>0</v>
      </c>
      <c r="F9" s="13">
        <f>SUMIFS(INDEX('Calculations - from BCEU'!$D$2:$AK$151,,MATCH(About!$A$41,'Calculations - from BCEU'!$D$1:$AK$1,0)),'Calculations - from BCEU'!$A$2:$A$151,"Urban Residential",'Calculations - from BCEU'!$C$2:$C$151,F$1,'Calculations - from BCEU'!$B$2:$B$151,$A9)</f>
        <v>0</v>
      </c>
      <c r="G9" s="13">
        <f>SUMIFS(INDEX('Calculations - from BCEU'!$D$2:$AK$151,,MATCH(About!$A$41,'Calculations - from BCEU'!$D$1:$AK$1,0)),'Calculations - from BCEU'!$A$2:$A$151,"Urban Residential",'Calculations - from BCEU'!$C$2:$C$151,G$1,'Calculations - from BCEU'!$B$2:$B$151,$A9)</f>
        <v>0</v>
      </c>
    </row>
    <row r="10" spans="1:9" x14ac:dyDescent="0.45">
      <c r="A10" s="1" t="s">
        <v>12</v>
      </c>
      <c r="B10" s="13">
        <f>SUMIFS(INDEX('Calculations - from BCEU'!$D$2:$AK$151,,MATCH(About!$A$41,'Calculations - from BCEU'!$D$1:$AK$1,0)),'Calculations - from BCEU'!$A$2:$A$151,"Urban Residential",'Calculations - from BCEU'!$C$2:$C$151,B$1,'Calculations - from BCEU'!$B$2:$B$151,$A10)</f>
        <v>0</v>
      </c>
      <c r="C10" s="13">
        <f>SUMIFS(INDEX('Calculations - from BCEU'!$D$2:$AK$151,,MATCH(About!$A$41,'Calculations - from BCEU'!$D$1:$AK$1,0)),'Calculations - from BCEU'!$A$2:$A$151,"Urban Residential",'Calculations - from BCEU'!$C$2:$C$151,C$1,'Calculations - from BCEU'!$B$2:$B$151,$A10)</f>
        <v>0</v>
      </c>
      <c r="D10" s="13">
        <f>SUMIFS(INDEX('Calculations - from BCEU'!$D$2:$AK$151,,MATCH(About!$A$41,'Calculations - from BCEU'!$D$1:$AK$1,0)),'Calculations - from BCEU'!$A$2:$A$151,"Urban Residential",'Calculations - from BCEU'!$C$2:$C$151,D$1,'Calculations - from BCEU'!$B$2:$B$151,$A10)</f>
        <v>0</v>
      </c>
      <c r="E10" s="13">
        <f>SUMIFS(INDEX('Calculations - from BCEU'!$D$2:$AK$151,,MATCH(About!$A$41,'Calculations - from BCEU'!$D$1:$AK$1,0)),'Calculations - from BCEU'!$A$2:$A$151,"Urban Residential",'Calculations - from BCEU'!$C$2:$C$151,E$1,'Calculations - from BCEU'!$B$2:$B$151,$A10)</f>
        <v>0</v>
      </c>
      <c r="F10" s="13">
        <f>SUMIFS(INDEX('Calculations - from BCEU'!$D$2:$AK$151,,MATCH(About!$A$41,'Calculations - from BCEU'!$D$1:$AK$1,0)),'Calculations - from BCEU'!$A$2:$A$151,"Urban Residential",'Calculations - from BCEU'!$C$2:$C$151,F$1,'Calculations - from BCEU'!$B$2:$B$151,$A10)</f>
        <v>613594869391822.25</v>
      </c>
      <c r="G10" s="13">
        <f>SUMIFS(INDEX('Calculations - from BCEU'!$D$2:$AK$151,,MATCH(About!$A$41,'Calculations - from BCEU'!$D$1:$AK$1,0)),'Calculations - from BCEU'!$A$2:$A$151,"Urban Residential",'Calculations - from BCEU'!$C$2:$C$151,G$1,'Calculations - from BCEU'!$B$2:$B$151,$A10)</f>
        <v>0</v>
      </c>
    </row>
    <row r="11" spans="1:9" x14ac:dyDescent="0.45">
      <c r="A11" s="1" t="s">
        <v>13</v>
      </c>
      <c r="B11" s="13">
        <f>SUMIFS(INDEX('Calculations - from BCEU'!$D$2:$AK$151,,MATCH(About!$A$41,'Calculations - from BCEU'!$D$1:$AK$1,0)),'Calculations - from BCEU'!$A$2:$A$151,"Urban Residential",'Calculations - from BCEU'!$C$2:$C$151,B$1,'Calculations - from BCEU'!$B$2:$B$151,$A11)</f>
        <v>0</v>
      </c>
      <c r="C11" s="13">
        <f>SUMIFS(INDEX('Calculations - from BCEU'!$D$2:$AK$151,,MATCH(About!$A$41,'Calculations - from BCEU'!$D$1:$AK$1,0)),'Calculations - from BCEU'!$A$2:$A$151,"Urban Residential",'Calculations - from BCEU'!$C$2:$C$151,C$1,'Calculations - from BCEU'!$B$2:$B$151,$A11)</f>
        <v>0</v>
      </c>
      <c r="D11" s="13">
        <f>SUMIFS(INDEX('Calculations - from BCEU'!$D$2:$AK$151,,MATCH(About!$A$41,'Calculations - from BCEU'!$D$1:$AK$1,0)),'Calculations - from BCEU'!$A$2:$A$151,"Urban Residential",'Calculations - from BCEU'!$C$2:$C$151,D$1,'Calculations - from BCEU'!$B$2:$B$151,$A11)</f>
        <v>0</v>
      </c>
      <c r="E11" s="13">
        <f>SUMIFS(INDEX('Calculations - from BCEU'!$D$2:$AK$151,,MATCH(About!$A$41,'Calculations - from BCEU'!$D$1:$AK$1,0)),'Calculations - from BCEU'!$A$2:$A$151,"Urban Residential",'Calculations - from BCEU'!$C$2:$C$151,E$1,'Calculations - from BCEU'!$B$2:$B$151,$A11)</f>
        <v>0</v>
      </c>
      <c r="F11" s="13">
        <f>SUMIFS(INDEX('Calculations - from BCEU'!$D$2:$AK$151,,MATCH(About!$A$41,'Calculations - from BCEU'!$D$1:$AK$1,0)),'Calculations - from BCEU'!$A$2:$A$151,"Urban Residential",'Calculations - from BCEU'!$C$2:$C$151,F$1,'Calculations - from BCEU'!$B$2:$B$151,$A11)</f>
        <v>0</v>
      </c>
      <c r="G11" s="13">
        <f>SUMIFS(INDEX('Calculations - from BCEU'!$D$2:$AK$151,,MATCH(About!$A$41,'Calculations - from BCEU'!$D$1:$AK$1,0)),'Calculations - from BCEU'!$A$2:$A$151,"Urban Residential",'Calculations - from BCEU'!$C$2:$C$151,G$1,'Calculations - from BCEU'!$B$2:$B$151,$A11)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I11"/>
  <sheetViews>
    <sheetView workbookViewId="0">
      <pane xSplit="1" ySplit="1" topLeftCell="B2" activePane="bottomRight" state="frozen"/>
      <selection activeCell="M41" sqref="M41"/>
      <selection pane="topRight" activeCell="M41" sqref="M41"/>
      <selection pane="bottomLeft" activeCell="M41" sqref="M41"/>
      <selection pane="bottomRight" activeCell="B2" sqref="B2"/>
    </sheetView>
  </sheetViews>
  <sheetFormatPr defaultRowHeight="14.25" x14ac:dyDescent="0.45"/>
  <cols>
    <col min="1" max="1" width="29.86328125" customWidth="1"/>
    <col min="2" max="7" width="23.86328125" customWidth="1"/>
  </cols>
  <sheetData>
    <row r="1" spans="1:9" x14ac:dyDescent="0.45">
      <c r="A1" s="1" t="s">
        <v>1</v>
      </c>
      <c r="B1" s="9" t="s">
        <v>14</v>
      </c>
      <c r="C1" s="9" t="s">
        <v>15</v>
      </c>
      <c r="D1" s="9" t="s">
        <v>26</v>
      </c>
      <c r="E1" s="9" t="s">
        <v>16</v>
      </c>
      <c r="F1" s="9" t="s">
        <v>17</v>
      </c>
      <c r="G1" s="9" t="s">
        <v>18</v>
      </c>
      <c r="H1" s="1"/>
      <c r="I1" s="1"/>
    </row>
    <row r="2" spans="1:9" x14ac:dyDescent="0.45">
      <c r="A2" s="1" t="s">
        <v>2</v>
      </c>
      <c r="B2" s="13">
        <f>SUMIFS(INDEX('Calculations - from BCEU'!$D$2:$AK$151,,MATCH(About!$A$41,'Calculations - from BCEU'!$D$1:$AK$1,0)),'Calculations - from BCEU'!$A$2:$A$151,"Rural Residential",'Calculations - from BCEU'!$C$2:$C$151,B$1,'Calculations - from BCEU'!$B$2:$B$151,$A2)</f>
        <v>1</v>
      </c>
      <c r="C2" s="13">
        <f>SUMIFS(INDEX('Calculations - from BCEU'!$D$2:$AK$151,,MATCH(About!$A$41,'Calculations - from BCEU'!$D$1:$AK$1,0)),'Calculations - from BCEU'!$A$2:$A$151,"Rural Residential",'Calculations - from BCEU'!$C$2:$C$151,C$1,'Calculations - from BCEU'!$B$2:$B$151,$A2)</f>
        <v>180699697898432.28</v>
      </c>
      <c r="D2" s="13">
        <f>SUMIFS(INDEX('Calculations - from BCEU'!$D$2:$AK$151,,MATCH(About!$A$41,'Calculations - from BCEU'!$D$1:$AK$1,0)),'Calculations - from BCEU'!$A$2:$A$151,"Rural Residential",'Calculations - from BCEU'!$C$2:$C$151,D$1,'Calculations - from BCEU'!$B$2:$B$151,$A2)</f>
        <v>0</v>
      </c>
      <c r="E2" s="13">
        <f>SUMIFS(INDEX('Calculations - from BCEU'!$D$2:$AK$151,,MATCH(About!$A$41,'Calculations - from BCEU'!$D$1:$AK$1,0)),'Calculations - from BCEU'!$A$2:$A$151,"Rural Residential",'Calculations - from BCEU'!$C$2:$C$151,E$1,'Calculations - from BCEU'!$B$2:$B$151,$A2)</f>
        <v>113903073202393.92</v>
      </c>
      <c r="F2" s="13">
        <f>SUMIFS(INDEX('Calculations - from BCEU'!$D$2:$AK$151,,MATCH(About!$A$41,'Calculations - from BCEU'!$D$1:$AK$1,0)),'Calculations - from BCEU'!$A$2:$A$151,"Rural Residential",'Calculations - from BCEU'!$C$2:$C$151,F$1,'Calculations - from BCEU'!$B$2:$B$151,$A2)</f>
        <v>329319027744611.56</v>
      </c>
      <c r="G2" s="13">
        <f>SUMIFS(INDEX('Calculations - from BCEU'!$D$2:$AK$151,,MATCH(About!$A$41,'Calculations - from BCEU'!$D$1:$AK$1,0)),'Calculations - from BCEU'!$A$2:$A$151,"Rural Residential",'Calculations - from BCEU'!$C$2:$C$151,G$1,'Calculations - from BCEU'!$B$2:$B$151,$A2)</f>
        <v>69808861113260.156</v>
      </c>
      <c r="I2" s="8"/>
    </row>
    <row r="3" spans="1:9" x14ac:dyDescent="0.45">
      <c r="A3" s="1" t="s">
        <v>3</v>
      </c>
      <c r="B3" s="13">
        <f>SUMIFS(INDEX('Calculations - from BCEU'!$D$2:$AK$151,,MATCH(About!$A$41,'Calculations - from BCEU'!$D$1:$AK$1,0)),'Calculations - from BCEU'!$A$2:$A$151,"Rural Residential",'Calculations - from BCEU'!$C$2:$C$151,B$1,'Calculations - from BCEU'!$B$2:$B$151,$A3)</f>
        <v>0</v>
      </c>
      <c r="C3" s="13">
        <f>SUMIFS(INDEX('Calculations - from BCEU'!$D$2:$AK$151,,MATCH(About!$A$41,'Calculations - from BCEU'!$D$1:$AK$1,0)),'Calculations - from BCEU'!$A$2:$A$151,"Rural Residential",'Calculations - from BCEU'!$C$2:$C$151,C$1,'Calculations - from BCEU'!$B$2:$B$151,$A3)</f>
        <v>0</v>
      </c>
      <c r="D3" s="13">
        <f>SUMIFS(INDEX('Calculations - from BCEU'!$D$2:$AK$151,,MATCH(About!$A$41,'Calculations - from BCEU'!$D$1:$AK$1,0)),'Calculations - from BCEU'!$A$2:$A$151,"Rural Residential",'Calculations - from BCEU'!$C$2:$C$151,D$1,'Calculations - from BCEU'!$B$2:$B$151,$A3)</f>
        <v>0</v>
      </c>
      <c r="E3" s="13">
        <f>SUMIFS(INDEX('Calculations - from BCEU'!$D$2:$AK$151,,MATCH(About!$A$41,'Calculations - from BCEU'!$D$1:$AK$1,0)),'Calculations - from BCEU'!$A$2:$A$151,"Rural Residential",'Calculations - from BCEU'!$C$2:$C$151,E$1,'Calculations - from BCEU'!$B$2:$B$151,$A3)</f>
        <v>0</v>
      </c>
      <c r="F3" s="13">
        <f>SUMIFS(INDEX('Calculations - from BCEU'!$D$2:$AK$151,,MATCH(About!$A$41,'Calculations - from BCEU'!$D$1:$AK$1,0)),'Calculations - from BCEU'!$A$2:$A$151,"Rural Residential",'Calculations - from BCEU'!$C$2:$C$151,F$1,'Calculations - from BCEU'!$B$2:$B$151,$A3)</f>
        <v>0</v>
      </c>
      <c r="G3" s="13">
        <f>SUMIFS(INDEX('Calculations - from BCEU'!$D$2:$AK$151,,MATCH(About!$A$41,'Calculations - from BCEU'!$D$1:$AK$1,0)),'Calculations - from BCEU'!$A$2:$A$151,"Rural Residential",'Calculations - from BCEU'!$C$2:$C$151,G$1,'Calculations - from BCEU'!$B$2:$B$151,$A3)</f>
        <v>0</v>
      </c>
    </row>
    <row r="4" spans="1:9" x14ac:dyDescent="0.45">
      <c r="A4" s="1" t="s">
        <v>4</v>
      </c>
      <c r="B4" s="13">
        <f>SUMIFS(INDEX('Calculations - from BCEU'!$D$2:$AK$151,,MATCH(About!$A$41,'Calculations - from BCEU'!$D$1:$AK$1,0)),'Calculations - from BCEU'!$A$2:$A$151,"Rural Residential",'Calculations - from BCEU'!$C$2:$C$151,B$1,'Calculations - from BCEU'!$B$2:$B$151,$A4)</f>
        <v>0</v>
      </c>
      <c r="C4" s="13">
        <f>SUMIFS(INDEX('Calculations - from BCEU'!$D$2:$AK$151,,MATCH(About!$A$41,'Calculations - from BCEU'!$D$1:$AK$1,0)),'Calculations - from BCEU'!$A$2:$A$151,"Rural Residential",'Calculations - from BCEU'!$C$2:$C$151,C$1,'Calculations - from BCEU'!$B$2:$B$151,$A4)</f>
        <v>0</v>
      </c>
      <c r="D4" s="13">
        <f>SUMIFS(INDEX('Calculations - from BCEU'!$D$2:$AK$151,,MATCH(About!$A$41,'Calculations - from BCEU'!$D$1:$AK$1,0)),'Calculations - from BCEU'!$A$2:$A$151,"Rural Residential",'Calculations - from BCEU'!$C$2:$C$151,D$1,'Calculations - from BCEU'!$B$2:$B$151,$A4)</f>
        <v>0</v>
      </c>
      <c r="E4" s="13">
        <f>SUMIFS(INDEX('Calculations - from BCEU'!$D$2:$AK$151,,MATCH(About!$A$41,'Calculations - from BCEU'!$D$1:$AK$1,0)),'Calculations - from BCEU'!$A$2:$A$151,"Rural Residential",'Calculations - from BCEU'!$C$2:$C$151,E$1,'Calculations - from BCEU'!$B$2:$B$151,$A4)</f>
        <v>0</v>
      </c>
      <c r="F4" s="13">
        <f>SUMIFS(INDEX('Calculations - from BCEU'!$D$2:$AK$151,,MATCH(About!$A$41,'Calculations - from BCEU'!$D$1:$AK$1,0)),'Calculations - from BCEU'!$A$2:$A$151,"Rural Residential",'Calculations - from BCEU'!$C$2:$C$151,F$1,'Calculations - from BCEU'!$B$2:$B$151,$A4)</f>
        <v>34489590862747.207</v>
      </c>
      <c r="G4" s="13">
        <f>SUMIFS(INDEX('Calculations - from BCEU'!$D$2:$AK$151,,MATCH(About!$A$41,'Calculations - from BCEU'!$D$1:$AK$1,0)),'Calculations - from BCEU'!$A$2:$A$151,"Rural Residential",'Calculations - from BCEU'!$C$2:$C$151,G$1,'Calculations - from BCEU'!$B$2:$B$151,$A4)</f>
        <v>0</v>
      </c>
    </row>
    <row r="5" spans="1:9" x14ac:dyDescent="0.45">
      <c r="A5" s="1" t="s">
        <v>5</v>
      </c>
      <c r="B5" s="13">
        <f>SUMIFS(INDEX('Calculations - from BCEU'!$D$2:$AK$151,,MATCH(About!$A$41,'Calculations - from BCEU'!$D$1:$AK$1,0)),'Calculations - from BCEU'!$A$2:$A$151,"Rural Residential",'Calculations - from BCEU'!$C$2:$C$151,B$1,'Calculations - from BCEU'!$B$2:$B$151,$A5)</f>
        <v>0</v>
      </c>
      <c r="C5" s="13">
        <f>SUMIFS(INDEX('Calculations - from BCEU'!$D$2:$AK$151,,MATCH(About!$A$41,'Calculations - from BCEU'!$D$1:$AK$1,0)),'Calculations - from BCEU'!$A$2:$A$151,"Rural Residential",'Calculations - from BCEU'!$C$2:$C$151,C$1,'Calculations - from BCEU'!$B$2:$B$151,$A5)</f>
        <v>0</v>
      </c>
      <c r="D5" s="13">
        <f>SUMIFS(INDEX('Calculations - from BCEU'!$D$2:$AK$151,,MATCH(About!$A$41,'Calculations - from BCEU'!$D$1:$AK$1,0)),'Calculations - from BCEU'!$A$2:$A$151,"Rural Residential",'Calculations - from BCEU'!$C$2:$C$151,D$1,'Calculations - from BCEU'!$B$2:$B$151,$A5)</f>
        <v>0</v>
      </c>
      <c r="E5" s="13">
        <f>SUMIFS(INDEX('Calculations - from BCEU'!$D$2:$AK$151,,MATCH(About!$A$41,'Calculations - from BCEU'!$D$1:$AK$1,0)),'Calculations - from BCEU'!$A$2:$A$151,"Rural Residential",'Calculations - from BCEU'!$C$2:$C$151,E$1,'Calculations - from BCEU'!$B$2:$B$151,$A5)</f>
        <v>0</v>
      </c>
      <c r="F5" s="13">
        <f>SUMIFS(INDEX('Calculations - from BCEU'!$D$2:$AK$151,,MATCH(About!$A$41,'Calculations - from BCEU'!$D$1:$AK$1,0)),'Calculations - from BCEU'!$A$2:$A$151,"Rural Residential",'Calculations - from BCEU'!$C$2:$C$151,F$1,'Calculations - from BCEU'!$B$2:$B$151,$A5)</f>
        <v>0</v>
      </c>
      <c r="G5" s="13">
        <f>SUMIFS(INDEX('Calculations - from BCEU'!$D$2:$AK$151,,MATCH(About!$A$41,'Calculations - from BCEU'!$D$1:$AK$1,0)),'Calculations - from BCEU'!$A$2:$A$151,"Rural Residential",'Calculations - from BCEU'!$C$2:$C$151,G$1,'Calculations - from BCEU'!$B$2:$B$151,$A5)</f>
        <v>0</v>
      </c>
    </row>
    <row r="6" spans="1:9" x14ac:dyDescent="0.45">
      <c r="A6" s="1" t="s">
        <v>7</v>
      </c>
      <c r="B6" s="13">
        <f>SUMIFS(INDEX('Calculations - from BCEU'!$D$2:$AK$151,,MATCH(About!$A$41,'Calculations - from BCEU'!$D$1:$AK$1,0)),'Calculations - from BCEU'!$A$2:$A$151,"Rural Residential",'Calculations - from BCEU'!$C$2:$C$151,B$1,'Calculations - from BCEU'!$B$2:$B$151,$A6)</f>
        <v>0</v>
      </c>
      <c r="C6" s="13">
        <f>SUMIFS(INDEX('Calculations - from BCEU'!$D$2:$AK$151,,MATCH(About!$A$41,'Calculations - from BCEU'!$D$1:$AK$1,0)),'Calculations - from BCEU'!$A$2:$A$151,"Rural Residential",'Calculations - from BCEU'!$C$2:$C$151,C$1,'Calculations - from BCEU'!$B$2:$B$151,$A6)</f>
        <v>0</v>
      </c>
      <c r="D6" s="13">
        <f>SUMIFS(INDEX('Calculations - from BCEU'!$D$2:$AK$151,,MATCH(About!$A$41,'Calculations - from BCEU'!$D$1:$AK$1,0)),'Calculations - from BCEU'!$A$2:$A$151,"Rural Residential",'Calculations - from BCEU'!$C$2:$C$151,D$1,'Calculations - from BCEU'!$B$2:$B$151,$A6)</f>
        <v>0</v>
      </c>
      <c r="E6" s="13">
        <f>SUMIFS(INDEX('Calculations - from BCEU'!$D$2:$AK$151,,MATCH(About!$A$41,'Calculations - from BCEU'!$D$1:$AK$1,0)),'Calculations - from BCEU'!$A$2:$A$151,"Rural Residential",'Calculations - from BCEU'!$C$2:$C$151,E$1,'Calculations - from BCEU'!$B$2:$B$151,$A6)</f>
        <v>0</v>
      </c>
      <c r="F6" s="13">
        <f>SUMIFS(INDEX('Calculations - from BCEU'!$D$2:$AK$151,,MATCH(About!$A$41,'Calculations - from BCEU'!$D$1:$AK$1,0)),'Calculations - from BCEU'!$A$2:$A$151,"Rural Residential",'Calculations - from BCEU'!$C$2:$C$151,F$1,'Calculations - from BCEU'!$B$2:$B$151,$A6)</f>
        <v>0</v>
      </c>
      <c r="G6" s="13">
        <f>SUMIFS(INDEX('Calculations - from BCEU'!$D$2:$AK$151,,MATCH(About!$A$41,'Calculations - from BCEU'!$D$1:$AK$1,0)),'Calculations - from BCEU'!$A$2:$A$151,"Rural Residential",'Calculations - from BCEU'!$C$2:$C$151,G$1,'Calculations - from BCEU'!$B$2:$B$151,$A6)</f>
        <v>0</v>
      </c>
    </row>
    <row r="7" spans="1:9" x14ac:dyDescent="0.45">
      <c r="A7" s="1" t="s">
        <v>9</v>
      </c>
      <c r="B7" s="13">
        <f>SUMIFS(INDEX('Calculations - from BCEU'!$D$2:$AK$151,,MATCH(About!$A$41,'Calculations - from BCEU'!$D$1:$AK$1,0)),'Calculations - from BCEU'!$A$2:$A$151,"Rural Residential",'Calculations - from BCEU'!$C$2:$C$151,B$1,'Calculations - from BCEU'!$B$2:$B$151,$A7)</f>
        <v>0</v>
      </c>
      <c r="C7" s="13">
        <f>SUMIFS(INDEX('Calculations - from BCEU'!$D$2:$AK$151,,MATCH(About!$A$41,'Calculations - from BCEU'!$D$1:$AK$1,0)),'Calculations - from BCEU'!$A$2:$A$151,"Rural Residential",'Calculations - from BCEU'!$C$2:$C$151,C$1,'Calculations - from BCEU'!$B$2:$B$151,$A7)</f>
        <v>0</v>
      </c>
      <c r="D7" s="13">
        <f>SUMIFS(INDEX('Calculations - from BCEU'!$D$2:$AK$151,,MATCH(About!$A$41,'Calculations - from BCEU'!$D$1:$AK$1,0)),'Calculations - from BCEU'!$A$2:$A$151,"Rural Residential",'Calculations - from BCEU'!$C$2:$C$151,D$1,'Calculations - from BCEU'!$B$2:$B$151,$A7)</f>
        <v>0</v>
      </c>
      <c r="E7" s="13">
        <f>SUMIFS(INDEX('Calculations - from BCEU'!$D$2:$AK$151,,MATCH(About!$A$41,'Calculations - from BCEU'!$D$1:$AK$1,0)),'Calculations - from BCEU'!$A$2:$A$151,"Rural Residential",'Calculations - from BCEU'!$C$2:$C$151,E$1,'Calculations - from BCEU'!$B$2:$B$151,$A7)</f>
        <v>0</v>
      </c>
      <c r="F7" s="13">
        <f>SUMIFS(INDEX('Calculations - from BCEU'!$D$2:$AK$151,,MATCH(About!$A$41,'Calculations - from BCEU'!$D$1:$AK$1,0)),'Calculations - from BCEU'!$A$2:$A$151,"Rural Residential",'Calculations - from BCEU'!$C$2:$C$151,F$1,'Calculations - from BCEU'!$B$2:$B$151,$A7)</f>
        <v>3612497415464614</v>
      </c>
      <c r="G7" s="13">
        <f>SUMIFS(INDEX('Calculations - from BCEU'!$D$2:$AK$151,,MATCH(About!$A$41,'Calculations - from BCEU'!$D$1:$AK$1,0)),'Calculations - from BCEU'!$A$2:$A$151,"Rural Residential",'Calculations - from BCEU'!$C$2:$C$151,G$1,'Calculations - from BCEU'!$B$2:$B$151,$A7)</f>
        <v>0</v>
      </c>
    </row>
    <row r="8" spans="1:9" x14ac:dyDescent="0.45">
      <c r="A8" s="1" t="s">
        <v>10</v>
      </c>
      <c r="B8" s="13">
        <f>SUMIFS(INDEX('Calculations - from BCEU'!$D$2:$AK$151,,MATCH(About!$A$41,'Calculations - from BCEU'!$D$1:$AK$1,0)),'Calculations - from BCEU'!$A$2:$A$151,"Rural Residential",'Calculations - from BCEU'!$C$2:$C$151,B$1,'Calculations - from BCEU'!$B$2:$B$151,$A8)</f>
        <v>0</v>
      </c>
      <c r="C8" s="13">
        <f>SUMIFS(INDEX('Calculations - from BCEU'!$D$2:$AK$151,,MATCH(About!$A$41,'Calculations - from BCEU'!$D$1:$AK$1,0)),'Calculations - from BCEU'!$A$2:$A$151,"Rural Residential",'Calculations - from BCEU'!$C$2:$C$151,C$1,'Calculations - from BCEU'!$B$2:$B$151,$A8)</f>
        <v>0</v>
      </c>
      <c r="D8" s="13">
        <f>SUMIFS(INDEX('Calculations - from BCEU'!$D$2:$AK$151,,MATCH(About!$A$41,'Calculations - from BCEU'!$D$1:$AK$1,0)),'Calculations - from BCEU'!$A$2:$A$151,"Rural Residential",'Calculations - from BCEU'!$C$2:$C$151,D$1,'Calculations - from BCEU'!$B$2:$B$151,$A8)</f>
        <v>0</v>
      </c>
      <c r="E8" s="13">
        <f>SUMIFS(INDEX('Calculations - from BCEU'!$D$2:$AK$151,,MATCH(About!$A$41,'Calculations - from BCEU'!$D$1:$AK$1,0)),'Calculations - from BCEU'!$A$2:$A$151,"Rural Residential",'Calculations - from BCEU'!$C$2:$C$151,E$1,'Calculations - from BCEU'!$B$2:$B$151,$A8)</f>
        <v>108733058390682</v>
      </c>
      <c r="F8" s="13">
        <f>SUMIFS(INDEX('Calculations - from BCEU'!$D$2:$AK$151,,MATCH(About!$A$41,'Calculations - from BCEU'!$D$1:$AK$1,0)),'Calculations - from BCEU'!$A$2:$A$151,"Rural Residential",'Calculations - from BCEU'!$C$2:$C$151,F$1,'Calculations - from BCEU'!$B$2:$B$151,$A8)</f>
        <v>12081450932298</v>
      </c>
      <c r="G8" s="13">
        <f>SUMIFS(INDEX('Calculations - from BCEU'!$D$2:$AK$151,,MATCH(About!$A$41,'Calculations - from BCEU'!$D$1:$AK$1,0)),'Calculations - from BCEU'!$A$2:$A$151,"Rural Residential",'Calculations - from BCEU'!$C$2:$C$151,G$1,'Calculations - from BCEU'!$B$2:$B$151,$A8)</f>
        <v>0</v>
      </c>
    </row>
    <row r="9" spans="1:9" x14ac:dyDescent="0.45">
      <c r="A9" s="1" t="s">
        <v>11</v>
      </c>
      <c r="B9" s="13">
        <f>SUMIFS(INDEX('Calculations - from BCEU'!$D$2:$AK$151,,MATCH(About!$A$41,'Calculations - from BCEU'!$D$1:$AK$1,0)),'Calculations - from BCEU'!$A$2:$A$151,"Rural Residential",'Calculations - from BCEU'!$C$2:$C$151,B$1,'Calculations - from BCEU'!$B$2:$B$151,$A9)</f>
        <v>0</v>
      </c>
      <c r="C9" s="13">
        <f>SUMIFS(INDEX('Calculations - from BCEU'!$D$2:$AK$151,,MATCH(About!$A$41,'Calculations - from BCEU'!$D$1:$AK$1,0)),'Calculations - from BCEU'!$A$2:$A$151,"Rural Residential",'Calculations - from BCEU'!$C$2:$C$151,C$1,'Calculations - from BCEU'!$B$2:$B$151,$A9)</f>
        <v>0</v>
      </c>
      <c r="D9" s="13">
        <f>SUMIFS(INDEX('Calculations - from BCEU'!$D$2:$AK$151,,MATCH(About!$A$41,'Calculations - from BCEU'!$D$1:$AK$1,0)),'Calculations - from BCEU'!$A$2:$A$151,"Rural Residential",'Calculations - from BCEU'!$C$2:$C$151,D$1,'Calculations - from BCEU'!$B$2:$B$151,$A9)</f>
        <v>0</v>
      </c>
      <c r="E9" s="13">
        <f>SUMIFS(INDEX('Calculations - from BCEU'!$D$2:$AK$151,,MATCH(About!$A$41,'Calculations - from BCEU'!$D$1:$AK$1,0)),'Calculations - from BCEU'!$A$2:$A$151,"Rural Residential",'Calculations - from BCEU'!$C$2:$C$151,E$1,'Calculations - from BCEU'!$B$2:$B$151,$A9)</f>
        <v>0</v>
      </c>
      <c r="F9" s="13">
        <f>SUMIFS(INDEX('Calculations - from BCEU'!$D$2:$AK$151,,MATCH(About!$A$41,'Calculations - from BCEU'!$D$1:$AK$1,0)),'Calculations - from BCEU'!$A$2:$A$151,"Rural Residential",'Calculations - from BCEU'!$C$2:$C$151,F$1,'Calculations - from BCEU'!$B$2:$B$151,$A9)</f>
        <v>0</v>
      </c>
      <c r="G9" s="13">
        <f>SUMIFS(INDEX('Calculations - from BCEU'!$D$2:$AK$151,,MATCH(About!$A$41,'Calculations - from BCEU'!$D$1:$AK$1,0)),'Calculations - from BCEU'!$A$2:$A$151,"Rural Residential",'Calculations - from BCEU'!$C$2:$C$151,G$1,'Calculations - from BCEU'!$B$2:$B$151,$A9)</f>
        <v>0</v>
      </c>
    </row>
    <row r="10" spans="1:9" x14ac:dyDescent="0.45">
      <c r="A10" s="1" t="s">
        <v>12</v>
      </c>
      <c r="B10" s="13">
        <f>SUMIFS(INDEX('Calculations - from BCEU'!$D$2:$AK$151,,MATCH(About!$A$41,'Calculations - from BCEU'!$D$1:$AK$1,0)),'Calculations - from BCEU'!$A$2:$A$151,"Rural Residential",'Calculations - from BCEU'!$C$2:$C$151,B$1,'Calculations - from BCEU'!$B$2:$B$151,$A10)</f>
        <v>0</v>
      </c>
      <c r="C10" s="13">
        <f>SUMIFS(INDEX('Calculations - from BCEU'!$D$2:$AK$151,,MATCH(About!$A$41,'Calculations - from BCEU'!$D$1:$AK$1,0)),'Calculations - from BCEU'!$A$2:$A$151,"Rural Residential",'Calculations - from BCEU'!$C$2:$C$151,C$1,'Calculations - from BCEU'!$B$2:$B$151,$A10)</f>
        <v>0</v>
      </c>
      <c r="D10" s="13">
        <f>SUMIFS(INDEX('Calculations - from BCEU'!$D$2:$AK$151,,MATCH(About!$A$41,'Calculations - from BCEU'!$D$1:$AK$1,0)),'Calculations - from BCEU'!$A$2:$A$151,"Rural Residential",'Calculations - from BCEU'!$C$2:$C$151,D$1,'Calculations - from BCEU'!$B$2:$B$151,$A10)</f>
        <v>0</v>
      </c>
      <c r="E10" s="13">
        <f>SUMIFS(INDEX('Calculations - from BCEU'!$D$2:$AK$151,,MATCH(About!$A$41,'Calculations - from BCEU'!$D$1:$AK$1,0)),'Calculations - from BCEU'!$A$2:$A$151,"Rural Residential",'Calculations - from BCEU'!$C$2:$C$151,E$1,'Calculations - from BCEU'!$B$2:$B$151,$A10)</f>
        <v>0</v>
      </c>
      <c r="F10" s="13">
        <f>SUMIFS(INDEX('Calculations - from BCEU'!$D$2:$AK$151,,MATCH(About!$A$41,'Calculations - from BCEU'!$D$1:$AK$1,0)),'Calculations - from BCEU'!$A$2:$A$151,"Rural Residential",'Calculations - from BCEU'!$C$2:$C$151,F$1,'Calculations - from BCEU'!$B$2:$B$151,$A10)</f>
        <v>336891349652692.69</v>
      </c>
      <c r="G10" s="13">
        <f>SUMIFS(INDEX('Calculations - from BCEU'!$D$2:$AK$151,,MATCH(About!$A$41,'Calculations - from BCEU'!$D$1:$AK$1,0)),'Calculations - from BCEU'!$A$2:$A$151,"Rural Residential",'Calculations - from BCEU'!$C$2:$C$151,G$1,'Calculations - from BCEU'!$B$2:$B$151,$A10)</f>
        <v>0</v>
      </c>
    </row>
    <row r="11" spans="1:9" x14ac:dyDescent="0.45">
      <c r="A11" s="1" t="s">
        <v>13</v>
      </c>
      <c r="B11" s="13">
        <f>SUMIFS(INDEX('Calculations - from BCEU'!$D$2:$AK$151,,MATCH(About!$A$41,'Calculations - from BCEU'!$D$1:$AK$1,0)),'Calculations - from BCEU'!$A$2:$A$151,"Rural Residential",'Calculations - from BCEU'!$C$2:$C$151,B$1,'Calculations - from BCEU'!$B$2:$B$151,$A11)</f>
        <v>0</v>
      </c>
      <c r="C11" s="13">
        <f>SUMIFS(INDEX('Calculations - from BCEU'!$D$2:$AK$151,,MATCH(About!$A$41,'Calculations - from BCEU'!$D$1:$AK$1,0)),'Calculations - from BCEU'!$A$2:$A$151,"Rural Residential",'Calculations - from BCEU'!$C$2:$C$151,C$1,'Calculations - from BCEU'!$B$2:$B$151,$A11)</f>
        <v>0</v>
      </c>
      <c r="D11" s="13">
        <f>SUMIFS(INDEX('Calculations - from BCEU'!$D$2:$AK$151,,MATCH(About!$A$41,'Calculations - from BCEU'!$D$1:$AK$1,0)),'Calculations - from BCEU'!$A$2:$A$151,"Rural Residential",'Calculations - from BCEU'!$C$2:$C$151,D$1,'Calculations - from BCEU'!$B$2:$B$151,$A11)</f>
        <v>0</v>
      </c>
      <c r="E11" s="13">
        <f>SUMIFS(INDEX('Calculations - from BCEU'!$D$2:$AK$151,,MATCH(About!$A$41,'Calculations - from BCEU'!$D$1:$AK$1,0)),'Calculations - from BCEU'!$A$2:$A$151,"Rural Residential",'Calculations - from BCEU'!$C$2:$C$151,E$1,'Calculations - from BCEU'!$B$2:$B$151,$A11)</f>
        <v>0</v>
      </c>
      <c r="F11" s="13">
        <f>SUMIFS(INDEX('Calculations - from BCEU'!$D$2:$AK$151,,MATCH(About!$A$41,'Calculations - from BCEU'!$D$1:$AK$1,0)),'Calculations - from BCEU'!$A$2:$A$151,"Rural Residential",'Calculations - from BCEU'!$C$2:$C$151,F$1,'Calculations - from BCEU'!$B$2:$B$151,$A11)</f>
        <v>0</v>
      </c>
      <c r="G11" s="13">
        <f>SUMIFS(INDEX('Calculations - from BCEU'!$D$2:$AK$151,,MATCH(About!$A$41,'Calculations - from BCEU'!$D$1:$AK$1,0)),'Calculations - from BCEU'!$A$2:$A$151,"Rural Residential",'Calculations - from BCEU'!$C$2:$C$151,G$1,'Calculations - from BCEU'!$B$2:$B$151,$A11)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I12"/>
  <sheetViews>
    <sheetView workbookViewId="0">
      <pane xSplit="1" ySplit="1" topLeftCell="B2" activePane="bottomRight" state="frozen"/>
      <selection activeCell="M41" sqref="M41"/>
      <selection pane="topRight" activeCell="M41" sqref="M41"/>
      <selection pane="bottomLeft" activeCell="M41" sqref="M41"/>
      <selection pane="bottomRight" activeCell="D19" sqref="D19"/>
    </sheetView>
  </sheetViews>
  <sheetFormatPr defaultRowHeight="14.25" x14ac:dyDescent="0.45"/>
  <cols>
    <col min="1" max="1" width="29.86328125" customWidth="1"/>
    <col min="2" max="7" width="23.86328125" customWidth="1"/>
  </cols>
  <sheetData>
    <row r="1" spans="1:9" x14ac:dyDescent="0.45">
      <c r="A1" s="1" t="s">
        <v>1</v>
      </c>
      <c r="B1" s="9" t="s">
        <v>14</v>
      </c>
      <c r="C1" s="9" t="s">
        <v>15</v>
      </c>
      <c r="D1" s="9" t="s">
        <v>26</v>
      </c>
      <c r="E1" s="9" t="s">
        <v>16</v>
      </c>
      <c r="F1" s="9" t="s">
        <v>17</v>
      </c>
      <c r="G1" s="9" t="s">
        <v>18</v>
      </c>
      <c r="H1" s="1"/>
      <c r="I1" s="1"/>
    </row>
    <row r="2" spans="1:9" x14ac:dyDescent="0.45">
      <c r="A2" s="1" t="s">
        <v>2</v>
      </c>
      <c r="B2" s="13">
        <f>SUMIFS(INDEX('Calculations - from BCEU'!$D$2:$AK$151,,MATCH(About!$A$41,'Calculations - from BCEU'!$D$1:$AK$1,0)),'Calculations - from BCEU'!$A$2:$A$151,"Commercial",'Calculations - from BCEU'!$C$2:$C$151,B$1,'Calculations - from BCEU'!$B$2:$B$151,$A2)</f>
        <v>0</v>
      </c>
      <c r="C2" s="13">
        <f>SUMIFS(INDEX('Calculations - from BCEU'!$D$2:$AK$151,,MATCH(About!$A$41,'Calculations - from BCEU'!$D$1:$AK$1,0)),'Calculations - from BCEU'!$A$2:$A$151,"Commercial",'Calculations - from BCEU'!$C$2:$C$151,C$1,'Calculations - from BCEU'!$B$2:$B$151,$A2)</f>
        <v>201033808519699.41</v>
      </c>
      <c r="D2" s="13">
        <f>SUMIFS(INDEX('Calculations - from BCEU'!$D$2:$AK$151,,MATCH(About!$A$41,'Calculations - from BCEU'!$D$1:$AK$1,0)),'Calculations - from BCEU'!$A$2:$A$151,"Commercial",'Calculations - from BCEU'!$C$2:$C$151,D$1,'Calculations - from BCEU'!$B$2:$B$151,$A2)</f>
        <v>0</v>
      </c>
      <c r="E2" s="13">
        <f>SUMIFS(INDEX('Calculations - from BCEU'!$D$2:$AK$151,,MATCH(About!$A$41,'Calculations - from BCEU'!$D$1:$AK$1,0)),'Calculations - from BCEU'!$A$2:$A$151,"Commercial",'Calculations - from BCEU'!$C$2:$C$151,E$1,'Calculations - from BCEU'!$B$2:$B$151,$A2)</f>
        <v>44985202764349.727</v>
      </c>
      <c r="F2" s="13">
        <f>SUMIFS(INDEX('Calculations - from BCEU'!$D$2:$AK$151,,MATCH(About!$A$41,'Calculations - from BCEU'!$D$1:$AK$1,0)),'Calculations - from BCEU'!$A$2:$A$151,"Commercial",'Calculations - from BCEU'!$C$2:$C$151,F$1,'Calculations - from BCEU'!$B$2:$B$151,$A2)</f>
        <v>64730113102559.594</v>
      </c>
      <c r="G2" s="13">
        <f>SUMIFS(INDEX('Calculations - from BCEU'!$D$2:$AK$151,,MATCH(About!$A$41,'Calculations - from BCEU'!$D$1:$AK$1,0)),'Calculations - from BCEU'!$A$2:$A$151,"Commercial",'Calculations - from BCEU'!$C$2:$C$151,G$1,'Calculations - from BCEU'!$B$2:$B$151,$A2)</f>
        <v>36463019416576.25</v>
      </c>
      <c r="I2" s="8"/>
    </row>
    <row r="3" spans="1:9" x14ac:dyDescent="0.45">
      <c r="A3" s="1" t="s">
        <v>3</v>
      </c>
      <c r="B3" s="13">
        <f>SUMIFS(INDEX('Calculations - from BCEU'!$D$2:$AK$151,,MATCH(About!$A$41,'Calculations - from BCEU'!$D$1:$AK$1,0)),'Calculations - from BCEU'!$A$2:$A$151,"Commercial",'Calculations - from BCEU'!$C$2:$C$151,B$1,'Calculations - from BCEU'!$B$2:$B$151,$A3)</f>
        <v>0</v>
      </c>
      <c r="C3" s="13">
        <f>SUMIFS(INDEX('Calculations - from BCEU'!$D$2:$AK$151,,MATCH(About!$A$41,'Calculations - from BCEU'!$D$1:$AK$1,0)),'Calculations - from BCEU'!$A$2:$A$151,"Commercial",'Calculations - from BCEU'!$C$2:$C$151,C$1,'Calculations - from BCEU'!$B$2:$B$151,$A3)</f>
        <v>0</v>
      </c>
      <c r="D3" s="13">
        <f>SUMIFS(INDEX('Calculations - from BCEU'!$D$2:$AK$151,,MATCH(About!$A$41,'Calculations - from BCEU'!$D$1:$AK$1,0)),'Calculations - from BCEU'!$A$2:$A$151,"Commercial",'Calculations - from BCEU'!$C$2:$C$151,D$1,'Calculations - from BCEU'!$B$2:$B$151,$A3)</f>
        <v>0</v>
      </c>
      <c r="E3" s="13">
        <f>SUMIFS(INDEX('Calculations - from BCEU'!$D$2:$AK$151,,MATCH(About!$A$41,'Calculations - from BCEU'!$D$1:$AK$1,0)),'Calculations - from BCEU'!$A$2:$A$151,"Commercial",'Calculations - from BCEU'!$C$2:$C$151,E$1,'Calculations - from BCEU'!$B$2:$B$151,$A3)</f>
        <v>0</v>
      </c>
      <c r="F3" s="13">
        <f>SUMIFS(INDEX('Calculations - from BCEU'!$D$2:$AK$151,,MATCH(About!$A$41,'Calculations - from BCEU'!$D$1:$AK$1,0)),'Calculations - from BCEU'!$A$2:$A$151,"Commercial",'Calculations - from BCEU'!$C$2:$C$151,F$1,'Calculations - from BCEU'!$B$2:$B$151,$A3)</f>
        <v>0</v>
      </c>
      <c r="G3" s="13">
        <f>SUMIFS(INDEX('Calculations - from BCEU'!$D$2:$AK$151,,MATCH(About!$A$41,'Calculations - from BCEU'!$D$1:$AK$1,0)),'Calculations - from BCEU'!$A$2:$A$151,"Commercial",'Calculations - from BCEU'!$C$2:$C$151,G$1,'Calculations - from BCEU'!$B$2:$B$151,$A3)</f>
        <v>0</v>
      </c>
    </row>
    <row r="4" spans="1:9" x14ac:dyDescent="0.45">
      <c r="A4" s="1" t="s">
        <v>4</v>
      </c>
      <c r="B4" s="13">
        <f>SUMIFS(INDEX('Calculations - from BCEU'!$D$2:$AK$151,,MATCH(About!$A$41,'Calculations - from BCEU'!$D$1:$AK$1,0)),'Calculations - from BCEU'!$A$2:$A$151,"Commercial",'Calculations - from BCEU'!$C$2:$C$151,B$1,'Calculations - from BCEU'!$B$2:$B$151,$A4)</f>
        <v>0</v>
      </c>
      <c r="C4" s="13">
        <f>SUMIFS(INDEX('Calculations - from BCEU'!$D$2:$AK$151,,MATCH(About!$A$41,'Calculations - from BCEU'!$D$1:$AK$1,0)),'Calculations - from BCEU'!$A$2:$A$151,"Commercial",'Calculations - from BCEU'!$C$2:$C$151,C$1,'Calculations - from BCEU'!$B$2:$B$151,$A4)</f>
        <v>0</v>
      </c>
      <c r="D4" s="13">
        <f>SUMIFS(INDEX('Calculations - from BCEU'!$D$2:$AK$151,,MATCH(About!$A$41,'Calculations - from BCEU'!$D$1:$AK$1,0)),'Calculations - from BCEU'!$A$2:$A$151,"Commercial",'Calculations - from BCEU'!$C$2:$C$151,D$1,'Calculations - from BCEU'!$B$2:$B$151,$A4)</f>
        <v>0</v>
      </c>
      <c r="E4" s="13">
        <f>SUMIFS(INDEX('Calculations - from BCEU'!$D$2:$AK$151,,MATCH(About!$A$41,'Calculations - from BCEU'!$D$1:$AK$1,0)),'Calculations - from BCEU'!$A$2:$A$151,"Commercial",'Calculations - from BCEU'!$C$2:$C$151,E$1,'Calculations - from BCEU'!$B$2:$B$151,$A4)</f>
        <v>0</v>
      </c>
      <c r="F4" s="13">
        <f>SUMIFS(INDEX('Calculations - from BCEU'!$D$2:$AK$151,,MATCH(About!$A$41,'Calculations - from BCEU'!$D$1:$AK$1,0)),'Calculations - from BCEU'!$A$2:$A$151,"Commercial",'Calculations - from BCEU'!$C$2:$C$151,F$1,'Calculations - from BCEU'!$B$2:$B$151,$A4)</f>
        <v>0</v>
      </c>
      <c r="G4" s="13">
        <f>SUMIFS(INDEX('Calculations - from BCEU'!$D$2:$AK$151,,MATCH(About!$A$41,'Calculations - from BCEU'!$D$1:$AK$1,0)),'Calculations - from BCEU'!$A$2:$A$151,"Commercial",'Calculations - from BCEU'!$C$2:$C$151,G$1,'Calculations - from BCEU'!$B$2:$B$151,$A4)</f>
        <v>0</v>
      </c>
    </row>
    <row r="5" spans="1:9" x14ac:dyDescent="0.45">
      <c r="A5" s="1" t="s">
        <v>5</v>
      </c>
      <c r="B5" s="13">
        <f>SUMIFS(INDEX('Calculations - from BCEU'!$D$2:$AK$151,,MATCH(About!$A$41,'Calculations - from BCEU'!$D$1:$AK$1,0)),'Calculations - from BCEU'!$A$2:$A$151,"Commercial",'Calculations - from BCEU'!$C$2:$C$151,B$1,'Calculations - from BCEU'!$B$2:$B$151,$A5)</f>
        <v>0</v>
      </c>
      <c r="C5" s="13">
        <f>SUMIFS(INDEX('Calculations - from BCEU'!$D$2:$AK$151,,MATCH(About!$A$41,'Calculations - from BCEU'!$D$1:$AK$1,0)),'Calculations - from BCEU'!$A$2:$A$151,"Commercial",'Calculations - from BCEU'!$C$2:$C$151,C$1,'Calculations - from BCEU'!$B$2:$B$151,$A5)</f>
        <v>0</v>
      </c>
      <c r="D5" s="13">
        <f>SUMIFS(INDEX('Calculations - from BCEU'!$D$2:$AK$151,,MATCH(About!$A$41,'Calculations - from BCEU'!$D$1:$AK$1,0)),'Calculations - from BCEU'!$A$2:$A$151,"Commercial",'Calculations - from BCEU'!$C$2:$C$151,D$1,'Calculations - from BCEU'!$B$2:$B$151,$A5)</f>
        <v>0</v>
      </c>
      <c r="E5" s="13">
        <f>SUMIFS(INDEX('Calculations - from BCEU'!$D$2:$AK$151,,MATCH(About!$A$41,'Calculations - from BCEU'!$D$1:$AK$1,0)),'Calculations - from BCEU'!$A$2:$A$151,"Commercial",'Calculations - from BCEU'!$C$2:$C$151,E$1,'Calculations - from BCEU'!$B$2:$B$151,$A5)</f>
        <v>0</v>
      </c>
      <c r="F5" s="13">
        <f>SUMIFS(INDEX('Calculations - from BCEU'!$D$2:$AK$151,,MATCH(About!$A$41,'Calculations - from BCEU'!$D$1:$AK$1,0)),'Calculations - from BCEU'!$A$2:$A$151,"Commercial",'Calculations - from BCEU'!$C$2:$C$151,F$1,'Calculations - from BCEU'!$B$2:$B$151,$A5)</f>
        <v>0</v>
      </c>
      <c r="G5" s="13">
        <f>SUMIFS(INDEX('Calculations - from BCEU'!$D$2:$AK$151,,MATCH(About!$A$41,'Calculations - from BCEU'!$D$1:$AK$1,0)),'Calculations - from BCEU'!$A$2:$A$151,"Commercial",'Calculations - from BCEU'!$C$2:$C$151,G$1,'Calculations - from BCEU'!$B$2:$B$151,$A5)</f>
        <v>0</v>
      </c>
    </row>
    <row r="6" spans="1:9" x14ac:dyDescent="0.45">
      <c r="A6" s="1" t="s">
        <v>7</v>
      </c>
      <c r="B6" s="13">
        <f>SUMIFS(INDEX('Calculations - from BCEU'!$D$2:$AK$151,,MATCH(About!$A$41,'Calculations - from BCEU'!$D$1:$AK$1,0)),'Calculations - from BCEU'!$A$2:$A$151,"Commercial",'Calculations - from BCEU'!$C$2:$C$151,B$1,'Calculations - from BCEU'!$B$2:$B$151,$A6)</f>
        <v>0</v>
      </c>
      <c r="C6" s="13">
        <f>SUMIFS(INDEX('Calculations - from BCEU'!$D$2:$AK$151,,MATCH(About!$A$41,'Calculations - from BCEU'!$D$1:$AK$1,0)),'Calculations - from BCEU'!$A$2:$A$151,"Commercial",'Calculations - from BCEU'!$C$2:$C$151,C$1,'Calculations - from BCEU'!$B$2:$B$151,$A6)</f>
        <v>0</v>
      </c>
      <c r="D6" s="13">
        <f>SUMIFS(INDEX('Calculations - from BCEU'!$D$2:$AK$151,,MATCH(About!$A$41,'Calculations - from BCEU'!$D$1:$AK$1,0)),'Calculations - from BCEU'!$A$2:$A$151,"Commercial",'Calculations - from BCEU'!$C$2:$C$151,D$1,'Calculations - from BCEU'!$B$2:$B$151,$A6)</f>
        <v>0</v>
      </c>
      <c r="E6" s="13">
        <f>SUMIFS(INDEX('Calculations - from BCEU'!$D$2:$AK$151,,MATCH(About!$A$41,'Calculations - from BCEU'!$D$1:$AK$1,0)),'Calculations - from BCEU'!$A$2:$A$151,"Commercial",'Calculations - from BCEU'!$C$2:$C$151,E$1,'Calculations - from BCEU'!$B$2:$B$151,$A6)</f>
        <v>0</v>
      </c>
      <c r="F6" s="13">
        <f>SUMIFS(INDEX('Calculations - from BCEU'!$D$2:$AK$151,,MATCH(About!$A$41,'Calculations - from BCEU'!$D$1:$AK$1,0)),'Calculations - from BCEU'!$A$2:$A$151,"Commercial",'Calculations - from BCEU'!$C$2:$C$151,F$1,'Calculations - from BCEU'!$B$2:$B$151,$A6)</f>
        <v>0</v>
      </c>
      <c r="G6" s="13">
        <f>SUMIFS(INDEX('Calculations - from BCEU'!$D$2:$AK$151,,MATCH(About!$A$41,'Calculations - from BCEU'!$D$1:$AK$1,0)),'Calculations - from BCEU'!$A$2:$A$151,"Commercial",'Calculations - from BCEU'!$C$2:$C$151,G$1,'Calculations - from BCEU'!$B$2:$B$151,$A6)</f>
        <v>0</v>
      </c>
    </row>
    <row r="7" spans="1:9" x14ac:dyDescent="0.45">
      <c r="A7" s="1" t="s">
        <v>9</v>
      </c>
      <c r="B7" s="13">
        <f>SUMIFS(INDEX('Calculations - from BCEU'!$D$2:$AK$151,,MATCH(About!$A$41,'Calculations - from BCEU'!$D$1:$AK$1,0)),'Calculations - from BCEU'!$A$2:$A$151,"Commercial",'Calculations - from BCEU'!$C$2:$C$151,B$1,'Calculations - from BCEU'!$B$2:$B$151,$A7)</f>
        <v>0</v>
      </c>
      <c r="C7" s="13">
        <f>SUMIFS(INDEX('Calculations - from BCEU'!$D$2:$AK$151,,MATCH(About!$A$41,'Calculations - from BCEU'!$D$1:$AK$1,0)),'Calculations - from BCEU'!$A$2:$A$151,"Commercial",'Calculations - from BCEU'!$C$2:$C$151,C$1,'Calculations - from BCEU'!$B$2:$B$151,$A7)</f>
        <v>0</v>
      </c>
      <c r="D7" s="13">
        <f>SUMIFS(INDEX('Calculations - from BCEU'!$D$2:$AK$151,,MATCH(About!$A$41,'Calculations - from BCEU'!$D$1:$AK$1,0)),'Calculations - from BCEU'!$A$2:$A$151,"Commercial",'Calculations - from BCEU'!$C$2:$C$151,D$1,'Calculations - from BCEU'!$B$2:$B$151,$A7)</f>
        <v>0</v>
      </c>
      <c r="E7" s="13">
        <f>SUMIFS(INDEX('Calculations - from BCEU'!$D$2:$AK$151,,MATCH(About!$A$41,'Calculations - from BCEU'!$D$1:$AK$1,0)),'Calculations - from BCEU'!$A$2:$A$151,"Commercial",'Calculations - from BCEU'!$C$2:$C$151,E$1,'Calculations - from BCEU'!$B$2:$B$151,$A7)</f>
        <v>0</v>
      </c>
      <c r="F7" s="13">
        <f>SUMIFS(INDEX('Calculations - from BCEU'!$D$2:$AK$151,,MATCH(About!$A$41,'Calculations - from BCEU'!$D$1:$AK$1,0)),'Calculations - from BCEU'!$A$2:$A$151,"Commercial",'Calculations - from BCEU'!$C$2:$C$151,F$1,'Calculations - from BCEU'!$B$2:$B$151,$A7)</f>
        <v>0</v>
      </c>
      <c r="G7" s="13">
        <f>SUMIFS(INDEX('Calculations - from BCEU'!$D$2:$AK$151,,MATCH(About!$A$41,'Calculations - from BCEU'!$D$1:$AK$1,0)),'Calculations - from BCEU'!$A$2:$A$151,"Commercial",'Calculations - from BCEU'!$C$2:$C$151,G$1,'Calculations - from BCEU'!$B$2:$B$151,$A7)</f>
        <v>0</v>
      </c>
    </row>
    <row r="8" spans="1:9" x14ac:dyDescent="0.45">
      <c r="A8" s="1" t="s">
        <v>10</v>
      </c>
      <c r="B8" s="13">
        <f>SUMIFS(INDEX('Calculations - from BCEU'!$D$2:$AK$151,,MATCH(About!$A$41,'Calculations - from BCEU'!$D$1:$AK$1,0)),'Calculations - from BCEU'!$A$2:$A$151,"Commercial",'Calculations - from BCEU'!$C$2:$C$151,B$1,'Calculations - from BCEU'!$B$2:$B$151,$A8)</f>
        <v>0</v>
      </c>
      <c r="C8" s="13">
        <f>SUMIFS(INDEX('Calculations - from BCEU'!$D$2:$AK$151,,MATCH(About!$A$41,'Calculations - from BCEU'!$D$1:$AK$1,0)),'Calculations - from BCEU'!$A$2:$A$151,"Commercial",'Calculations - from BCEU'!$C$2:$C$151,C$1,'Calculations - from BCEU'!$B$2:$B$151,$A8)</f>
        <v>0</v>
      </c>
      <c r="D8" s="13">
        <f>SUMIFS(INDEX('Calculations - from BCEU'!$D$2:$AK$151,,MATCH(About!$A$41,'Calculations - from BCEU'!$D$1:$AK$1,0)),'Calculations - from BCEU'!$A$2:$A$151,"Commercial",'Calculations - from BCEU'!$C$2:$C$151,D$1,'Calculations - from BCEU'!$B$2:$B$151,$A8)</f>
        <v>0</v>
      </c>
      <c r="E8" s="13">
        <f>SUMIFS(INDEX('Calculations - from BCEU'!$D$2:$AK$151,,MATCH(About!$A$41,'Calculations - from BCEU'!$D$1:$AK$1,0)),'Calculations - from BCEU'!$A$2:$A$151,"Commercial",'Calculations - from BCEU'!$C$2:$C$151,E$1,'Calculations - from BCEU'!$B$2:$B$151,$A8)</f>
        <v>2572606587117.6001</v>
      </c>
      <c r="F8" s="13">
        <f>SUMIFS(INDEX('Calculations - from BCEU'!$D$2:$AK$151,,MATCH(About!$A$41,'Calculations - from BCEU'!$D$1:$AK$1,0)),'Calculations - from BCEU'!$A$2:$A$151,"Commercial",'Calculations - from BCEU'!$C$2:$C$151,F$1,'Calculations - from BCEU'!$B$2:$B$151,$A8)</f>
        <v>285845176346.40002</v>
      </c>
      <c r="G8" s="13">
        <f>SUMIFS(INDEX('Calculations - from BCEU'!$D$2:$AK$151,,MATCH(About!$A$41,'Calculations - from BCEU'!$D$1:$AK$1,0)),'Calculations - from BCEU'!$A$2:$A$151,"Commercial",'Calculations - from BCEU'!$C$2:$C$151,G$1,'Calculations - from BCEU'!$B$2:$B$151,$A8)</f>
        <v>0</v>
      </c>
    </row>
    <row r="9" spans="1:9" x14ac:dyDescent="0.45">
      <c r="A9" s="1" t="s">
        <v>11</v>
      </c>
      <c r="B9" s="13">
        <f>SUMIFS(INDEX('Calculations - from BCEU'!$D$2:$AK$151,,MATCH(About!$A$41,'Calculations - from BCEU'!$D$1:$AK$1,0)),'Calculations - from BCEU'!$A$2:$A$151,"Commercial",'Calculations - from BCEU'!$C$2:$C$151,B$1,'Calculations - from BCEU'!$B$2:$B$151,$A9)</f>
        <v>0</v>
      </c>
      <c r="C9" s="13">
        <f>SUMIFS(INDEX('Calculations - from BCEU'!$D$2:$AK$151,,MATCH(About!$A$41,'Calculations - from BCEU'!$D$1:$AK$1,0)),'Calculations - from BCEU'!$A$2:$A$151,"Commercial",'Calculations - from BCEU'!$C$2:$C$151,C$1,'Calculations - from BCEU'!$B$2:$B$151,$A9)</f>
        <v>0</v>
      </c>
      <c r="D9" s="13">
        <f>SUMIFS(INDEX('Calculations - from BCEU'!$D$2:$AK$151,,MATCH(About!$A$41,'Calculations - from BCEU'!$D$1:$AK$1,0)),'Calculations - from BCEU'!$A$2:$A$151,"Commercial",'Calculations - from BCEU'!$C$2:$C$151,D$1,'Calculations - from BCEU'!$B$2:$B$151,$A9)</f>
        <v>0</v>
      </c>
      <c r="E9" s="13">
        <f>SUMIFS(INDEX('Calculations - from BCEU'!$D$2:$AK$151,,MATCH(About!$A$41,'Calculations - from BCEU'!$D$1:$AK$1,0)),'Calculations - from BCEU'!$A$2:$A$151,"Commercial",'Calculations - from BCEU'!$C$2:$C$151,E$1,'Calculations - from BCEU'!$B$2:$B$151,$A9)</f>
        <v>0</v>
      </c>
      <c r="F9" s="13">
        <f>SUMIFS(INDEX('Calculations - from BCEU'!$D$2:$AK$151,,MATCH(About!$A$41,'Calculations - from BCEU'!$D$1:$AK$1,0)),'Calculations - from BCEU'!$A$2:$A$151,"Commercial",'Calculations - from BCEU'!$C$2:$C$151,F$1,'Calculations - from BCEU'!$B$2:$B$151,$A9)</f>
        <v>0</v>
      </c>
      <c r="G9" s="13">
        <f>SUMIFS(INDEX('Calculations - from BCEU'!$D$2:$AK$151,,MATCH(About!$A$41,'Calculations - from BCEU'!$D$1:$AK$1,0)),'Calculations - from BCEU'!$A$2:$A$151,"Commercial",'Calculations - from BCEU'!$C$2:$C$151,G$1,'Calculations - from BCEU'!$B$2:$B$151,$A9)</f>
        <v>0</v>
      </c>
    </row>
    <row r="10" spans="1:9" x14ac:dyDescent="0.45">
      <c r="A10" s="1" t="s">
        <v>12</v>
      </c>
      <c r="B10" s="13">
        <f>SUMIFS(INDEX('Calculations - from BCEU'!$D$2:$AK$151,,MATCH(About!$A$41,'Calculations - from BCEU'!$D$1:$AK$1,0)),'Calculations - from BCEU'!$A$2:$A$151,"Commercial",'Calculations - from BCEU'!$C$2:$C$151,B$1,'Calculations - from BCEU'!$B$2:$B$151,$A10)</f>
        <v>0</v>
      </c>
      <c r="C10" s="13">
        <f>SUMIFS(INDEX('Calculations - from BCEU'!$D$2:$AK$151,,MATCH(About!$A$41,'Calculations - from BCEU'!$D$1:$AK$1,0)),'Calculations - from BCEU'!$A$2:$A$151,"Commercial",'Calculations - from BCEU'!$C$2:$C$151,C$1,'Calculations - from BCEU'!$B$2:$B$151,$A10)</f>
        <v>0</v>
      </c>
      <c r="D10" s="13">
        <f>SUMIFS(INDEX('Calculations - from BCEU'!$D$2:$AK$151,,MATCH(About!$A$41,'Calculations - from BCEU'!$D$1:$AK$1,0)),'Calculations - from BCEU'!$A$2:$A$151,"Commercial",'Calculations - from BCEU'!$C$2:$C$151,D$1,'Calculations - from BCEU'!$B$2:$B$151,$A10)</f>
        <v>0</v>
      </c>
      <c r="E10" s="13">
        <f>SUMIFS(INDEX('Calculations - from BCEU'!$D$2:$AK$151,,MATCH(About!$A$41,'Calculations - from BCEU'!$D$1:$AK$1,0)),'Calculations - from BCEU'!$A$2:$A$151,"Commercial",'Calculations - from BCEU'!$C$2:$C$151,E$1,'Calculations - from BCEU'!$B$2:$B$151,$A10)</f>
        <v>0</v>
      </c>
      <c r="F10" s="13">
        <f>SUMIFS(INDEX('Calculations - from BCEU'!$D$2:$AK$151,,MATCH(About!$A$41,'Calculations - from BCEU'!$D$1:$AK$1,0)),'Calculations - from BCEU'!$A$2:$A$151,"Commercial",'Calculations - from BCEU'!$C$2:$C$151,F$1,'Calculations - from BCEU'!$B$2:$B$151,$A10)</f>
        <v>97405999818698.172</v>
      </c>
      <c r="G10" s="13">
        <f>SUMIFS(INDEX('Calculations - from BCEU'!$D$2:$AK$151,,MATCH(About!$A$41,'Calculations - from BCEU'!$D$1:$AK$1,0)),'Calculations - from BCEU'!$A$2:$A$151,"Commercial",'Calculations - from BCEU'!$C$2:$C$151,G$1,'Calculations - from BCEU'!$B$2:$B$151,$A10)</f>
        <v>0</v>
      </c>
    </row>
    <row r="11" spans="1:9" x14ac:dyDescent="0.45">
      <c r="A11" s="1" t="s">
        <v>13</v>
      </c>
      <c r="B11" s="13">
        <f>SUMIFS(INDEX('Calculations - from BCEU'!$D$2:$AK$151,,MATCH(About!$A$41,'Calculations - from BCEU'!$D$1:$AK$1,0)),'Calculations - from BCEU'!$A$2:$A$151,"Commercial",'Calculations - from BCEU'!$C$2:$C$151,B$1,'Calculations - from BCEU'!$B$2:$B$151,$A11)</f>
        <v>0</v>
      </c>
      <c r="C11" s="13">
        <f>SUMIFS(INDEX('Calculations - from BCEU'!$D$2:$AK$151,,MATCH(About!$A$41,'Calculations - from BCEU'!$D$1:$AK$1,0)),'Calculations - from BCEU'!$A$2:$A$151,"Commercial",'Calculations - from BCEU'!$C$2:$C$151,C$1,'Calculations - from BCEU'!$B$2:$B$151,$A11)</f>
        <v>0</v>
      </c>
      <c r="D11" s="13">
        <f>SUMIFS(INDEX('Calculations - from BCEU'!$D$2:$AK$151,,MATCH(About!$A$41,'Calculations - from BCEU'!$D$1:$AK$1,0)),'Calculations - from BCEU'!$A$2:$A$151,"Commercial",'Calculations - from BCEU'!$C$2:$C$151,D$1,'Calculations - from BCEU'!$B$2:$B$151,$A11)</f>
        <v>0</v>
      </c>
      <c r="E11" s="13">
        <f>SUMIFS(INDEX('Calculations - from BCEU'!$D$2:$AK$151,,MATCH(About!$A$41,'Calculations - from BCEU'!$D$1:$AK$1,0)),'Calculations - from BCEU'!$A$2:$A$151,"Commercial",'Calculations - from BCEU'!$C$2:$C$151,E$1,'Calculations - from BCEU'!$B$2:$B$151,$A11)</f>
        <v>0</v>
      </c>
      <c r="F11" s="13">
        <f>SUMIFS(INDEX('Calculations - from BCEU'!$D$2:$AK$151,,MATCH(About!$A$41,'Calculations - from BCEU'!$D$1:$AK$1,0)),'Calculations - from BCEU'!$A$2:$A$151,"Commercial",'Calculations - from BCEU'!$C$2:$C$151,F$1,'Calculations - from BCEU'!$B$2:$B$151,$A11)</f>
        <v>0</v>
      </c>
      <c r="G11" s="13">
        <f>SUMIFS(INDEX('Calculations - from BCEU'!$D$2:$AK$151,,MATCH(About!$A$41,'Calculations - from BCEU'!$D$1:$AK$1,0)),'Calculations - from BCEU'!$A$2:$A$151,"Commercial",'Calculations - from BCEU'!$C$2:$C$151,G$1,'Calculations - from BCEU'!$B$2:$B$151,$A11)</f>
        <v>0</v>
      </c>
    </row>
    <row r="12" spans="1:9" x14ac:dyDescent="0.45">
      <c r="B12" s="3"/>
      <c r="C12" s="3"/>
      <c r="D12" s="3"/>
      <c r="E12" s="3"/>
      <c r="F12" s="3"/>
      <c r="G12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Calculations - from BCEU</vt:lpstr>
      <vt:lpstr>SYCEU-urban-residential</vt:lpstr>
      <vt:lpstr>SYCEU-rural-residential</vt:lpstr>
      <vt:lpstr>SYCEU-commercial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2014-04-18T00:48:59Z</dcterms:created>
  <dcterms:modified xsi:type="dcterms:W3CDTF">2021-01-27T21:48:13Z</dcterms:modified>
</cp:coreProperties>
</file>