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PoFDCtAE\"/>
    </mc:Choice>
  </mc:AlternateContent>
  <bookViews>
    <workbookView xWindow="-120" yWindow="-120" windowWidth="20730" windowHeight="11160"/>
  </bookViews>
  <sheets>
    <sheet name="About" sheetId="1" r:id="rId1"/>
    <sheet name="India data" sheetId="3" r:id="rId2"/>
    <sheet name="Data from BFPIaE" sheetId="4" r:id="rId3"/>
    <sheet name="PoFDCtAE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2" l="1"/>
  <c r="K10" i="2"/>
  <c r="E24" i="4" l="1"/>
  <c r="E23" i="4"/>
  <c r="E22" i="4"/>
  <c r="E21" i="4"/>
  <c r="E20" i="4"/>
  <c r="E19" i="4"/>
  <c r="E16" i="4"/>
  <c r="E15" i="4"/>
  <c r="E14" i="4"/>
  <c r="E13" i="4"/>
  <c r="E12" i="4"/>
  <c r="E11" i="4"/>
  <c r="E7" i="4"/>
  <c r="E6" i="4"/>
  <c r="E5" i="4"/>
</calcChain>
</file>

<file path=xl/sharedStrings.xml><?xml version="1.0" encoding="utf-8"?>
<sst xmlns="http://schemas.openxmlformats.org/spreadsheetml/2006/main" count="178" uniqueCount="122">
  <si>
    <t>PoFDCtAE Percentage of Fuel Demand Change that Alters Exports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</si>
  <si>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</si>
  <si>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</si>
  <si>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</si>
  <si>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</si>
  <si>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</si>
  <si>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</si>
  <si>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</si>
  <si>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</si>
  <si>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</si>
  <si>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</si>
  <si>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</si>
  <si>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</si>
  <si>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</si>
  <si>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</si>
  <si>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</si>
  <si>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a great deal of capacity to increase or decrease its own production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</si>
  <si>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</si>
  <si>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</si>
  <si>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</si>
  <si>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</si>
  <si>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</si>
  <si>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</si>
  <si>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</si>
  <si>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</si>
  <si>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</si>
  <si>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Example 1: The United States</t>
  </si>
  <si>
    <t>Example 2: Saudi Arabia</t>
  </si>
  <si>
    <t>The following examples may help you set this variable wisely:</t>
  </si>
  <si>
    <t>The United States is a major exporter of oil.  The U.S. has</t>
  </si>
  <si>
    <t>to meet demand.  Its oil is not exceptionally cheap to produce and</t>
  </si>
  <si>
    <t>comes in around the global marginal price, accounting for shipping costs.</t>
  </si>
  <si>
    <t>If the U.S. could export more oil profitably, it would already be doing so.</t>
  </si>
  <si>
    <t>Changes in domestic oil demand are likely to be met with changes</t>
  </si>
  <si>
    <t>in production and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</si>
  <si>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</si>
  <si>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</si>
  <si>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</si>
  <si>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</si>
  <si>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</si>
  <si>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</si>
  <si>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</si>
  <si>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</si>
  <si>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</si>
  <si>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</si>
  <si>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</si>
  <si>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</si>
  <si>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</si>
  <si>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</si>
  <si>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</si>
  <si>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</si>
  <si>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</si>
  <si>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</si>
  <si>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</si>
  <si>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</si>
  <si>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</si>
  <si>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</si>
  <si>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</si>
  <si>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</si>
  <si>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</si>
  <si>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</si>
  <si>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</si>
  <si>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</si>
  <si>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</si>
  <si>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</si>
  <si>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</si>
  <si>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</si>
  <si>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</si>
  <si>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</si>
  <si>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</si>
  <si>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</si>
  <si>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</si>
  <si>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</si>
  <si>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a region with non-zero changes in exports in response to chagnes in production,</t>
  </si>
  <si>
    <t>https://saudiarabia.energypolicy.solutions</t>
  </si>
  <si>
    <t>For an example of how to calculate the input data for this variable in</t>
  </si>
  <si>
    <t>see this variable in the Saudi Arabia version of the Energy Policy Simulator:</t>
  </si>
  <si>
    <t xml:space="preserve">India Brand Equity Foundation </t>
  </si>
  <si>
    <t>Oil &amp; Gas Industry in India</t>
  </si>
  <si>
    <t>https://www.ibef.org/industry/oil-gas-india.aspx</t>
  </si>
  <si>
    <t>Source: Ready Reckoner, 2019 (PPAC)</t>
  </si>
  <si>
    <t>Table 2.6, Page 9</t>
  </si>
  <si>
    <t>Self sufficiency in Petroleum Products</t>
  </si>
  <si>
    <t>Petroleum Planning and Analysis Cell</t>
  </si>
  <si>
    <t>https://www.ppac.gov.in/WriteReadData/Reports/201912060336500305462ReadyReckonerNov2019WebVersion.pdf</t>
  </si>
  <si>
    <t>Ready Reckoner - Oil Information at a Glance</t>
  </si>
  <si>
    <t>Notes - India</t>
  </si>
  <si>
    <t>In India's case, trends in the past decade show that domestic demand is largely</t>
  </si>
  <si>
    <t xml:space="preserve">gas. While India's petroleum refinery industry exports processed products, </t>
  </si>
  <si>
    <t>in the overall basket of petroleum products there is a low percentage of self-sufficiency.</t>
  </si>
  <si>
    <t>Further, there have been ongoing-policies to support indigenous exploration and</t>
  </si>
  <si>
    <t>Hence, the BAU impetus in the short- to medium term is on increasing production and</t>
  </si>
  <si>
    <t xml:space="preserve">meeting domestic demand, along with increasing revenues from exports which </t>
  </si>
  <si>
    <t xml:space="preserve">are still not significant. </t>
  </si>
  <si>
    <t xml:space="preserve">Hence, we assume that most of the domestic demand would be met by production </t>
  </si>
  <si>
    <t>and imports in the medium-term.</t>
  </si>
  <si>
    <t>Tables 1.1 (Page 2), Table 2.6 (Page 9)</t>
  </si>
  <si>
    <t xml:space="preserve">met through production and imports. The import dependency in nat gas </t>
  </si>
  <si>
    <t xml:space="preserve">and petroleum sectors has been high at 40-50% and 80-85% repectively </t>
  </si>
  <si>
    <t>Table 1.1, Page 2</t>
  </si>
  <si>
    <t>Source1:</t>
  </si>
  <si>
    <t>2)</t>
  </si>
  <si>
    <t xml:space="preserve">during 2015-19 (source 2). There are no exports in crude oil and natural </t>
  </si>
  <si>
    <t>production activities (e.g. 100% FDI in upstream and private sector refining projects)(source1)</t>
  </si>
  <si>
    <t>Snapshot - Government Initiatives</t>
  </si>
  <si>
    <t>Start Year Data</t>
  </si>
  <si>
    <t>Converted to BTU</t>
  </si>
  <si>
    <t>Reasoning</t>
  </si>
  <si>
    <t>Fuel</t>
  </si>
  <si>
    <t>Production</t>
  </si>
  <si>
    <t>Imports</t>
  </si>
  <si>
    <t>Exports</t>
  </si>
  <si>
    <t>Domestic Use</t>
  </si>
  <si>
    <t>Unit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</si>
  <si>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</si>
  <si>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</si>
  <si>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BTU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</si>
  <si>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</si>
  <si>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</si>
  <si>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uranium</t>
  </si>
  <si>
    <t>use has a larger share than exports of the total outflows), we assume less of that fuel will be produced, and</t>
  </si>
  <si>
    <t>more crude will be exported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</si>
</sst>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3" fillId="4" borderId="0" xfId="0" applyFont="1" applyFill="1"/>
    <xf numFmtId="0" fontId="0" fillId="4" borderId="0" xfId="0" applyFill="1"/>
    <xf numFmtId="0" fontId="2" fillId="4" borderId="0" xfId="1" applyFill="1"/>
    <xf numFmtId="0" fontId="0" fillId="0" borderId="0" xfId="0" applyFill="1"/>
    <xf numFmtId="0" fontId="4" fillId="0" borderId="0" xfId="0" applyFont="1"/>
    <xf numFmtId="0" fontId="1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/>
    <xf numFmtId="164" fontId="0" fillId="2" borderId="0" xfId="0" applyNumberFormat="1" applyFill="1" applyAlignment="1">
      <alignment horizontal="right"/>
    </xf>
    <xf numFmtId="0" fontId="0" fillId="7" borderId="0" xfId="0" applyFont="1" applyFill="1"/>
    <xf numFmtId="0" fontId="0" fillId="7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89120</xdr:colOff>
      <xdr:row>18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4F0A6-7090-4A06-8E40-441B6D74D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3920" cy="3524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14</xdr:col>
      <xdr:colOff>506087</xdr:colOff>
      <xdr:row>40</xdr:row>
      <xdr:rowOff>57637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71FD5E-DB8A-44E3-BB1F-25033F86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9040487" cy="3486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14</xdr:col>
      <xdr:colOff>506087</xdr:colOff>
      <xdr:row>51</xdr:row>
      <xdr:rowOff>57424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18A94-FA56-4DED-8B31-9F36F5A07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9040487" cy="196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udiarabia.energypolicy.solution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B61" sqref="B61"/>
    </sheetView>
  </sheetViews>
  <sheetFormatPr defaultRowHeight="14.25" x14ac:dyDescent="0.45"/>
  <cols>
    <col min="2" max="2" width="58.3984375" customWidth="1"/>
    <col min="3" max="3" width="8.73046875" customWidth="1"/>
    <col min="4" max="4" width="64.1328125" customWidth="1"/>
  </cols>
  <sheetData>
    <row r="1" spans="1:4" x14ac:dyDescent="0.45">
      <c r="A1" s="1" t="s">
        <v>0</v>
      </c>
    </row>
    <row r="3" spans="1:4" x14ac:dyDescent="0.45">
      <c r="A3" s="1" t="s">
        <v>100</v>
      </c>
      <c r="B3" s="14" t="s">
        <v>77</v>
      </c>
      <c r="C3" s="20" t="s">
        <v>101</v>
      </c>
      <c r="D3" s="14" t="s">
        <v>83</v>
      </c>
    </row>
    <row r="4" spans="1:4" x14ac:dyDescent="0.45">
      <c r="B4" t="s">
        <v>78</v>
      </c>
      <c r="D4" t="s">
        <v>85</v>
      </c>
    </row>
    <row r="5" spans="1:4" x14ac:dyDescent="0.45">
      <c r="B5" s="2">
        <v>2019</v>
      </c>
      <c r="D5" s="2">
        <v>2019</v>
      </c>
    </row>
    <row r="6" spans="1:4" x14ac:dyDescent="0.45">
      <c r="B6" t="s">
        <v>104</v>
      </c>
      <c r="D6" t="s">
        <v>82</v>
      </c>
    </row>
    <row r="7" spans="1:4" x14ac:dyDescent="0.45">
      <c r="B7" s="3" t="s">
        <v>79</v>
      </c>
      <c r="D7" s="3" t="s">
        <v>84</v>
      </c>
    </row>
    <row r="8" spans="1:4" x14ac:dyDescent="0.45">
      <c r="B8" s="3"/>
      <c r="D8" t="s">
        <v>96</v>
      </c>
    </row>
    <row r="10" spans="1:4" x14ac:dyDescent="0.45">
      <c r="A10" s="1" t="s">
        <v>1</v>
      </c>
      <c r="D10" s="1" t="s">
        <v>86</v>
      </c>
    </row>
    <row r="11" spans="1:4" x14ac:dyDescent="0.45">
      <c r="A11" t="s">
        <v>2</v>
      </c>
      <c r="D11" t="s">
        <v>87</v>
      </c>
    </row>
    <row r="12" spans="1:4" x14ac:dyDescent="0.45">
      <c r="A12" t="s">
        <v>3</v>
      </c>
      <c r="D12" t="s">
        <v>97</v>
      </c>
    </row>
    <row r="13" spans="1:4" x14ac:dyDescent="0.45">
      <c r="B13" t="s">
        <v>6</v>
      </c>
      <c r="D13" t="s">
        <v>98</v>
      </c>
    </row>
    <row r="14" spans="1:4" x14ac:dyDescent="0.45">
      <c r="B14" t="s">
        <v>4</v>
      </c>
      <c r="D14" t="s">
        <v>102</v>
      </c>
    </row>
    <row r="15" spans="1:4" x14ac:dyDescent="0.45">
      <c r="B15" t="s">
        <v>5</v>
      </c>
      <c r="D15" t="s">
        <v>88</v>
      </c>
    </row>
    <row r="16" spans="1:4" x14ac:dyDescent="0.45">
      <c r="D16" t="s">
        <v>89</v>
      </c>
    </row>
    <row r="17" spans="1:4" x14ac:dyDescent="0.45">
      <c r="A17" t="s">
        <v>7</v>
      </c>
    </row>
    <row r="18" spans="1:4" x14ac:dyDescent="0.45">
      <c r="A18" t="s">
        <v>8</v>
      </c>
      <c r="D18" t="s">
        <v>90</v>
      </c>
    </row>
    <row r="19" spans="1:4" x14ac:dyDescent="0.45">
      <c r="A19" t="s">
        <v>9</v>
      </c>
      <c r="D19" t="s">
        <v>103</v>
      </c>
    </row>
    <row r="20" spans="1:4" x14ac:dyDescent="0.45">
      <c r="A20" t="s">
        <v>11</v>
      </c>
      <c r="D20" t="s">
        <v>91</v>
      </c>
    </row>
    <row r="21" spans="1:4" x14ac:dyDescent="0.45">
      <c r="A21" t="s">
        <v>10</v>
      </c>
      <c r="D21" t="s">
        <v>92</v>
      </c>
    </row>
    <row r="22" spans="1:4" x14ac:dyDescent="0.45">
      <c r="A22" t="s">
        <v>12</v>
      </c>
      <c r="D22" t="s">
        <v>93</v>
      </c>
    </row>
    <row r="23" spans="1:4" x14ac:dyDescent="0.45">
      <c r="A23" t="s">
        <v>13</v>
      </c>
      <c r="D23" t="s">
        <v>94</v>
      </c>
    </row>
    <row r="24" spans="1:4" x14ac:dyDescent="0.45">
      <c r="A24" t="s">
        <v>14</v>
      </c>
      <c r="D24" t="s">
        <v>95</v>
      </c>
    </row>
    <row r="26" spans="1:4" x14ac:dyDescent="0.45">
      <c r="A26" t="s">
        <v>15</v>
      </c>
    </row>
    <row r="28" spans="1:4" x14ac:dyDescent="0.45">
      <c r="A28" t="s">
        <v>28</v>
      </c>
    </row>
    <row r="30" spans="1:4" x14ac:dyDescent="0.45">
      <c r="A30" s="1" t="s">
        <v>26</v>
      </c>
    </row>
    <row r="31" spans="1:4" x14ac:dyDescent="0.45">
      <c r="A31" t="s">
        <v>29</v>
      </c>
    </row>
    <row r="32" spans="1:4" x14ac:dyDescent="0.45">
      <c r="A32" t="s">
        <v>16</v>
      </c>
    </row>
    <row r="33" spans="1:8" x14ac:dyDescent="0.45">
      <c r="A33" t="s">
        <v>30</v>
      </c>
    </row>
    <row r="34" spans="1:8" x14ac:dyDescent="0.45">
      <c r="A34" t="s">
        <v>31</v>
      </c>
    </row>
    <row r="35" spans="1:8" x14ac:dyDescent="0.45">
      <c r="A35" t="s">
        <v>32</v>
      </c>
    </row>
    <row r="36" spans="1:8" x14ac:dyDescent="0.45">
      <c r="A36" t="s">
        <v>33</v>
      </c>
    </row>
    <row r="37" spans="1:8" x14ac:dyDescent="0.45">
      <c r="A37" t="s">
        <v>34</v>
      </c>
    </row>
    <row r="39" spans="1:8" x14ac:dyDescent="0.45">
      <c r="A39" s="1" t="s">
        <v>27</v>
      </c>
    </row>
    <row r="40" spans="1:8" x14ac:dyDescent="0.45">
      <c r="A40" t="s">
        <v>17</v>
      </c>
    </row>
    <row r="41" spans="1:8" x14ac:dyDescent="0.45">
      <c r="A41" t="s">
        <v>18</v>
      </c>
    </row>
    <row r="42" spans="1:8" x14ac:dyDescent="0.45">
      <c r="A42" t="s">
        <v>19</v>
      </c>
    </row>
    <row r="43" spans="1:8" x14ac:dyDescent="0.45">
      <c r="A43" t="s">
        <v>20</v>
      </c>
    </row>
    <row r="44" spans="1:8" x14ac:dyDescent="0.45">
      <c r="A44" t="s">
        <v>21</v>
      </c>
    </row>
    <row r="45" spans="1:8" x14ac:dyDescent="0.45">
      <c r="A45" t="s">
        <v>22</v>
      </c>
      <c r="C45" s="18"/>
      <c r="D45" s="18"/>
      <c r="E45" s="18"/>
      <c r="F45" s="18"/>
      <c r="G45" s="18"/>
      <c r="H45" s="18"/>
    </row>
    <row r="46" spans="1:8" x14ac:dyDescent="0.45">
      <c r="A46" t="s">
        <v>23</v>
      </c>
      <c r="C46" s="18"/>
      <c r="D46" s="18"/>
      <c r="E46" s="18"/>
      <c r="F46" s="18"/>
      <c r="G46" s="18"/>
      <c r="H46" s="18"/>
    </row>
    <row r="47" spans="1:8" x14ac:dyDescent="0.45">
      <c r="A47" t="s">
        <v>24</v>
      </c>
      <c r="C47" s="18"/>
      <c r="D47" s="18"/>
      <c r="E47" s="18"/>
      <c r="F47" s="18"/>
      <c r="G47" s="18"/>
      <c r="H47" s="18"/>
    </row>
    <row r="48" spans="1:8" x14ac:dyDescent="0.45">
      <c r="A48" t="s">
        <v>25</v>
      </c>
      <c r="C48" s="18"/>
      <c r="D48" s="18"/>
      <c r="E48" s="18"/>
      <c r="F48" s="18"/>
      <c r="G48" s="18"/>
      <c r="H48" s="18"/>
    </row>
    <row r="49" spans="1:8" x14ac:dyDescent="0.45">
      <c r="C49" s="18"/>
      <c r="D49" s="18"/>
      <c r="E49" s="18"/>
      <c r="F49" s="18"/>
      <c r="G49" s="18"/>
      <c r="H49" s="18"/>
    </row>
    <row r="50" spans="1:8" x14ac:dyDescent="0.45">
      <c r="A50" s="12" t="s">
        <v>56</v>
      </c>
      <c r="B50" s="13"/>
      <c r="C50" s="18"/>
      <c r="D50" s="18"/>
      <c r="E50" s="18"/>
      <c r="F50" s="18"/>
      <c r="G50" s="18"/>
      <c r="H50" s="18"/>
    </row>
    <row r="51" spans="1:8" x14ac:dyDescent="0.45">
      <c r="A51" t="s">
        <v>57</v>
      </c>
      <c r="C51" s="18"/>
      <c r="D51" s="18"/>
      <c r="E51" s="18"/>
      <c r="F51" s="18"/>
      <c r="G51" s="18"/>
      <c r="H51" s="18"/>
    </row>
    <row r="52" spans="1:8" x14ac:dyDescent="0.45">
      <c r="A52" t="s">
        <v>58</v>
      </c>
      <c r="C52" s="18"/>
      <c r="D52" s="18"/>
      <c r="E52" s="18"/>
      <c r="F52" s="18"/>
      <c r="G52" s="18"/>
      <c r="H52" s="18"/>
    </row>
    <row r="53" spans="1:8" x14ac:dyDescent="0.45">
      <c r="A53" t="s">
        <v>59</v>
      </c>
      <c r="C53" s="18"/>
      <c r="D53" s="18"/>
      <c r="E53" s="18"/>
      <c r="F53" s="18"/>
      <c r="G53" s="18"/>
      <c r="H53" s="18"/>
    </row>
    <row r="54" spans="1:8" x14ac:dyDescent="0.45">
      <c r="A54" t="s">
        <v>60</v>
      </c>
    </row>
    <row r="55" spans="1:8" x14ac:dyDescent="0.45">
      <c r="A55" t="s">
        <v>61</v>
      </c>
    </row>
    <row r="56" spans="1:8" x14ac:dyDescent="0.45">
      <c r="A56" t="s">
        <v>62</v>
      </c>
    </row>
    <row r="58" spans="1:8" x14ac:dyDescent="0.45">
      <c r="A58" t="s">
        <v>71</v>
      </c>
    </row>
    <row r="59" spans="1:8" x14ac:dyDescent="0.45">
      <c r="A59" t="s">
        <v>66</v>
      </c>
    </row>
    <row r="60" spans="1:8" x14ac:dyDescent="0.45">
      <c r="A60" t="s">
        <v>67</v>
      </c>
    </row>
    <row r="61" spans="1:8" x14ac:dyDescent="0.45">
      <c r="A61" t="s">
        <v>68</v>
      </c>
    </row>
    <row r="62" spans="1:8" x14ac:dyDescent="0.45">
      <c r="A62" t="s">
        <v>69</v>
      </c>
    </row>
    <row r="63" spans="1:8" x14ac:dyDescent="0.45">
      <c r="A63" t="s">
        <v>70</v>
      </c>
    </row>
    <row r="65" spans="1:2" x14ac:dyDescent="0.45">
      <c r="A65" t="s">
        <v>63</v>
      </c>
    </row>
    <row r="66" spans="1:2" x14ac:dyDescent="0.45">
      <c r="A66" t="s">
        <v>64</v>
      </c>
    </row>
    <row r="67" spans="1:2" x14ac:dyDescent="0.45">
      <c r="A67" t="s">
        <v>65</v>
      </c>
    </row>
    <row r="69" spans="1:2" x14ac:dyDescent="0.45">
      <c r="A69" s="15" t="s">
        <v>75</v>
      </c>
      <c r="B69" s="16"/>
    </row>
    <row r="70" spans="1:2" x14ac:dyDescent="0.45">
      <c r="A70" s="15" t="s">
        <v>73</v>
      </c>
      <c r="B70" s="16"/>
    </row>
    <row r="71" spans="1:2" x14ac:dyDescent="0.45">
      <c r="A71" s="15" t="s">
        <v>76</v>
      </c>
      <c r="B71" s="16"/>
    </row>
    <row r="72" spans="1:2" x14ac:dyDescent="0.45">
      <c r="A72" s="17" t="s">
        <v>74</v>
      </c>
      <c r="B72" s="16"/>
    </row>
  </sheetData>
  <hyperlinks>
    <hyperlink ref="A7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54"/>
  <sheetViews>
    <sheetView workbookViewId="0">
      <selection activeCell="J54" sqref="J54"/>
    </sheetView>
  </sheetViews>
  <sheetFormatPr defaultRowHeight="14.25" x14ac:dyDescent="0.45"/>
  <sheetData>
    <row r="20" spans="1:1" x14ac:dyDescent="0.45">
      <c r="A20" s="19" t="s">
        <v>80</v>
      </c>
    </row>
    <row r="21" spans="1:1" x14ac:dyDescent="0.45">
      <c r="A21" s="19" t="s">
        <v>81</v>
      </c>
    </row>
    <row r="53" spans="1:1" x14ac:dyDescent="0.45">
      <c r="A53" s="19" t="s">
        <v>80</v>
      </c>
    </row>
    <row r="54" spans="1:1" x14ac:dyDescent="0.45">
      <c r="A54" s="19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36" sqref="B36"/>
    </sheetView>
  </sheetViews>
  <sheetFormatPr defaultRowHeight="14.25" x14ac:dyDescent="0.45"/>
  <cols>
    <col min="1" max="1" width="44.1328125" customWidth="1"/>
    <col min="2" max="5" width="15.3984375" customWidth="1"/>
    <col min="6" max="6" width="12.86328125" customWidth="1"/>
    <col min="7" max="7" width="10.59765625" bestFit="1" customWidth="1"/>
    <col min="8" max="8" width="100.73046875" customWidth="1"/>
  </cols>
  <sheetData>
    <row r="1" spans="1:8" x14ac:dyDescent="0.45">
      <c r="A1" s="1" t="s">
        <v>105</v>
      </c>
    </row>
    <row r="2" spans="1:8" x14ac:dyDescent="0.45">
      <c r="A2" s="12" t="s">
        <v>106</v>
      </c>
      <c r="B2" s="21"/>
      <c r="C2" s="21"/>
      <c r="D2" s="21"/>
      <c r="E2" s="21"/>
      <c r="F2" s="22"/>
      <c r="H2" s="23" t="s">
        <v>107</v>
      </c>
    </row>
    <row r="3" spans="1:8" x14ac:dyDescent="0.45">
      <c r="A3" s="24" t="s">
        <v>108</v>
      </c>
      <c r="B3" s="25" t="s">
        <v>109</v>
      </c>
      <c r="C3" s="25" t="s">
        <v>110</v>
      </c>
      <c r="D3" s="25" t="s">
        <v>111</v>
      </c>
      <c r="E3" s="26" t="s">
        <v>112</v>
      </c>
      <c r="F3" s="27" t="s">
        <v>113</v>
      </c>
      <c r="H3" t="s">
        <v>114</v>
      </c>
    </row>
    <row r="4" spans="1:8" x14ac:dyDescent="0.45">
      <c r="A4" s="5" t="s">
        <v>35</v>
      </c>
      <c r="B4" s="28"/>
      <c r="C4" s="28"/>
      <c r="D4" s="28"/>
      <c r="E4" s="28"/>
      <c r="F4" s="29"/>
      <c r="H4" t="s">
        <v>115</v>
      </c>
    </row>
    <row r="5" spans="1:8" x14ac:dyDescent="0.45">
      <c r="A5" s="6" t="s">
        <v>36</v>
      </c>
      <c r="B5" s="30">
        <v>1.7409687867E+16</v>
      </c>
      <c r="C5" s="30">
        <v>5368030053750000</v>
      </c>
      <c r="D5" s="30">
        <v>38665282500000</v>
      </c>
      <c r="E5" s="28">
        <f t="shared" ref="E5:E24" si="0">B5+C5-D5</f>
        <v>2.273905263825E+16</v>
      </c>
      <c r="F5" t="s">
        <v>116</v>
      </c>
      <c r="G5" s="31"/>
      <c r="H5" t="s">
        <v>117</v>
      </c>
    </row>
    <row r="6" spans="1:8" x14ac:dyDescent="0.45">
      <c r="A6" s="6" t="s">
        <v>37</v>
      </c>
      <c r="B6" s="30">
        <v>1175328000</v>
      </c>
      <c r="C6" s="30">
        <v>944568000</v>
      </c>
      <c r="D6" s="30">
        <v>0</v>
      </c>
      <c r="E6" s="28">
        <f t="shared" si="0"/>
        <v>2119896000</v>
      </c>
      <c r="F6" t="s">
        <v>116</v>
      </c>
      <c r="G6" s="31"/>
      <c r="H6" t="s">
        <v>118</v>
      </c>
    </row>
    <row r="7" spans="1:8" x14ac:dyDescent="0.45">
      <c r="A7" s="6" t="s">
        <v>119</v>
      </c>
      <c r="B7" s="30">
        <v>140502600000000</v>
      </c>
      <c r="C7" s="30">
        <v>275474702176128.06</v>
      </c>
      <c r="D7" s="30">
        <v>0</v>
      </c>
      <c r="E7" s="28">
        <f t="shared" si="0"/>
        <v>415977302176128.06</v>
      </c>
      <c r="F7" t="s">
        <v>116</v>
      </c>
      <c r="G7" s="31"/>
      <c r="H7" t="s">
        <v>120</v>
      </c>
    </row>
    <row r="8" spans="1:8" x14ac:dyDescent="0.45">
      <c r="A8" s="7" t="s">
        <v>39</v>
      </c>
      <c r="B8" s="32"/>
      <c r="C8" s="32"/>
      <c r="D8" s="32"/>
      <c r="E8" s="28"/>
      <c r="F8" s="29"/>
      <c r="G8" s="31"/>
      <c r="H8" t="s">
        <v>121</v>
      </c>
    </row>
    <row r="9" spans="1:8" x14ac:dyDescent="0.45">
      <c r="A9" s="7" t="s">
        <v>40</v>
      </c>
      <c r="B9" s="32"/>
      <c r="C9" s="32"/>
      <c r="D9" s="32"/>
      <c r="E9" s="28"/>
      <c r="F9" s="29"/>
      <c r="G9" s="31"/>
    </row>
    <row r="10" spans="1:8" x14ac:dyDescent="0.45">
      <c r="A10" s="7" t="s">
        <v>41</v>
      </c>
      <c r="B10" s="32"/>
      <c r="C10" s="32"/>
      <c r="D10" s="32"/>
      <c r="E10" s="28"/>
      <c r="F10" s="29"/>
      <c r="G10" s="31"/>
    </row>
    <row r="11" spans="1:8" x14ac:dyDescent="0.45">
      <c r="A11" s="6" t="s">
        <v>42</v>
      </c>
      <c r="B11" s="30">
        <v>3011480623692003.5</v>
      </c>
      <c r="C11" s="30">
        <v>0</v>
      </c>
      <c r="D11" s="30">
        <v>0</v>
      </c>
      <c r="E11" s="28">
        <f t="shared" si="0"/>
        <v>3011480623692003.5</v>
      </c>
      <c r="F11" t="s">
        <v>116</v>
      </c>
      <c r="G11" s="31"/>
    </row>
    <row r="12" spans="1:8" x14ac:dyDescent="0.45">
      <c r="A12" s="33" t="s">
        <v>43</v>
      </c>
      <c r="B12" s="30">
        <v>1668106715464803.3</v>
      </c>
      <c r="C12" s="30">
        <v>7681838039669.5898</v>
      </c>
      <c r="D12" s="30">
        <v>619624120038866</v>
      </c>
      <c r="E12" s="28">
        <f t="shared" si="0"/>
        <v>1056164433465606.8</v>
      </c>
      <c r="F12" t="s">
        <v>116</v>
      </c>
      <c r="G12" s="31"/>
    </row>
    <row r="13" spans="1:8" x14ac:dyDescent="0.45">
      <c r="A13" s="33" t="s">
        <v>44</v>
      </c>
      <c r="B13" s="30">
        <v>4801883515538662</v>
      </c>
      <c r="C13" s="30">
        <v>59899030991783.617</v>
      </c>
      <c r="D13" s="30">
        <v>1313794267340850.5</v>
      </c>
      <c r="E13" s="28">
        <f t="shared" si="0"/>
        <v>3547988279189595.5</v>
      </c>
      <c r="F13" t="s">
        <v>116</v>
      </c>
      <c r="G13" s="31"/>
    </row>
    <row r="14" spans="1:8" x14ac:dyDescent="0.45">
      <c r="A14" s="6" t="s">
        <v>45</v>
      </c>
      <c r="B14" s="30">
        <v>44278077600000</v>
      </c>
      <c r="C14" s="30">
        <v>0</v>
      </c>
      <c r="D14" s="30">
        <v>0</v>
      </c>
      <c r="E14" s="28">
        <f t="shared" si="0"/>
        <v>44278077600000</v>
      </c>
      <c r="F14" t="s">
        <v>116</v>
      </c>
      <c r="G14" s="31"/>
    </row>
    <row r="15" spans="1:8" x14ac:dyDescent="0.45">
      <c r="A15" s="6" t="s">
        <v>46</v>
      </c>
      <c r="B15" s="30">
        <v>11069519400000</v>
      </c>
      <c r="C15" s="30">
        <v>0</v>
      </c>
      <c r="D15" s="30">
        <v>0</v>
      </c>
      <c r="E15" s="28">
        <f t="shared" si="0"/>
        <v>11069519400000</v>
      </c>
      <c r="F15" t="s">
        <v>116</v>
      </c>
      <c r="G15" s="31"/>
    </row>
    <row r="16" spans="1:8" x14ac:dyDescent="0.45">
      <c r="A16" s="33" t="s">
        <v>47</v>
      </c>
      <c r="B16" s="30">
        <v>670364225570218.5</v>
      </c>
      <c r="C16" s="30">
        <v>13366862384605.563</v>
      </c>
      <c r="D16" s="30">
        <v>329945609995263.81</v>
      </c>
      <c r="E16" s="28">
        <f t="shared" si="0"/>
        <v>353785477959560.19</v>
      </c>
      <c r="F16" t="s">
        <v>116</v>
      </c>
      <c r="G16" s="31"/>
    </row>
    <row r="17" spans="1:7" x14ac:dyDescent="0.45">
      <c r="A17" s="7" t="s">
        <v>48</v>
      </c>
      <c r="B17" s="32"/>
      <c r="C17" s="32"/>
      <c r="D17" s="32"/>
      <c r="E17" s="28"/>
      <c r="F17" s="29"/>
      <c r="G17" s="31"/>
    </row>
    <row r="18" spans="1:7" x14ac:dyDescent="0.45">
      <c r="A18" s="7" t="s">
        <v>49</v>
      </c>
      <c r="B18" s="32"/>
      <c r="C18" s="32"/>
      <c r="D18" s="32"/>
      <c r="E18" s="28"/>
      <c r="F18" s="29"/>
      <c r="G18" s="31"/>
    </row>
    <row r="19" spans="1:7" x14ac:dyDescent="0.45">
      <c r="A19" s="6" t="s">
        <v>50</v>
      </c>
      <c r="B19" s="30">
        <v>621866666666666.63</v>
      </c>
      <c r="C19" s="30">
        <v>138666666666.66666</v>
      </c>
      <c r="D19" s="30">
        <v>58666666666.666664</v>
      </c>
      <c r="E19" s="28">
        <f t="shared" si="0"/>
        <v>621946666666666.63</v>
      </c>
      <c r="F19" t="s">
        <v>116</v>
      </c>
      <c r="G19" s="31"/>
    </row>
    <row r="20" spans="1:7" x14ac:dyDescent="0.45">
      <c r="A20" s="6" t="s">
        <v>51</v>
      </c>
      <c r="B20" s="30">
        <v>1496798572416000</v>
      </c>
      <c r="C20" s="30">
        <v>9910838086572000</v>
      </c>
      <c r="D20" s="30">
        <v>0</v>
      </c>
      <c r="E20" s="28">
        <f t="shared" si="0"/>
        <v>1.1407636658988E+16</v>
      </c>
      <c r="F20" t="s">
        <v>116</v>
      </c>
      <c r="G20" s="31"/>
    </row>
    <row r="21" spans="1:7" x14ac:dyDescent="0.45">
      <c r="A21" s="33" t="s">
        <v>52</v>
      </c>
      <c r="B21" s="30">
        <v>401963368680000</v>
      </c>
      <c r="C21" s="30">
        <v>53942585740000</v>
      </c>
      <c r="D21" s="30">
        <v>105596954960000</v>
      </c>
      <c r="E21" s="28">
        <f t="shared" si="0"/>
        <v>350308999460000</v>
      </c>
      <c r="F21" t="s">
        <v>116</v>
      </c>
      <c r="G21" s="31"/>
    </row>
    <row r="22" spans="1:7" x14ac:dyDescent="0.45">
      <c r="A22" s="33" t="s">
        <v>53</v>
      </c>
      <c r="B22" s="30">
        <v>554773438980000</v>
      </c>
      <c r="C22" s="30">
        <v>510050992122000</v>
      </c>
      <c r="D22" s="30">
        <v>16087533489000</v>
      </c>
      <c r="E22" s="28">
        <f t="shared" si="0"/>
        <v>1048736897613000</v>
      </c>
      <c r="F22" t="s">
        <v>116</v>
      </c>
      <c r="G22" s="31"/>
    </row>
    <row r="23" spans="1:7" x14ac:dyDescent="0.45">
      <c r="A23" s="6" t="s">
        <v>54</v>
      </c>
      <c r="B23" s="30">
        <v>292325783696246.81</v>
      </c>
      <c r="C23" s="30">
        <v>0</v>
      </c>
      <c r="D23" s="30">
        <v>0</v>
      </c>
      <c r="E23" s="28">
        <f t="shared" si="0"/>
        <v>292325783696246.81</v>
      </c>
      <c r="F23" t="s">
        <v>116</v>
      </c>
      <c r="G23" s="31"/>
    </row>
    <row r="24" spans="1:7" x14ac:dyDescent="0.45">
      <c r="A24" s="6" t="s">
        <v>55</v>
      </c>
      <c r="B24" s="30">
        <v>0</v>
      </c>
      <c r="C24" s="30">
        <v>0</v>
      </c>
      <c r="D24" s="30">
        <v>0</v>
      </c>
      <c r="E24" s="28">
        <f t="shared" si="0"/>
        <v>0</v>
      </c>
      <c r="F24" t="s">
        <v>116</v>
      </c>
      <c r="G2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2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25" x14ac:dyDescent="0.45"/>
  <cols>
    <col min="1" max="1" width="36.73046875" customWidth="1"/>
    <col min="2" max="22" width="16.59765625" style="8" customWidth="1"/>
  </cols>
  <sheetData>
    <row r="1" spans="1:22" ht="42.75" x14ac:dyDescent="0.45">
      <c r="A1" s="4" t="s">
        <v>72</v>
      </c>
      <c r="B1" s="9" t="s">
        <v>35</v>
      </c>
      <c r="C1" s="10" t="s">
        <v>36</v>
      </c>
      <c r="D1" s="10" t="s">
        <v>37</v>
      </c>
      <c r="E1" s="10" t="s">
        <v>38</v>
      </c>
      <c r="F1" s="9" t="s">
        <v>39</v>
      </c>
      <c r="G1" s="9" t="s">
        <v>40</v>
      </c>
      <c r="H1" s="9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9" t="s">
        <v>48</v>
      </c>
      <c r="P1" s="9" t="s">
        <v>49</v>
      </c>
      <c r="Q1" s="10" t="s">
        <v>50</v>
      </c>
      <c r="R1" s="10" t="s">
        <v>51</v>
      </c>
      <c r="S1" s="10" t="s">
        <v>52</v>
      </c>
      <c r="T1" s="10" t="s">
        <v>53</v>
      </c>
      <c r="U1" s="10" t="s">
        <v>54</v>
      </c>
      <c r="V1" s="10" t="s">
        <v>55</v>
      </c>
    </row>
    <row r="2" spans="1:22" x14ac:dyDescent="0.45">
      <c r="A2" s="5" t="s">
        <v>35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45">
      <c r="A3" s="6" t="s">
        <v>36</v>
      </c>
      <c r="B3" s="11">
        <v>0</v>
      </c>
      <c r="C3" s="8">
        <v>0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45">
      <c r="A4" s="6" t="s">
        <v>37</v>
      </c>
      <c r="B4" s="11">
        <v>0</v>
      </c>
      <c r="C4" s="8">
        <v>0</v>
      </c>
      <c r="D4" s="8">
        <v>0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45">
      <c r="A5" s="6" t="s">
        <v>38</v>
      </c>
      <c r="B5" s="11">
        <v>0</v>
      </c>
      <c r="C5" s="8">
        <v>0</v>
      </c>
      <c r="D5" s="8">
        <v>0</v>
      </c>
      <c r="E5" s="8"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45">
      <c r="A6" s="7" t="s">
        <v>39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45">
      <c r="A7" s="7" t="s">
        <v>40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45">
      <c r="A8" s="7" t="s">
        <v>41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45">
      <c r="A9" s="6" t="s">
        <v>42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45">
      <c r="A10" s="6" t="s">
        <v>43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8">
        <v>0</v>
      </c>
      <c r="K10" s="34">
        <f>'Data from BFPIaE'!D12/SUM('Data from BFPIaE'!D12:E12)</f>
        <v>0.36975077717477212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45">
      <c r="A11" s="6" t="s">
        <v>44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8">
        <v>0</v>
      </c>
      <c r="L11" s="34">
        <f>'Data from BFPIaE'!D13/SUM('Data from BFPIaE'!D13:E13)</f>
        <v>0.27022892422007322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45">
      <c r="A12" s="6" t="s">
        <v>45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45">
      <c r="A13" s="6" t="s">
        <v>46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45">
      <c r="A14" s="6" t="s">
        <v>47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1">
        <v>0</v>
      </c>
      <c r="P14" s="11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45">
      <c r="A15" s="7" t="s">
        <v>48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45">
      <c r="A16" s="7" t="s">
        <v>49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45">
      <c r="A17" s="6" t="s">
        <v>50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45">
      <c r="A18" s="6" t="s">
        <v>51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45">
      <c r="A19" s="6" t="s">
        <v>52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45">
      <c r="A20" s="6" t="s">
        <v>53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45">
      <c r="A21" s="6" t="s">
        <v>54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45">
      <c r="A22" s="6" t="s">
        <v>55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2019-08-28T22:46:04Z</dcterms:created>
  <dcterms:modified xsi:type="dcterms:W3CDTF">2021-01-26T19:50:28Z</dcterms:modified>
</cp:coreProperties>
</file>