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PoNDHbE\"/>
    </mc:Choice>
  </mc:AlternateContent>
  <xr:revisionPtr revIDLastSave="0" documentId="13_ncr:1_{7C4844AB-0D18-403E-89FC-1715F79CF7C2}" xr6:coauthVersionLast="45" xr6:coauthVersionMax="45" xr10:uidLastSave="{00000000-0000-0000-0000-000000000000}"/>
  <bookViews>
    <workbookView xWindow="2220" yWindow="1185" windowWidth="14280" windowHeight="14085" activeTab="2" xr2:uid="{451D0B24-AF55-4E31-8A85-DA035DBAD1DC}"/>
    <workbookView xWindow="4545" yWindow="1170" windowWidth="23580" windowHeight="13485" activeTab="2" xr2:uid="{83BBF103-E716-4FBB-839D-29FD92BDCDE2}"/>
  </bookViews>
  <sheets>
    <sheet name="About" sheetId="1" r:id="rId1"/>
    <sheet name="India Gov Securities" sheetId="5" r:id="rId2"/>
    <sheet name="PoNDHb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2" i="4"/>
  <c r="L14" i="5"/>
  <c r="L4" i="5"/>
  <c r="L5" i="5"/>
  <c r="L6" i="5"/>
  <c r="L7" i="5"/>
  <c r="L8" i="5"/>
  <c r="L9" i="5"/>
  <c r="L10" i="5"/>
  <c r="L11" i="5"/>
  <c r="L3" i="5"/>
  <c r="K4" i="5"/>
  <c r="K5" i="5"/>
  <c r="K6" i="5"/>
  <c r="K7" i="5"/>
  <c r="K8" i="5"/>
  <c r="K9" i="5"/>
  <c r="K10" i="5"/>
  <c r="K11" i="5"/>
  <c r="K12" i="5"/>
  <c r="K13" i="5"/>
  <c r="K3" i="5"/>
</calcChain>
</file>

<file path=xl/sharedStrings.xml><?xml version="1.0" encoding="utf-8"?>
<sst xmlns="http://schemas.openxmlformats.org/spreadsheetml/2006/main" count="56" uniqueCount="46">
  <si>
    <t>PoNDHbE Percent of National Debt Held by Entity</t>
  </si>
  <si>
    <t>Source:</t>
  </si>
  <si>
    <t xml:space="preserve">Total </t>
  </si>
  <si>
    <t>Notes</t>
  </si>
  <si>
    <t>Mutual Funds</t>
  </si>
  <si>
    <t>Insurance Companies</t>
  </si>
  <si>
    <t>labor and consumers</t>
  </si>
  <si>
    <t>nonenergy industries</t>
  </si>
  <si>
    <t>government</t>
  </si>
  <si>
    <t>foreign entities</t>
  </si>
  <si>
    <t>other energy suppliers</t>
  </si>
  <si>
    <t>electricity suppliers</t>
  </si>
  <si>
    <t>coal suppliers</t>
  </si>
  <si>
    <t>natural gas and petroleum suppliers</t>
  </si>
  <si>
    <t>biomass and biofuel suppliers</t>
  </si>
  <si>
    <t>Average % of Debt Held</t>
  </si>
  <si>
    <t>Average % of Debt Held Excl. Gov and Other</t>
  </si>
  <si>
    <t>Share of Debt Held</t>
  </si>
  <si>
    <t>Unit: dimensionless (% of debt held)</t>
  </si>
  <si>
    <t>(e.g. government debt held by various government agencies, programs like</t>
  </si>
  <si>
    <t>social security, or other tiers of government, such as state or local governments).</t>
  </si>
  <si>
    <t>The percentages here should reflect only debt held by the public, also called</t>
  </si>
  <si>
    <t>"marketable debt."  This is because the EPS treats "government" as a single</t>
  </si>
  <si>
    <t>entity, and if government engages in increased deficit spending, it must</t>
  </si>
  <si>
    <t>obtain that money from somewhere (not just transfer it between various</t>
  </si>
  <si>
    <t>government departments or tiers), so we assume that incremental deficit spending</t>
  </si>
  <si>
    <t>caused by policy packages in the EPS is funded by debt held by the public.</t>
  </si>
  <si>
    <r>
      <t xml:space="preserve">The percentages in this variable should </t>
    </r>
    <r>
      <rPr>
        <b/>
        <sz val="11"/>
        <color theme="1"/>
        <rFont val="Calibri"/>
        <family val="2"/>
        <scheme val="minor"/>
      </rPr>
      <t>exclude all intra-governmental debt</t>
    </r>
  </si>
  <si>
    <t>Commercial Banks</t>
  </si>
  <si>
    <t>Non-Bank PDs</t>
  </si>
  <si>
    <t>Co-operative Banks</t>
  </si>
  <si>
    <t>Financial Institutions</t>
  </si>
  <si>
    <t xml:space="preserve">Corporates </t>
  </si>
  <si>
    <t xml:space="preserve">FIIs </t>
  </si>
  <si>
    <t>Provident Funds</t>
  </si>
  <si>
    <t xml:space="preserve">RBI </t>
  </si>
  <si>
    <t xml:space="preserve">Others </t>
  </si>
  <si>
    <t>%</t>
  </si>
  <si>
    <t>India notes</t>
  </si>
  <si>
    <t>Table 2.8 Ownership Pattern of Government of India Dated Securities</t>
  </si>
  <si>
    <t>https://dea.gov.in/sites/default/files/Status%20Paper%20on%20Govt%20Debt%20%20for%202017-18.pdf</t>
  </si>
  <si>
    <t>"Status Paper on Government Debt For 2017-2018"</t>
  </si>
  <si>
    <t>Ministry of Finance, India</t>
  </si>
  <si>
    <t>NA</t>
  </si>
  <si>
    <t>India Status Report Category</t>
  </si>
  <si>
    <t>EPS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</si>
</sst>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9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0" borderId="0" xfId="0" applyFont="1" applyAlignment="1">
      <alignment horizontal="right" wrapText="1"/>
    </xf>
    <xf numFmtId="0" fontId="0" fillId="2" borderId="0" xfId="0" applyFill="1"/>
    <xf numFmtId="0" fontId="1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0" fillId="0" borderId="0" xfId="3" applyNumberFormat="1" applyFont="1"/>
    <xf numFmtId="179" fontId="0" fillId="0" borderId="0" xfId="3" applyNumberFormat="1" applyFont="1"/>
    <xf numFmtId="0" fontId="0" fillId="2" borderId="0" xfId="3" applyNumberFormat="1" applyFont="1" applyFill="1"/>
    <xf numFmtId="179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Normal 2" xfId="1" xr:uid="{00B5581E-B353-45CF-825C-BCADC57BB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a.gov.in/sites/default/files/Status%20Paper%20on%20Govt%20Debt%20%20for%202017-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1D97-709F-4BD1-B350-8CFE7D780BAB}">
  <dimension ref="A1:B20"/>
  <sheetViews>
    <sheetView workbookViewId="0">
      <selection activeCell="J25" sqref="J25"/>
    </sheetView>
    <sheetView workbookViewId="1">
      <selection activeCell="B23" sqref="B23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42</v>
      </c>
    </row>
    <row r="4" spans="1:2" x14ac:dyDescent="0.25">
      <c r="B4" s="2">
        <v>2018</v>
      </c>
    </row>
    <row r="5" spans="1:2" x14ac:dyDescent="0.25">
      <c r="B5" t="s">
        <v>41</v>
      </c>
    </row>
    <row r="6" spans="1:2" x14ac:dyDescent="0.25">
      <c r="B6" s="3" t="s">
        <v>40</v>
      </c>
    </row>
    <row r="8" spans="1:2" x14ac:dyDescent="0.25">
      <c r="A8" s="1" t="s">
        <v>3</v>
      </c>
    </row>
    <row r="9" spans="1:2" x14ac:dyDescent="0.25">
      <c r="A9" t="s">
        <v>27</v>
      </c>
    </row>
    <row r="10" spans="1:2" x14ac:dyDescent="0.25">
      <c r="A10" t="s">
        <v>19</v>
      </c>
    </row>
    <row r="11" spans="1:2" x14ac:dyDescent="0.25">
      <c r="A11" t="s">
        <v>20</v>
      </c>
    </row>
    <row r="12" spans="1:2" x14ac:dyDescent="0.25">
      <c r="A12" t="s">
        <v>21</v>
      </c>
    </row>
    <row r="13" spans="1:2" x14ac:dyDescent="0.25">
      <c r="A13" t="s">
        <v>22</v>
      </c>
    </row>
    <row r="14" spans="1:2" x14ac:dyDescent="0.25">
      <c r="A14" t="s">
        <v>23</v>
      </c>
    </row>
    <row r="15" spans="1:2" x14ac:dyDescent="0.25">
      <c r="A15" t="s">
        <v>24</v>
      </c>
    </row>
    <row r="16" spans="1:2" x14ac:dyDescent="0.25">
      <c r="A16" t="s">
        <v>25</v>
      </c>
    </row>
    <row r="17" spans="1:1" x14ac:dyDescent="0.25">
      <c r="A17" t="s">
        <v>26</v>
      </c>
    </row>
    <row r="19" spans="1:1" x14ac:dyDescent="0.25">
      <c r="A19" s="8" t="s">
        <v>38</v>
      </c>
    </row>
    <row r="20" spans="1:1" x14ac:dyDescent="0.25">
      <c r="A20" s="8" t="s">
        <v>39</v>
      </c>
    </row>
  </sheetData>
  <hyperlinks>
    <hyperlink ref="B6" r:id="rId1" display="https://dea.gov.in/sites/default/files/Status Paper on Govt Debt  for 2017-18.pdf" xr:uid="{212F6539-4AB7-4916-BA38-0F8F81926A0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DD3C-70A9-4E50-90A2-7CDB9B50565E}">
  <dimension ref="A1:N14"/>
  <sheetViews>
    <sheetView workbookViewId="0">
      <selection activeCell="J3" sqref="J3"/>
    </sheetView>
    <sheetView workbookViewId="1">
      <selection activeCell="N3" sqref="N3"/>
    </sheetView>
  </sheetViews>
  <sheetFormatPr defaultRowHeight="15" x14ac:dyDescent="0.25"/>
  <cols>
    <col min="1" max="1" width="28.140625" customWidth="1"/>
    <col min="2" max="2" width="20.5703125" customWidth="1"/>
    <col min="11" max="11" width="14.7109375" customWidth="1"/>
    <col min="12" max="12" width="20" customWidth="1"/>
  </cols>
  <sheetData>
    <row r="1" spans="1:14" x14ac:dyDescent="0.25">
      <c r="B1" t="s">
        <v>37</v>
      </c>
    </row>
    <row r="2" spans="1:14" ht="60" x14ac:dyDescent="0.25">
      <c r="A2" s="1" t="s">
        <v>45</v>
      </c>
      <c r="B2" s="1" t="s">
        <v>44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4" t="s">
        <v>15</v>
      </c>
      <c r="L2" s="4" t="s">
        <v>16</v>
      </c>
    </row>
    <row r="3" spans="1:14" x14ac:dyDescent="0.25">
      <c r="A3" t="s">
        <v>7</v>
      </c>
      <c r="B3" t="s">
        <v>28</v>
      </c>
      <c r="C3">
        <v>47.03</v>
      </c>
      <c r="D3">
        <v>46.11</v>
      </c>
      <c r="E3">
        <v>43.86</v>
      </c>
      <c r="F3">
        <v>44.46</v>
      </c>
      <c r="G3">
        <v>43.3</v>
      </c>
      <c r="H3">
        <v>41.81</v>
      </c>
      <c r="I3">
        <v>40.46</v>
      </c>
      <c r="J3">
        <v>42.68</v>
      </c>
      <c r="K3" s="9">
        <f>J3/100</f>
        <v>0.42680000000000001</v>
      </c>
      <c r="L3" s="10">
        <f>K3/SUM($K$3:$K$11)</f>
        <v>0.52004386499329847</v>
      </c>
      <c r="N3" s="12"/>
    </row>
    <row r="4" spans="1:14" x14ac:dyDescent="0.25">
      <c r="A4" t="s">
        <v>7</v>
      </c>
      <c r="B4" t="s">
        <v>29</v>
      </c>
      <c r="C4">
        <v>0.11</v>
      </c>
      <c r="D4">
        <v>0.1</v>
      </c>
      <c r="E4">
        <v>0.11</v>
      </c>
      <c r="F4">
        <v>0.11</v>
      </c>
      <c r="G4">
        <v>0.31</v>
      </c>
      <c r="H4">
        <v>0.33</v>
      </c>
      <c r="I4">
        <v>0.16</v>
      </c>
      <c r="J4">
        <v>0.28999999999999998</v>
      </c>
      <c r="K4" s="9">
        <f t="shared" ref="K4:K13" si="0">J4/100</f>
        <v>2.8999999999999998E-3</v>
      </c>
      <c r="L4" s="10">
        <f t="shared" ref="L4:L11" si="1">K4/SUM($K$3:$K$11)</f>
        <v>3.5335689045936395E-3</v>
      </c>
    </row>
    <row r="5" spans="1:14" x14ac:dyDescent="0.25">
      <c r="A5" t="s">
        <v>7</v>
      </c>
      <c r="B5" t="s">
        <v>5</v>
      </c>
      <c r="C5">
        <v>22.22</v>
      </c>
      <c r="D5">
        <v>21.08</v>
      </c>
      <c r="E5">
        <v>18.559999999999999</v>
      </c>
      <c r="F5">
        <v>19.54</v>
      </c>
      <c r="G5">
        <v>20.87</v>
      </c>
      <c r="H5">
        <v>22.18</v>
      </c>
      <c r="I5">
        <v>22.9</v>
      </c>
      <c r="J5">
        <v>23.49</v>
      </c>
      <c r="K5" s="9">
        <f t="shared" si="0"/>
        <v>0.2349</v>
      </c>
      <c r="L5" s="10">
        <f t="shared" si="1"/>
        <v>0.28621908127208479</v>
      </c>
    </row>
    <row r="6" spans="1:14" x14ac:dyDescent="0.25">
      <c r="A6" t="s">
        <v>7</v>
      </c>
      <c r="B6" t="s">
        <v>4</v>
      </c>
      <c r="C6">
        <v>0.18</v>
      </c>
      <c r="D6">
        <v>0.17</v>
      </c>
      <c r="E6">
        <v>0.68</v>
      </c>
      <c r="F6">
        <v>0.78</v>
      </c>
      <c r="G6">
        <v>1.89</v>
      </c>
      <c r="H6">
        <v>2.09</v>
      </c>
      <c r="I6">
        <v>1.49</v>
      </c>
      <c r="J6">
        <v>1</v>
      </c>
      <c r="K6" s="9">
        <f t="shared" si="0"/>
        <v>0.01</v>
      </c>
      <c r="L6" s="10">
        <f t="shared" si="1"/>
        <v>1.2184720360667723E-2</v>
      </c>
    </row>
    <row r="7" spans="1:14" x14ac:dyDescent="0.25">
      <c r="A7" t="s">
        <v>7</v>
      </c>
      <c r="B7" t="s">
        <v>30</v>
      </c>
      <c r="C7">
        <v>3.41</v>
      </c>
      <c r="D7">
        <v>2.98</v>
      </c>
      <c r="E7">
        <v>2.81</v>
      </c>
      <c r="F7">
        <v>2.76</v>
      </c>
      <c r="G7">
        <v>2.62</v>
      </c>
      <c r="H7">
        <v>2.75</v>
      </c>
      <c r="I7">
        <v>2.7</v>
      </c>
      <c r="J7">
        <v>2.57</v>
      </c>
      <c r="K7" s="9">
        <f t="shared" si="0"/>
        <v>2.5699999999999997E-2</v>
      </c>
      <c r="L7" s="10">
        <f t="shared" si="1"/>
        <v>3.1314731326916041E-2</v>
      </c>
    </row>
    <row r="8" spans="1:14" x14ac:dyDescent="0.25">
      <c r="A8" t="s">
        <v>7</v>
      </c>
      <c r="B8" t="s">
        <v>31</v>
      </c>
      <c r="C8">
        <v>0.35</v>
      </c>
      <c r="D8">
        <v>0.37</v>
      </c>
      <c r="E8">
        <v>0.75</v>
      </c>
      <c r="F8">
        <v>0.72</v>
      </c>
      <c r="G8">
        <v>2.0699999999999998</v>
      </c>
      <c r="H8">
        <v>0.72</v>
      </c>
      <c r="I8">
        <v>0.81</v>
      </c>
      <c r="J8">
        <v>0.9</v>
      </c>
      <c r="K8" s="9">
        <f t="shared" si="0"/>
        <v>9.0000000000000011E-3</v>
      </c>
      <c r="L8" s="10">
        <f t="shared" si="1"/>
        <v>1.0966248324600952E-2</v>
      </c>
    </row>
    <row r="9" spans="1:14" x14ac:dyDescent="0.25">
      <c r="A9" t="s">
        <v>7</v>
      </c>
      <c r="B9" t="s">
        <v>32</v>
      </c>
      <c r="C9">
        <v>1.94</v>
      </c>
      <c r="D9">
        <v>1.38</v>
      </c>
      <c r="E9">
        <v>1.1399999999999999</v>
      </c>
      <c r="F9">
        <v>0.79</v>
      </c>
      <c r="G9">
        <v>1.25</v>
      </c>
      <c r="H9">
        <v>1.28</v>
      </c>
      <c r="I9">
        <v>1.05</v>
      </c>
      <c r="J9">
        <v>0.91</v>
      </c>
      <c r="K9" s="9">
        <f t="shared" si="0"/>
        <v>9.1000000000000004E-3</v>
      </c>
      <c r="L9" s="10">
        <f t="shared" si="1"/>
        <v>1.1088095528207628E-2</v>
      </c>
    </row>
    <row r="10" spans="1:14" x14ac:dyDescent="0.25">
      <c r="A10" t="s">
        <v>9</v>
      </c>
      <c r="B10" t="s">
        <v>33</v>
      </c>
      <c r="C10">
        <v>0.97</v>
      </c>
      <c r="D10">
        <v>0.88</v>
      </c>
      <c r="E10">
        <v>1.61</v>
      </c>
      <c r="F10">
        <v>1.68</v>
      </c>
      <c r="G10">
        <v>3.67</v>
      </c>
      <c r="H10">
        <v>3.65</v>
      </c>
      <c r="I10">
        <v>3.53</v>
      </c>
      <c r="J10">
        <v>4.3499999999999996</v>
      </c>
      <c r="K10" s="9">
        <f t="shared" si="0"/>
        <v>4.3499999999999997E-2</v>
      </c>
      <c r="L10" s="10">
        <f t="shared" si="1"/>
        <v>5.3003533568904589E-2</v>
      </c>
    </row>
    <row r="11" spans="1:14" x14ac:dyDescent="0.25">
      <c r="A11" t="s">
        <v>7</v>
      </c>
      <c r="B11" t="s">
        <v>34</v>
      </c>
      <c r="C11">
        <v>7.06</v>
      </c>
      <c r="D11">
        <v>7.45</v>
      </c>
      <c r="E11">
        <v>7.37</v>
      </c>
      <c r="F11">
        <v>7.19</v>
      </c>
      <c r="G11">
        <v>7.58</v>
      </c>
      <c r="H11">
        <v>6.01</v>
      </c>
      <c r="I11">
        <v>6.27</v>
      </c>
      <c r="J11">
        <v>5.88</v>
      </c>
      <c r="K11" s="9">
        <f t="shared" si="0"/>
        <v>5.8799999999999998E-2</v>
      </c>
      <c r="L11" s="10">
        <f t="shared" si="1"/>
        <v>7.1646155720726204E-2</v>
      </c>
    </row>
    <row r="12" spans="1:14" x14ac:dyDescent="0.25">
      <c r="A12" s="5" t="s">
        <v>8</v>
      </c>
      <c r="B12" s="5" t="s">
        <v>35</v>
      </c>
      <c r="C12" s="5">
        <v>12.84</v>
      </c>
      <c r="D12" s="5">
        <v>14.41</v>
      </c>
      <c r="E12" s="5">
        <v>16.989999999999998</v>
      </c>
      <c r="F12" s="5">
        <v>16.05</v>
      </c>
      <c r="G12" s="5">
        <v>13.48</v>
      </c>
      <c r="H12" s="5">
        <v>13.47</v>
      </c>
      <c r="I12" s="5">
        <v>14.65</v>
      </c>
      <c r="J12" s="5">
        <v>11.62</v>
      </c>
      <c r="K12" s="11">
        <f t="shared" si="0"/>
        <v>0.1162</v>
      </c>
      <c r="L12" s="11">
        <v>0</v>
      </c>
    </row>
    <row r="13" spans="1:14" x14ac:dyDescent="0.25">
      <c r="A13" s="5" t="s">
        <v>43</v>
      </c>
      <c r="B13" s="5" t="s">
        <v>36</v>
      </c>
      <c r="C13" s="5">
        <v>3.89</v>
      </c>
      <c r="D13" s="5">
        <v>5.07</v>
      </c>
      <c r="E13" s="5">
        <v>6.12</v>
      </c>
      <c r="F13" s="5">
        <v>5.92</v>
      </c>
      <c r="G13" s="5">
        <v>2.96</v>
      </c>
      <c r="H13" s="5">
        <v>5.72</v>
      </c>
      <c r="I13" s="5">
        <v>5.98</v>
      </c>
      <c r="J13" s="5">
        <v>6.3</v>
      </c>
      <c r="K13" s="11">
        <f t="shared" si="0"/>
        <v>6.3E-2</v>
      </c>
      <c r="L13" s="11">
        <v>0</v>
      </c>
    </row>
    <row r="14" spans="1:14" x14ac:dyDescent="0.25">
      <c r="B14" s="1" t="s">
        <v>2</v>
      </c>
      <c r="C14" s="1">
        <v>100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L14" s="12">
        <f>SUM(L3:L11)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32AA-58E6-48D4-826D-C6ADF161AB87}">
  <sheetPr>
    <tabColor theme="4" tint="-0.249977111117893"/>
  </sheetPr>
  <dimension ref="A1:B10"/>
  <sheetViews>
    <sheetView tabSelected="1" workbookViewId="0">
      <selection activeCell="B17" sqref="B17"/>
    </sheetView>
    <sheetView tabSelected="1" workbookViewId="1">
      <selection activeCell="B13" sqref="B13"/>
    </sheetView>
  </sheetViews>
  <sheetFormatPr defaultRowHeight="15" x14ac:dyDescent="0.25"/>
  <cols>
    <col min="1" max="1" width="36.85546875" customWidth="1"/>
    <col min="2" max="2" width="22.42578125" customWidth="1"/>
  </cols>
  <sheetData>
    <row r="1" spans="1:2" x14ac:dyDescent="0.25">
      <c r="A1" s="7" t="s">
        <v>18</v>
      </c>
      <c r="B1" s="6" t="s">
        <v>17</v>
      </c>
    </row>
    <row r="2" spans="1:2" x14ac:dyDescent="0.25">
      <c r="A2" t="s">
        <v>8</v>
      </c>
      <c r="B2">
        <f>SUMIFS('India Gov Securities'!$L$3:$L$14,'India Gov Securities'!$A$3:$A$14,PoNDHbE!A2)</f>
        <v>0</v>
      </c>
    </row>
    <row r="3" spans="1:2" x14ac:dyDescent="0.25">
      <c r="A3" t="s">
        <v>7</v>
      </c>
      <c r="B3" s="12">
        <f>SUMIFS('India Gov Securities'!$L$3:$L$14,'India Gov Securities'!$A$3:$A$14,PoNDHbE!A3)</f>
        <v>0.94699646643109547</v>
      </c>
    </row>
    <row r="4" spans="1:2" x14ac:dyDescent="0.25">
      <c r="A4" t="s">
        <v>6</v>
      </c>
      <c r="B4">
        <f>SUMIFS('India Gov Securities'!$L$3:$L$14,'India Gov Securities'!$A$3:$A$14,PoNDHbE!A4)</f>
        <v>0</v>
      </c>
    </row>
    <row r="5" spans="1:2" x14ac:dyDescent="0.25">
      <c r="A5" t="s">
        <v>9</v>
      </c>
      <c r="B5" s="12">
        <f>SUMIFS('India Gov Securities'!$L$3:$L$14,'India Gov Securities'!$A$3:$A$14,PoNDHbE!A5)</f>
        <v>5.3003533568904589E-2</v>
      </c>
    </row>
    <row r="6" spans="1:2" x14ac:dyDescent="0.25">
      <c r="A6" t="s">
        <v>11</v>
      </c>
      <c r="B6">
        <f>SUMIFS('India Gov Securities'!$L$3:$L$14,'India Gov Securities'!$A$3:$A$14,PoNDHbE!A6)</f>
        <v>0</v>
      </c>
    </row>
    <row r="7" spans="1:2" x14ac:dyDescent="0.25">
      <c r="A7" t="s">
        <v>12</v>
      </c>
      <c r="B7">
        <f>SUMIFS('India Gov Securities'!$L$3:$L$14,'India Gov Securities'!$A$3:$A$14,PoNDHbE!A7)</f>
        <v>0</v>
      </c>
    </row>
    <row r="8" spans="1:2" x14ac:dyDescent="0.25">
      <c r="A8" t="s">
        <v>13</v>
      </c>
      <c r="B8">
        <f>SUMIFS('India Gov Securities'!$L$3:$L$14,'India Gov Securities'!$A$3:$A$14,PoNDHbE!A8)</f>
        <v>0</v>
      </c>
    </row>
    <row r="9" spans="1:2" x14ac:dyDescent="0.25">
      <c r="A9" t="s">
        <v>14</v>
      </c>
      <c r="B9">
        <f>SUMIFS('India Gov Securities'!$L$3:$L$14,'India Gov Securities'!$A$3:$A$14,PoNDHbE!A9)</f>
        <v>0</v>
      </c>
    </row>
    <row r="10" spans="1:2" x14ac:dyDescent="0.25">
      <c r="A10" t="s">
        <v>10</v>
      </c>
      <c r="B10">
        <f>SUMIFS('India Gov Securities'!$L$3:$L$14,'India Gov Securities'!$A$3:$A$14,PoNDHbE!A10)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Gov Securities</vt:lpstr>
      <vt:lpstr>PoNDHbE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2020-08-13T22:09:43Z</dcterms:created>
  <dcterms:modified xsi:type="dcterms:W3CDTF">2020-08-26T20:53:47Z</dcterms:modified>
</cp:coreProperties>
</file>