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BRAaCTSC\"/>
    </mc:Choice>
  </mc:AlternateContent>
  <bookViews>
    <workbookView xWindow="0" yWindow="0" windowWidth="28800" windowHeight="13500"/>
  </bookViews>
  <sheets>
    <sheet name="About" sheetId="1" r:id="rId1"/>
    <sheet name="Data" sheetId="2" r:id="rId2"/>
    <sheet name="India Adjustment" sheetId="4" r:id="rId3"/>
    <sheet name="BRAaCTSC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4"/>
  <c r="B4" i="2" l="1"/>
  <c r="B5" i="2" s="1"/>
  <c r="B6" i="2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<sst xmlns="http://schemas.openxmlformats.org/spreadsheetml/2006/main" count="34" uniqueCount="32">
  <si>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</si>
  <si>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</si>
  <si>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</si>
  <si>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</si>
  <si>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</si>
  <si>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</si>
  <si>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</si>
  <si>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</si>
  <si>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</si>
  <si>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</si>
  <si>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</si>
  <si>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</si>
  <si>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</si>
  <si>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</si>
  <si>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</si>
  <si>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</si>
  <si>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</si>
  <si>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</si>
  <si>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</si>
  <si>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</si>
  <si>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</si>
  <si>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</si>
  <si>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</si>
  <si>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</si>
  <si>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</si>
  <si>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</si>
  <si>
    <t>For India, we apply an adjustment factor based on the ratio of LDV prices in India and the US.</t>
  </si>
  <si>
    <t>India passenger LDV price, gasoline</t>
  </si>
  <si>
    <t>US passenger LDV price, gasoline</t>
  </si>
  <si>
    <t>Multiplier</t>
  </si>
  <si>
    <t>*see variable trans/BNVP, India EPS 3.1</t>
  </si>
  <si>
    <t>*see variable trans/BNVP, US EPS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</si>
</sst>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24" sqref="A24"/>
    </sheetView>
  </sheetViews>
  <sheetFormatPr defaultRowHeight="14.25" x14ac:dyDescent="0.45"/>
  <sheetData>
    <row r="1" spans="1:2" x14ac:dyDescent="0.45">
      <c r="A1" s="1" t="s">
        <v>22</v>
      </c>
    </row>
    <row r="3" spans="1:2" x14ac:dyDescent="0.45">
      <c r="A3" s="1" t="s">
        <v>0</v>
      </c>
      <c r="B3" t="s">
        <v>2</v>
      </c>
    </row>
    <row r="4" spans="1:2" x14ac:dyDescent="0.45">
      <c r="B4" s="2">
        <v>2010</v>
      </c>
    </row>
    <row r="5" spans="1:2" x14ac:dyDescent="0.45">
      <c r="B5" t="s">
        <v>1</v>
      </c>
    </row>
    <row r="6" spans="1:2" x14ac:dyDescent="0.45">
      <c r="B6" s="3" t="s">
        <v>3</v>
      </c>
    </row>
    <row r="7" spans="1:2" x14ac:dyDescent="0.45">
      <c r="B7" t="s">
        <v>4</v>
      </c>
    </row>
    <row r="11" spans="1:2" x14ac:dyDescent="0.45">
      <c r="A11" s="1" t="s">
        <v>5</v>
      </c>
    </row>
    <row r="12" spans="1:2" x14ac:dyDescent="0.45">
      <c r="A12" s="8" t="s">
        <v>23</v>
      </c>
    </row>
    <row r="13" spans="1:2" x14ac:dyDescent="0.45">
      <c r="A13" s="8" t="s">
        <v>24</v>
      </c>
    </row>
    <row r="14" spans="1:2" x14ac:dyDescent="0.45">
      <c r="A14" s="1"/>
    </row>
    <row r="15" spans="1:2" x14ac:dyDescent="0.45">
      <c r="A15" t="s">
        <v>18</v>
      </c>
    </row>
    <row r="16" spans="1:2" x14ac:dyDescent="0.45">
      <c r="A16" t="s">
        <v>19</v>
      </c>
    </row>
    <row r="17" spans="1:1" x14ac:dyDescent="0.45">
      <c r="A17" t="s">
        <v>20</v>
      </c>
    </row>
    <row r="18" spans="1:1" x14ac:dyDescent="0.45">
      <c r="A18" t="s">
        <v>21</v>
      </c>
    </row>
    <row r="20" spans="1:1" x14ac:dyDescent="0.45">
      <c r="A20" t="s">
        <v>6</v>
      </c>
    </row>
    <row r="21" spans="1:1" x14ac:dyDescent="0.45">
      <c r="A21" s="4">
        <v>1.0529130131709286</v>
      </c>
    </row>
    <row r="23" spans="1:1" x14ac:dyDescent="0.45">
      <c r="A23" t="s">
        <v>26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25" x14ac:dyDescent="0.45"/>
  <cols>
    <col min="1" max="1" width="39" customWidth="1"/>
    <col min="3" max="3" width="14.3984375" customWidth="1"/>
  </cols>
  <sheetData>
    <row r="1" spans="1:3" x14ac:dyDescent="0.45">
      <c r="A1" t="s">
        <v>9</v>
      </c>
      <c r="B1">
        <v>68</v>
      </c>
      <c r="C1" t="s">
        <v>7</v>
      </c>
    </row>
    <row r="2" spans="1:3" x14ac:dyDescent="0.45">
      <c r="A2" t="s">
        <v>8</v>
      </c>
      <c r="B2">
        <v>96</v>
      </c>
      <c r="C2" t="s">
        <v>7</v>
      </c>
    </row>
    <row r="3" spans="1:3" x14ac:dyDescent="0.45">
      <c r="A3" t="s">
        <v>10</v>
      </c>
      <c r="B3">
        <v>5000</v>
      </c>
      <c r="C3" t="s">
        <v>15</v>
      </c>
    </row>
    <row r="4" spans="1:3" x14ac:dyDescent="0.45">
      <c r="A4" t="s">
        <v>11</v>
      </c>
      <c r="B4" s="5">
        <f>B3/B2</f>
        <v>52.083333333333336</v>
      </c>
      <c r="C4" t="s">
        <v>12</v>
      </c>
    </row>
    <row r="5" spans="1:3" x14ac:dyDescent="0.45">
      <c r="A5" t="s">
        <v>17</v>
      </c>
      <c r="B5" s="5">
        <f>B1*B4</f>
        <v>3541.666666666667</v>
      </c>
      <c r="C5" t="s">
        <v>13</v>
      </c>
    </row>
    <row r="6" spans="1:3" x14ac:dyDescent="0.45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25" x14ac:dyDescent="0.45"/>
  <cols>
    <col min="1" max="1" width="33.59765625" customWidth="1"/>
  </cols>
  <sheetData>
    <row r="1" spans="1:4" x14ac:dyDescent="0.45">
      <c r="A1" t="s">
        <v>27</v>
      </c>
      <c r="B1">
        <v>7677.1720917226739</v>
      </c>
      <c r="D1" t="s">
        <v>30</v>
      </c>
    </row>
    <row r="2" spans="1:4" x14ac:dyDescent="0.45">
      <c r="A2" t="s">
        <v>28</v>
      </c>
      <c r="B2">
        <v>36108.776943503013</v>
      </c>
      <c r="D2" t="s">
        <v>31</v>
      </c>
    </row>
    <row r="3" spans="1:4" x14ac:dyDescent="0.45">
      <c r="A3" t="s">
        <v>29</v>
      </c>
      <c r="B3">
        <f>B1/B2</f>
        <v>0.21261235471183726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H2"/>
  <sheetViews>
    <sheetView workbookViewId="0">
      <selection activeCell="B3" sqref="B3"/>
    </sheetView>
  </sheetViews>
  <sheetFormatPr defaultRowHeight="14.25" x14ac:dyDescent="0.45"/>
  <cols>
    <col min="1" max="1" width="17.86328125" customWidth="1"/>
    <col min="2" max="2" width="11.265625" customWidth="1"/>
  </cols>
  <sheetData>
    <row r="1" spans="1:34" x14ac:dyDescent="0.45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45">
      <c r="A2" t="s">
        <v>16</v>
      </c>
      <c r="B2" s="5">
        <f>Data!B6*'India Adjustment'!B3</f>
        <v>792.84569908939932</v>
      </c>
      <c r="C2" s="5">
        <f>$B2</f>
        <v>792.84569908939932</v>
      </c>
      <c r="D2" s="5">
        <f t="shared" ref="D2:AH2" si="0">$B2</f>
        <v>792.84569908939932</v>
      </c>
      <c r="E2" s="5">
        <f t="shared" si="0"/>
        <v>792.84569908939932</v>
      </c>
      <c r="F2" s="5">
        <f t="shared" si="0"/>
        <v>792.84569908939932</v>
      </c>
      <c r="G2" s="5">
        <f t="shared" si="0"/>
        <v>792.84569908939932</v>
      </c>
      <c r="H2" s="5">
        <f t="shared" si="0"/>
        <v>792.84569908939932</v>
      </c>
      <c r="I2" s="5">
        <f t="shared" si="0"/>
        <v>792.84569908939932</v>
      </c>
      <c r="J2" s="5">
        <f t="shared" si="0"/>
        <v>792.84569908939932</v>
      </c>
      <c r="K2" s="5">
        <f t="shared" si="0"/>
        <v>792.84569908939932</v>
      </c>
      <c r="L2" s="5">
        <f t="shared" si="0"/>
        <v>792.84569908939932</v>
      </c>
      <c r="M2" s="5">
        <f t="shared" si="0"/>
        <v>792.84569908939932</v>
      </c>
      <c r="N2" s="5">
        <f t="shared" si="0"/>
        <v>792.84569908939932</v>
      </c>
      <c r="O2" s="5">
        <f t="shared" si="0"/>
        <v>792.84569908939932</v>
      </c>
      <c r="P2" s="5">
        <f t="shared" si="0"/>
        <v>792.84569908939932</v>
      </c>
      <c r="Q2" s="5">
        <f t="shared" si="0"/>
        <v>792.84569908939932</v>
      </c>
      <c r="R2" s="5">
        <f t="shared" si="0"/>
        <v>792.84569908939932</v>
      </c>
      <c r="S2" s="5">
        <f t="shared" si="0"/>
        <v>792.84569908939932</v>
      </c>
      <c r="T2" s="5">
        <f t="shared" si="0"/>
        <v>792.84569908939932</v>
      </c>
      <c r="U2" s="5">
        <f t="shared" si="0"/>
        <v>792.84569908939932</v>
      </c>
      <c r="V2" s="5">
        <f t="shared" si="0"/>
        <v>792.84569908939932</v>
      </c>
      <c r="W2" s="5">
        <f t="shared" si="0"/>
        <v>792.84569908939932</v>
      </c>
      <c r="X2" s="5">
        <f t="shared" si="0"/>
        <v>792.84569908939932</v>
      </c>
      <c r="Y2" s="5">
        <f t="shared" si="0"/>
        <v>792.84569908939932</v>
      </c>
      <c r="Z2" s="5">
        <f t="shared" si="0"/>
        <v>792.84569908939932</v>
      </c>
      <c r="AA2" s="5">
        <f t="shared" si="0"/>
        <v>792.84569908939932</v>
      </c>
      <c r="AB2" s="5">
        <f t="shared" si="0"/>
        <v>792.84569908939932</v>
      </c>
      <c r="AC2" s="5">
        <f t="shared" si="0"/>
        <v>792.84569908939932</v>
      </c>
      <c r="AD2" s="5">
        <f t="shared" si="0"/>
        <v>792.84569908939932</v>
      </c>
      <c r="AE2" s="5">
        <f t="shared" si="0"/>
        <v>792.84569908939932</v>
      </c>
      <c r="AF2" s="5">
        <f t="shared" si="0"/>
        <v>792.84569908939932</v>
      </c>
      <c r="AG2" s="5">
        <f t="shared" si="0"/>
        <v>792.84569908939932</v>
      </c>
      <c r="AH2" s="5">
        <f t="shared" si="0"/>
        <v>792.84569908939932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India Adjustment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2019-06-04T20:20:37Z</dcterms:created>
  <dcterms:modified xsi:type="dcterms:W3CDTF">2020-11-25T18:32:42Z</dcterms:modified>
</cp:coreProperties>
</file>