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bldgs\SYCEU\"/>
    </mc:Choice>
  </mc:AlternateContent>
  <xr:revisionPtr revIDLastSave="0" documentId="13_ncr:1_{BD05AC44-7158-41E7-8A4F-6C2251B5F2AE}" xr6:coauthVersionLast="47" xr6:coauthVersionMax="47" xr10:uidLastSave="{00000000-0000-0000-0000-000000000000}"/>
  <bookViews>
    <workbookView xWindow="-108" yWindow="-108" windowWidth="23256" windowHeight="12576" tabRatio="776" activeTab="1" xr2:uid="{00000000-000D-0000-FFFF-FFFF00000000}"/>
  </bookViews>
  <sheets>
    <sheet name="About" sheetId="1" r:id="rId1"/>
    <sheet name="Calculations - from BCEU" sheetId="32" r:id="rId2"/>
    <sheet name="SYCEU-urban-residential" sheetId="18" r:id="rId3"/>
    <sheet name="SYCEU-rural-residential" sheetId="30" r:id="rId4"/>
    <sheet name="SYCEU-commercial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1" l="1"/>
  <c r="D2" i="31"/>
  <c r="E2" i="31"/>
  <c r="F2" i="31"/>
  <c r="G2" i="31"/>
  <c r="C3" i="31"/>
  <c r="D3" i="31"/>
  <c r="E3" i="31"/>
  <c r="F3" i="31"/>
  <c r="G3" i="31"/>
  <c r="C4" i="31"/>
  <c r="D4" i="31"/>
  <c r="E4" i="31"/>
  <c r="F4" i="31"/>
  <c r="G4" i="31"/>
  <c r="C5" i="31"/>
  <c r="D5" i="31"/>
  <c r="E5" i="31"/>
  <c r="F5" i="31"/>
  <c r="G5" i="31"/>
  <c r="C6" i="31"/>
  <c r="D6" i="31"/>
  <c r="E6" i="31"/>
  <c r="F6" i="31"/>
  <c r="G6" i="31"/>
  <c r="C7" i="31"/>
  <c r="D7" i="31"/>
  <c r="E7" i="31"/>
  <c r="F7" i="31"/>
  <c r="G7" i="31"/>
  <c r="C8" i="31"/>
  <c r="D8" i="31"/>
  <c r="E8" i="31"/>
  <c r="F8" i="31"/>
  <c r="G8" i="31"/>
  <c r="C9" i="31"/>
  <c r="D9" i="31"/>
  <c r="E9" i="31"/>
  <c r="F9" i="31"/>
  <c r="G9" i="31"/>
  <c r="C10" i="31"/>
  <c r="D10" i="31"/>
  <c r="E10" i="31"/>
  <c r="F10" i="31"/>
  <c r="G10" i="31"/>
  <c r="C11" i="31"/>
  <c r="D11" i="31"/>
  <c r="E11" i="31"/>
  <c r="F11" i="31"/>
  <c r="G11" i="31"/>
  <c r="B3" i="31"/>
  <c r="B4" i="31"/>
  <c r="B5" i="31"/>
  <c r="B6" i="31"/>
  <c r="B7" i="31"/>
  <c r="B8" i="31"/>
  <c r="B9" i="31"/>
  <c r="B10" i="31"/>
  <c r="B11" i="31"/>
  <c r="B2" i="31"/>
  <c r="C2" i="30"/>
  <c r="D2" i="30"/>
  <c r="E2" i="30"/>
  <c r="F2" i="30"/>
  <c r="G2" i="30"/>
  <c r="C3" i="30"/>
  <c r="D3" i="30"/>
  <c r="E3" i="30"/>
  <c r="F3" i="30"/>
  <c r="G3" i="30"/>
  <c r="C4" i="30"/>
  <c r="D4" i="30"/>
  <c r="E4" i="30"/>
  <c r="F4" i="30"/>
  <c r="G4" i="30"/>
  <c r="C5" i="30"/>
  <c r="D5" i="30"/>
  <c r="E5" i="30"/>
  <c r="F5" i="30"/>
  <c r="G5" i="30"/>
  <c r="C6" i="30"/>
  <c r="D6" i="30"/>
  <c r="E6" i="30"/>
  <c r="F6" i="30"/>
  <c r="G6" i="30"/>
  <c r="C7" i="30"/>
  <c r="D7" i="30"/>
  <c r="E7" i="30"/>
  <c r="F7" i="30"/>
  <c r="G7" i="30"/>
  <c r="C8" i="30"/>
  <c r="D8" i="30"/>
  <c r="E8" i="30"/>
  <c r="F8" i="30"/>
  <c r="G8" i="30"/>
  <c r="C9" i="30"/>
  <c r="D9" i="30"/>
  <c r="E9" i="30"/>
  <c r="F9" i="30"/>
  <c r="G9" i="30"/>
  <c r="C10" i="30"/>
  <c r="D10" i="30"/>
  <c r="E10" i="30"/>
  <c r="F10" i="30"/>
  <c r="G10" i="30"/>
  <c r="C11" i="30"/>
  <c r="D11" i="30"/>
  <c r="E11" i="30"/>
  <c r="F11" i="30"/>
  <c r="G11" i="30"/>
  <c r="B3" i="30"/>
  <c r="B4" i="30"/>
  <c r="B5" i="30"/>
  <c r="B6" i="30"/>
  <c r="B7" i="30"/>
  <c r="B8" i="30"/>
  <c r="B9" i="30"/>
  <c r="B10" i="30"/>
  <c r="B11" i="30"/>
  <c r="B2" i="30"/>
  <c r="B2" i="18"/>
  <c r="C2" i="18"/>
  <c r="C3" i="18"/>
  <c r="C4" i="18"/>
  <c r="C5" i="18"/>
  <c r="C6" i="18"/>
  <c r="C7" i="18"/>
  <c r="C8" i="18"/>
  <c r="C9" i="18"/>
  <c r="C10" i="18"/>
  <c r="C11" i="18"/>
  <c r="D2" i="18"/>
  <c r="E2" i="18"/>
  <c r="F2" i="18"/>
  <c r="G2" i="18"/>
  <c r="B3" i="18"/>
  <c r="D3" i="18"/>
  <c r="E3" i="18"/>
  <c r="F3" i="18"/>
  <c r="G3" i="18"/>
  <c r="B4" i="18"/>
  <c r="D4" i="18"/>
  <c r="E4" i="18"/>
  <c r="F4" i="18"/>
  <c r="G4" i="18"/>
  <c r="B5" i="18"/>
  <c r="D5" i="18"/>
  <c r="E5" i="18"/>
  <c r="F5" i="18"/>
  <c r="G5" i="18"/>
  <c r="B6" i="18"/>
  <c r="D6" i="18"/>
  <c r="E6" i="18"/>
  <c r="F6" i="18"/>
  <c r="G6" i="18"/>
  <c r="B7" i="18"/>
  <c r="D7" i="18"/>
  <c r="E7" i="18"/>
  <c r="F7" i="18"/>
  <c r="G7" i="18"/>
  <c r="B8" i="18"/>
  <c r="D8" i="18"/>
  <c r="E8" i="18"/>
  <c r="F8" i="18"/>
  <c r="G8" i="18"/>
  <c r="B9" i="18"/>
  <c r="D9" i="18"/>
  <c r="E9" i="18"/>
  <c r="F9" i="18"/>
  <c r="G9" i="18"/>
  <c r="B10" i="18"/>
  <c r="D10" i="18"/>
  <c r="E10" i="18"/>
  <c r="F10" i="18"/>
  <c r="G10" i="18"/>
  <c r="B11" i="18"/>
  <c r="D11" i="18"/>
  <c r="E11" i="18"/>
  <c r="F11" i="18"/>
  <c r="G11" i="18"/>
</calcChain>
</file>

<file path=xl/sharedStrings.xml><?xml version="1.0" encoding="utf-8"?>
<sst xmlns="http://schemas.openxmlformats.org/spreadsheetml/2006/main" count="539" uniqueCount="62">
  <si>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</si>
  <si>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</si>
  <si>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</si>
  <si>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</si>
  <si>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</si>
  <si>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</si>
  <si>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</si>
  <si>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</si>
  <si>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</si>
  <si>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biomass (BTU)</t>
  </si>
  <si>
    <t>kerosene (BTU)</t>
  </si>
  <si>
    <t>heavy or residual fuel oil (BTU)</t>
  </si>
  <si>
    <t>LPG propane or butane (BTU)</t>
  </si>
  <si>
    <t>hydrogen (BTU)</t>
  </si>
  <si>
    <t>heating</t>
  </si>
  <si>
    <t>cooling &amp; ventilation</t>
  </si>
  <si>
    <t>lighting</t>
  </si>
  <si>
    <t>appliances</t>
  </si>
  <si>
    <t>other</t>
  </si>
  <si>
    <t>The "Start Year" is the year before the first simulated year.</t>
  </si>
  <si>
    <t>This variable is based on bldgs/BCEU and uses the same data sources.</t>
  </si>
  <si>
    <t>We separate the start year values into their own variable so that</t>
  </si>
  <si>
    <t>we do not need to access data from a year outside of the model's</t>
  </si>
  <si>
    <t>run range from BCEU, which helps people avoid introducing</t>
  </si>
  <si>
    <t>bugs when they update model data.</t>
  </si>
  <si>
    <t>The start year can be updated using the following field:</t>
  </si>
  <si>
    <t>envelope</t>
  </si>
  <si>
    <t>Building Type</t>
  </si>
  <si>
    <t>Fuel Type</t>
  </si>
  <si>
    <t>Service</t>
  </si>
  <si>
    <t>Urban Residential</t>
  </si>
  <si>
    <t>Heating</t>
  </si>
  <si>
    <t>Lighting</t>
  </si>
  <si>
    <t>Appliances</t>
  </si>
  <si>
    <t>Other</t>
  </si>
  <si>
    <t>Rural Residential</t>
  </si>
  <si>
    <t>Commercial</t>
  </si>
  <si>
    <t>Future Year Scaling and non-electricity values</t>
  </si>
  <si>
    <t>NITI Aayog</t>
  </si>
  <si>
    <t>India Energy Security Scenarios</t>
  </si>
  <si>
    <t>http://indiaenergy.gov.in/iess/docs/IESS_Version2.2.xlsx</t>
  </si>
  <si>
    <t>Tables  X.a and X.b</t>
  </si>
  <si>
    <t>Electricity Use in Residential and Commercial Buildings</t>
  </si>
  <si>
    <t>Government of India, Ministry of Statistics and Programme Implementation</t>
  </si>
  <si>
    <t>Energy Statistics 2019</t>
  </si>
  <si>
    <t>http://www.mospi.gov.in/sites/default/files/publication_reports/Energy%20Statistics%202019-finall.pdf</t>
  </si>
  <si>
    <t>Table 6.9</t>
  </si>
  <si>
    <t>LPG and Kerosene Use in Buildings</t>
  </si>
  <si>
    <t>Ministry of Petroleum and Natural Gas</t>
  </si>
  <si>
    <t>Indian Petroleum &amp; Natural Gas Statistics 2017-18</t>
  </si>
  <si>
    <t>http://petroleum.nic.in/sites/default/files/ipngstat_0.pdf</t>
  </si>
  <si>
    <t>Pages 86-87, Tables V.4, V.6</t>
  </si>
  <si>
    <t>Biomass and Coal Use</t>
  </si>
  <si>
    <t>IIASA</t>
  </si>
  <si>
    <t>GAINS Model: South Asia</t>
  </si>
  <si>
    <t>http://gains.iiasa.ac.at/models/index.html</t>
  </si>
  <si>
    <t>Activity Data, Energy use in the domestic sector by device type, ECLIPSE_V5a_CLE_base scenario</t>
  </si>
  <si>
    <t>Energy in LPG and Kerosene</t>
  </si>
  <si>
    <t>TERI</t>
  </si>
  <si>
    <t>TERI Energy and Environmental Data Diary and Yearbook 2015/16</t>
  </si>
  <si>
    <t>http://bookstore.teri.res.in/books/9788179935835</t>
  </si>
  <si>
    <t>Page 15, 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</si>
</sst>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9" fontId="9" fillId="0" borderId="0" applyFont="0" applyFill="0" applyBorder="0" applyAlignment="0" applyProtection="0"/>
    <xf numFmtId="0" fontId="3" fillId="0" borderId="9" applyNumberFormat="0" applyProtection="0">
      <alignment horizontal="left" wrapText="1"/>
    </xf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5" fillId="0" borderId="0" xfId="7"/>
    <xf numFmtId="0" fontId="0" fillId="0" borderId="0" xfId="0" applyFont="1"/>
    <xf numFmtId="164" fontId="0" fillId="0" borderId="0" xfId="15" applyNumberFormat="1" applyFont="1"/>
    <xf numFmtId="4" fontId="0" fillId="0" borderId="0" xfId="0" applyNumberFormat="1"/>
    <xf numFmtId="0" fontId="1" fillId="0" borderId="0" xfId="0" applyFont="1" applyAlignment="1">
      <alignment horizontal="right"/>
    </xf>
    <xf numFmtId="0" fontId="0" fillId="3" borderId="10" xfId="0" applyFon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NumberFormat="1" applyFill="1"/>
  </cellXfs>
  <cellStyles count="17">
    <cellStyle name="Body: normal cell" xfId="4" xr:uid="{00000000-0005-0000-0000-000000000000}"/>
    <cellStyle name="Body: normal cell 2" xfId="11" xr:uid="{00000000-0005-0000-0000-000001000000}"/>
    <cellStyle name="Font: Calibri, 9pt regular" xfId="1" xr:uid="{00000000-0005-0000-0000-000002000000}"/>
    <cellStyle name="Font: Calibri, 9pt regular 2" xfId="13" xr:uid="{00000000-0005-0000-0000-000003000000}"/>
    <cellStyle name="Footnotes: top row" xfId="6" xr:uid="{00000000-0005-0000-0000-000004000000}"/>
    <cellStyle name="Footnotes: top row 2" xfId="9" xr:uid="{00000000-0005-0000-0000-000005000000}"/>
    <cellStyle name="Header: bottom row" xfId="2" xr:uid="{00000000-0005-0000-0000-000006000000}"/>
    <cellStyle name="Header: bottom row 2" xfId="12" xr:uid="{00000000-0005-0000-0000-000007000000}"/>
    <cellStyle name="Header: top rows" xfId="16" xr:uid="{00000000-0005-0000-0000-000008000000}"/>
    <cellStyle name="Hyperlink" xfId="7" builtinId="8"/>
    <cellStyle name="Normal" xfId="0" builtinId="0"/>
    <cellStyle name="Normal 2" xfId="8" xr:uid="{00000000-0005-0000-0000-00000B000000}"/>
    <cellStyle name="Parent row" xfId="5" xr:uid="{00000000-0005-0000-0000-00000C000000}"/>
    <cellStyle name="Parent row 2" xfId="10" xr:uid="{00000000-0005-0000-0000-00000D000000}"/>
    <cellStyle name="Percent" xfId="15" builtinId="5"/>
    <cellStyle name="Table title" xfId="3" xr:uid="{00000000-0005-0000-0000-00000F000000}"/>
    <cellStyle name="Table title 2" xfId="14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tore.teri.res.in/books/978817993583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opLeftCell="A21" workbookViewId="0">
      <selection activeCell="A42" sqref="A42"/>
    </sheetView>
  </sheetViews>
  <sheetFormatPr defaultRowHeight="14.4" x14ac:dyDescent="0.3"/>
  <cols>
    <col min="1" max="1" width="12.44140625" customWidth="1"/>
    <col min="2" max="2" width="61.44140625" customWidth="1"/>
    <col min="3" max="3" width="19.21875" customWidth="1"/>
  </cols>
  <sheetData>
    <row r="1" spans="1:2" x14ac:dyDescent="0.3">
      <c r="A1" s="1" t="s">
        <v>6</v>
      </c>
    </row>
    <row r="3" spans="1:2" x14ac:dyDescent="0.3">
      <c r="A3" s="1" t="s">
        <v>0</v>
      </c>
      <c r="B3" s="2" t="s">
        <v>37</v>
      </c>
    </row>
    <row r="4" spans="1:2" x14ac:dyDescent="0.3">
      <c r="B4" s="4" t="s">
        <v>38</v>
      </c>
    </row>
    <row r="5" spans="1:2" x14ac:dyDescent="0.3">
      <c r="B5" s="4">
        <v>2015</v>
      </c>
    </row>
    <row r="6" spans="1:2" x14ac:dyDescent="0.3">
      <c r="B6" s="11" t="s">
        <v>39</v>
      </c>
    </row>
    <row r="7" spans="1:2" x14ac:dyDescent="0.3">
      <c r="B7" s="11" t="s">
        <v>40</v>
      </c>
    </row>
    <row r="8" spans="1:2" x14ac:dyDescent="0.3">
      <c r="B8" t="s">
        <v>41</v>
      </c>
    </row>
    <row r="10" spans="1:2" x14ac:dyDescent="0.3">
      <c r="B10" s="2" t="s">
        <v>42</v>
      </c>
    </row>
    <row r="11" spans="1:2" x14ac:dyDescent="0.3">
      <c r="B11" t="s">
        <v>43</v>
      </c>
    </row>
    <row r="12" spans="1:2" x14ac:dyDescent="0.3">
      <c r="B12" s="4">
        <v>2019</v>
      </c>
    </row>
    <row r="13" spans="1:2" x14ac:dyDescent="0.3">
      <c r="B13" t="s">
        <v>44</v>
      </c>
    </row>
    <row r="14" spans="1:2" x14ac:dyDescent="0.3">
      <c r="B14" s="5" t="s">
        <v>45</v>
      </c>
    </row>
    <row r="15" spans="1:2" x14ac:dyDescent="0.3">
      <c r="B15" t="s">
        <v>46</v>
      </c>
    </row>
    <row r="17" spans="2:2" x14ac:dyDescent="0.3">
      <c r="B17" s="12" t="s">
        <v>47</v>
      </c>
    </row>
    <row r="18" spans="2:2" x14ac:dyDescent="0.3">
      <c r="B18" t="s">
        <v>48</v>
      </c>
    </row>
    <row r="19" spans="2:2" x14ac:dyDescent="0.3">
      <c r="B19" s="4">
        <v>2018</v>
      </c>
    </row>
    <row r="20" spans="2:2" x14ac:dyDescent="0.3">
      <c r="B20" t="s">
        <v>49</v>
      </c>
    </row>
    <row r="21" spans="2:2" x14ac:dyDescent="0.3">
      <c r="B21" s="5" t="s">
        <v>50</v>
      </c>
    </row>
    <row r="22" spans="2:2" x14ac:dyDescent="0.3">
      <c r="B22" t="s">
        <v>51</v>
      </c>
    </row>
    <row r="24" spans="2:2" x14ac:dyDescent="0.3">
      <c r="B24" s="2" t="s">
        <v>52</v>
      </c>
    </row>
    <row r="25" spans="2:2" x14ac:dyDescent="0.3">
      <c r="B25" t="s">
        <v>53</v>
      </c>
    </row>
    <row r="26" spans="2:2" x14ac:dyDescent="0.3">
      <c r="B26" s="4">
        <v>2018</v>
      </c>
    </row>
    <row r="27" spans="2:2" x14ac:dyDescent="0.3">
      <c r="B27" t="s">
        <v>54</v>
      </c>
    </row>
    <row r="28" spans="2:2" x14ac:dyDescent="0.3">
      <c r="B28" s="5" t="s">
        <v>55</v>
      </c>
    </row>
    <row r="29" spans="2:2" x14ac:dyDescent="0.3">
      <c r="B29" t="s">
        <v>56</v>
      </c>
    </row>
    <row r="31" spans="2:2" x14ac:dyDescent="0.3">
      <c r="B31" s="2" t="s">
        <v>57</v>
      </c>
    </row>
    <row r="32" spans="2:2" x14ac:dyDescent="0.3">
      <c r="B32" t="s">
        <v>58</v>
      </c>
    </row>
    <row r="33" spans="1:2" x14ac:dyDescent="0.3">
      <c r="B33" s="4">
        <v>2016</v>
      </c>
    </row>
    <row r="34" spans="1:2" x14ac:dyDescent="0.3">
      <c r="B34" t="s">
        <v>59</v>
      </c>
    </row>
    <row r="35" spans="1:2" x14ac:dyDescent="0.3">
      <c r="B35" s="5" t="s">
        <v>60</v>
      </c>
    </row>
    <row r="36" spans="1:2" x14ac:dyDescent="0.3">
      <c r="B36" t="s">
        <v>61</v>
      </c>
    </row>
    <row r="38" spans="1:2" x14ac:dyDescent="0.3">
      <c r="A38" s="1" t="s">
        <v>8</v>
      </c>
    </row>
    <row r="39" spans="1:2" x14ac:dyDescent="0.3">
      <c r="A39" s="6" t="s">
        <v>19</v>
      </c>
    </row>
    <row r="40" spans="1:2" ht="15" thickBot="1" x14ac:dyDescent="0.35">
      <c r="A40" s="6" t="s">
        <v>25</v>
      </c>
    </row>
    <row r="41" spans="1:2" ht="15" thickBot="1" x14ac:dyDescent="0.35">
      <c r="A41" s="10">
        <v>2018</v>
      </c>
    </row>
    <row r="42" spans="1:2" x14ac:dyDescent="0.3">
      <c r="A42" s="6"/>
    </row>
    <row r="43" spans="1:2" x14ac:dyDescent="0.3">
      <c r="A43" s="6" t="s">
        <v>20</v>
      </c>
    </row>
    <row r="44" spans="1:2" x14ac:dyDescent="0.3">
      <c r="A44" s="6" t="s">
        <v>21</v>
      </c>
    </row>
    <row r="45" spans="1:2" x14ac:dyDescent="0.3">
      <c r="A45" s="6" t="s">
        <v>22</v>
      </c>
    </row>
    <row r="46" spans="1:2" x14ac:dyDescent="0.3">
      <c r="A46" s="6" t="s">
        <v>23</v>
      </c>
    </row>
    <row r="47" spans="1:2" x14ac:dyDescent="0.3">
      <c r="A47" s="6" t="s">
        <v>24</v>
      </c>
    </row>
    <row r="48" spans="1:2" x14ac:dyDescent="0.3">
      <c r="A48" s="6"/>
      <c r="B48" s="6"/>
    </row>
    <row r="49" spans="1:2" x14ac:dyDescent="0.3">
      <c r="A49" s="6"/>
      <c r="B49" s="6"/>
    </row>
    <row r="50" spans="1:2" x14ac:dyDescent="0.3">
      <c r="A50" s="6"/>
      <c r="B50" s="6"/>
    </row>
    <row r="51" spans="1:2" x14ac:dyDescent="0.3">
      <c r="A51" s="1"/>
    </row>
    <row r="52" spans="1:2" x14ac:dyDescent="0.3">
      <c r="A52" s="6"/>
    </row>
    <row r="53" spans="1:2" x14ac:dyDescent="0.3">
      <c r="A53" s="6"/>
    </row>
    <row r="54" spans="1:2" x14ac:dyDescent="0.3">
      <c r="A54" s="6"/>
    </row>
    <row r="55" spans="1:2" x14ac:dyDescent="0.3">
      <c r="A55" s="6"/>
    </row>
    <row r="56" spans="1:2" x14ac:dyDescent="0.3">
      <c r="A56" s="6"/>
    </row>
    <row r="57" spans="1:2" x14ac:dyDescent="0.3">
      <c r="A57" s="6"/>
    </row>
    <row r="58" spans="1:2" x14ac:dyDescent="0.3">
      <c r="A58" s="6"/>
    </row>
    <row r="59" spans="1:2" x14ac:dyDescent="0.3">
      <c r="A59" s="6"/>
    </row>
    <row r="60" spans="1:2" x14ac:dyDescent="0.3">
      <c r="A60" s="6"/>
    </row>
    <row r="61" spans="1:2" x14ac:dyDescent="0.3">
      <c r="A61" s="1"/>
    </row>
    <row r="62" spans="1:2" x14ac:dyDescent="0.3">
      <c r="A62" s="6"/>
    </row>
    <row r="63" spans="1:2" x14ac:dyDescent="0.3">
      <c r="A63" s="6"/>
    </row>
    <row r="64" spans="1:2" x14ac:dyDescent="0.3">
      <c r="A64" s="6"/>
    </row>
    <row r="65" spans="1:3" x14ac:dyDescent="0.3">
      <c r="A65" s="6"/>
    </row>
    <row r="66" spans="1:3" x14ac:dyDescent="0.3">
      <c r="A66" s="6"/>
    </row>
    <row r="67" spans="1:3" x14ac:dyDescent="0.3">
      <c r="A67" s="6"/>
    </row>
    <row r="68" spans="1:3" x14ac:dyDescent="0.3">
      <c r="A68" s="6"/>
    </row>
    <row r="69" spans="1:3" x14ac:dyDescent="0.3">
      <c r="A69" s="6"/>
    </row>
    <row r="70" spans="1:3" x14ac:dyDescent="0.3">
      <c r="A70" s="1"/>
      <c r="C70" s="3"/>
    </row>
    <row r="71" spans="1:3" x14ac:dyDescent="0.3">
      <c r="A71" s="6"/>
    </row>
    <row r="72" spans="1:3" x14ac:dyDescent="0.3">
      <c r="A72" s="6"/>
    </row>
    <row r="73" spans="1:3" x14ac:dyDescent="0.3">
      <c r="A73" s="6"/>
    </row>
    <row r="74" spans="1:3" x14ac:dyDescent="0.3">
      <c r="A74" s="6"/>
    </row>
    <row r="85" spans="1:1" x14ac:dyDescent="0.3">
      <c r="A85" s="1"/>
    </row>
    <row r="86" spans="1:1" x14ac:dyDescent="0.3">
      <c r="A86" s="7"/>
    </row>
    <row r="87" spans="1:1" x14ac:dyDescent="0.3">
      <c r="A87" s="7"/>
    </row>
  </sheetData>
  <hyperlinks>
    <hyperlink ref="B35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AK152"/>
  <sheetViews>
    <sheetView tabSelected="1" topLeftCell="A141" workbookViewId="0">
      <selection activeCell="C157" sqref="C157"/>
    </sheetView>
  </sheetViews>
  <sheetFormatPr defaultRowHeight="14.4" x14ac:dyDescent="0.3"/>
  <cols>
    <col min="1" max="1" width="18.77734375" customWidth="1"/>
    <col min="2" max="2" width="18.21875" customWidth="1"/>
    <col min="3" max="3" width="28.88671875" customWidth="1"/>
  </cols>
  <sheetData>
    <row r="1" spans="1:37" x14ac:dyDescent="0.3">
      <c r="A1" t="s">
        <v>27</v>
      </c>
      <c r="B1" t="s">
        <v>28</v>
      </c>
      <c r="C1" t="s">
        <v>29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">
      <c r="A2" t="s">
        <v>30</v>
      </c>
      <c r="B2" t="s">
        <v>2</v>
      </c>
      <c r="C2" t="s">
        <v>31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3">
      <c r="A3" t="s">
        <v>30</v>
      </c>
      <c r="B3" t="s">
        <v>2</v>
      </c>
      <c r="C3" t="s"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">
      <c r="A4" t="s">
        <v>30</v>
      </c>
      <c r="B4" t="s">
        <v>2</v>
      </c>
      <c r="C4" t="s">
        <v>32</v>
      </c>
      <c r="D4">
        <v>75707591203597.641</v>
      </c>
      <c r="E4">
        <v>91902822070463.688</v>
      </c>
      <c r="F4">
        <v>108582158183514.91</v>
      </c>
      <c r="G4">
        <v>125716607082618.22</v>
      </c>
      <c r="H4">
        <v>143279446092537.81</v>
      </c>
      <c r="I4">
        <v>161246004463505.91</v>
      </c>
      <c r="J4">
        <v>183121954451344.78</v>
      </c>
      <c r="K4">
        <v>205543267694666.69</v>
      </c>
      <c r="L4">
        <v>228482683342692.94</v>
      </c>
      <c r="M4">
        <v>251914727669929.66</v>
      </c>
      <c r="N4">
        <v>275815569990553.44</v>
      </c>
      <c r="O4">
        <v>309825728299365.69</v>
      </c>
      <c r="P4">
        <v>344593259699620.38</v>
      </c>
      <c r="Q4">
        <v>380077688152791.69</v>
      </c>
      <c r="R4">
        <v>416241371336550.63</v>
      </c>
      <c r="S4">
        <v>453049256925829.44</v>
      </c>
      <c r="T4">
        <v>490133662602444.44</v>
      </c>
      <c r="U4">
        <v>527886837360879.56</v>
      </c>
      <c r="V4">
        <v>566279066307556.63</v>
      </c>
      <c r="W4">
        <v>605282369254782.38</v>
      </c>
      <c r="X4">
        <v>644870375955125</v>
      </c>
      <c r="Y4">
        <v>684003294265019.75</v>
      </c>
      <c r="Z4">
        <v>723652182062420.13</v>
      </c>
      <c r="AA4">
        <v>763792383270108.5</v>
      </c>
      <c r="AB4">
        <v>804400788131239.63</v>
      </c>
      <c r="AC4">
        <v>845455713857635.38</v>
      </c>
      <c r="AD4">
        <v>886908459339735.88</v>
      </c>
      <c r="AE4">
        <v>928828330435435</v>
      </c>
      <c r="AF4">
        <v>971196699155758.88</v>
      </c>
      <c r="AG4">
        <v>1013995914978769.8</v>
      </c>
      <c r="AH4">
        <v>1057209241566381.3</v>
      </c>
      <c r="AI4">
        <v>1100820798334877.9</v>
      </c>
      <c r="AJ4">
        <v>1144815506450202</v>
      </c>
      <c r="AK4">
        <v>1189179038862035.3</v>
      </c>
    </row>
    <row r="5" spans="1:37" x14ac:dyDescent="0.3">
      <c r="A5" t="s">
        <v>30</v>
      </c>
      <c r="B5" t="s">
        <v>2</v>
      </c>
      <c r="C5" t="s">
        <v>33</v>
      </c>
      <c r="D5">
        <v>56229782876265.461</v>
      </c>
      <c r="E5">
        <v>60068568967824.883</v>
      </c>
      <c r="F5">
        <v>63963449209476.297</v>
      </c>
      <c r="G5">
        <v>67911064192448.445</v>
      </c>
      <c r="H5">
        <v>71908317512049.531</v>
      </c>
      <c r="I5">
        <v>75952350523901.609</v>
      </c>
      <c r="J5">
        <v>77707398418448.703</v>
      </c>
      <c r="K5">
        <v>79430182118368.797</v>
      </c>
      <c r="L5">
        <v>81122314400808.828</v>
      </c>
      <c r="M5">
        <v>82785302314931.984</v>
      </c>
      <c r="N5">
        <v>84420555706152.703</v>
      </c>
      <c r="O5">
        <v>85813968135504.797</v>
      </c>
      <c r="P5">
        <v>87156745016924.047</v>
      </c>
      <c r="Q5">
        <v>88451592449175.922</v>
      </c>
      <c r="R5">
        <v>89701027077806.453</v>
      </c>
      <c r="S5">
        <v>90907392389409.984</v>
      </c>
      <c r="T5">
        <v>93271768516337.609</v>
      </c>
      <c r="U5">
        <v>95623285373867.5</v>
      </c>
      <c r="V5">
        <v>97962514327859.875</v>
      </c>
      <c r="W5">
        <v>100289993388788.42</v>
      </c>
      <c r="X5">
        <v>102606229610770.09</v>
      </c>
      <c r="Y5">
        <v>104925947122499.64</v>
      </c>
      <c r="Z5">
        <v>107221824362925.03</v>
      </c>
      <c r="AA5">
        <v>109495000561369.42</v>
      </c>
      <c r="AB5">
        <v>111746543499720.84</v>
      </c>
      <c r="AC5">
        <v>113977455027050.52</v>
      </c>
      <c r="AD5">
        <v>115977979784389.83</v>
      </c>
      <c r="AE5">
        <v>117950630636638</v>
      </c>
      <c r="AF5">
        <v>119896519136621.41</v>
      </c>
      <c r="AG5">
        <v>121816698510623.61</v>
      </c>
      <c r="AH5">
        <v>123712167434557.83</v>
      </c>
      <c r="AI5">
        <v>125583873520524.59</v>
      </c>
      <c r="AJ5">
        <v>127432716539328.33</v>
      </c>
      <c r="AK5">
        <v>129259551402001.31</v>
      </c>
    </row>
    <row r="6" spans="1:37" x14ac:dyDescent="0.3">
      <c r="A6" t="s">
        <v>30</v>
      </c>
      <c r="B6" t="s">
        <v>2</v>
      </c>
      <c r="C6" t="s">
        <v>34</v>
      </c>
      <c r="D6">
        <v>148581647973829.63</v>
      </c>
      <c r="E6">
        <v>162990416968987.22</v>
      </c>
      <c r="F6">
        <v>177705449082780.09</v>
      </c>
      <c r="G6">
        <v>192708402598552.16</v>
      </c>
      <c r="H6">
        <v>207982371750624.06</v>
      </c>
      <c r="I6">
        <v>223511748898255.66</v>
      </c>
      <c r="J6">
        <v>237889301215136.03</v>
      </c>
      <c r="K6">
        <v>252483497817562.19</v>
      </c>
      <c r="L6">
        <v>267283509395930.06</v>
      </c>
      <c r="M6">
        <v>282279216572002.88</v>
      </c>
      <c r="N6">
        <v>297461152661229.69</v>
      </c>
      <c r="O6">
        <v>312954554098246.19</v>
      </c>
      <c r="P6">
        <v>328601086759398.81</v>
      </c>
      <c r="Q6">
        <v>344392566903542.69</v>
      </c>
      <c r="R6">
        <v>360321383730979.38</v>
      </c>
      <c r="S6">
        <v>376380450106575.94</v>
      </c>
      <c r="T6">
        <v>390640379676475.81</v>
      </c>
      <c r="U6">
        <v>404976565913449.5</v>
      </c>
      <c r="V6">
        <v>419385620564648.44</v>
      </c>
      <c r="W6">
        <v>433864353177765.19</v>
      </c>
      <c r="X6">
        <v>448409756874592.5</v>
      </c>
      <c r="Y6">
        <v>465004847557135</v>
      </c>
      <c r="Z6">
        <v>481670853253856.31</v>
      </c>
      <c r="AA6">
        <v>498404385225483.06</v>
      </c>
      <c r="AB6">
        <v>515202267259521.5</v>
      </c>
      <c r="AC6">
        <v>532061519266507</v>
      </c>
      <c r="AD6">
        <v>548835795862136.13</v>
      </c>
      <c r="AE6">
        <v>565668232320714.88</v>
      </c>
      <c r="AF6">
        <v>582556509348982.88</v>
      </c>
      <c r="AG6">
        <v>599498429354033.13</v>
      </c>
      <c r="AH6">
        <v>616491908564171.38</v>
      </c>
      <c r="AI6">
        <v>633534969754121.25</v>
      </c>
      <c r="AJ6">
        <v>650625735521107.88</v>
      </c>
      <c r="AK6">
        <v>667762422063816.13</v>
      </c>
    </row>
    <row r="7" spans="1:37" x14ac:dyDescent="0.3">
      <c r="A7" t="s">
        <v>35</v>
      </c>
      <c r="B7" t="s">
        <v>2</v>
      </c>
      <c r="C7" t="s">
        <v>31</v>
      </c>
      <c r="D7">
        <v>27499973956306.098</v>
      </c>
      <c r="E7">
        <v>31767171709068.465</v>
      </c>
      <c r="F7">
        <v>36150353509215.398</v>
      </c>
      <c r="G7">
        <v>40642573216632.992</v>
      </c>
      <c r="H7">
        <v>45237428496177.758</v>
      </c>
      <c r="I7">
        <v>49929008621963.914</v>
      </c>
      <c r="J7">
        <v>57089894114491.992</v>
      </c>
      <c r="K7">
        <v>64432741151585.742</v>
      </c>
      <c r="L7">
        <v>71948454095678.859</v>
      </c>
      <c r="M7">
        <v>79628533587142.406</v>
      </c>
      <c r="N7">
        <v>87465028469830.75</v>
      </c>
      <c r="O7">
        <v>99318657071757.016</v>
      </c>
      <c r="P7">
        <v>111445932658598.75</v>
      </c>
      <c r="Q7">
        <v>123832230805447.11</v>
      </c>
      <c r="R7">
        <v>136463950939312.41</v>
      </c>
      <c r="S7">
        <v>149328428280870.41</v>
      </c>
      <c r="T7">
        <v>168469768523726.25</v>
      </c>
      <c r="U7">
        <v>188031922584453.81</v>
      </c>
      <c r="V7">
        <v>207996192771795.81</v>
      </c>
      <c r="W7">
        <v>228344972934500.72</v>
      </c>
      <c r="X7">
        <v>249061669954252.66</v>
      </c>
      <c r="Y7">
        <v>271968155634660.75</v>
      </c>
      <c r="Z7">
        <v>295285224039162.13</v>
      </c>
      <c r="AA7">
        <v>318993255094100.19</v>
      </c>
      <c r="AB7">
        <v>343073859210266.31</v>
      </c>
      <c r="AC7">
        <v>367509782308785.44</v>
      </c>
      <c r="AD7">
        <v>394559440559561.94</v>
      </c>
      <c r="AE7">
        <v>422040820955622.31</v>
      </c>
      <c r="AF7">
        <v>449936707324000.25</v>
      </c>
      <c r="AG7">
        <v>478230786876494.75</v>
      </c>
      <c r="AH7">
        <v>506907591722733.13</v>
      </c>
      <c r="AI7">
        <v>535952444869051.06</v>
      </c>
      <c r="AJ7">
        <v>565351410306808.25</v>
      </c>
      <c r="AK7">
        <v>595091246833385.13</v>
      </c>
    </row>
    <row r="8" spans="1:37" x14ac:dyDescent="0.3">
      <c r="A8" t="s">
        <v>35</v>
      </c>
      <c r="B8" t="s">
        <v>2</v>
      </c>
      <c r="C8" t="s">
        <v>15</v>
      </c>
      <c r="D8">
        <v>0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  <c r="M8">
        <v>9</v>
      </c>
      <c r="N8">
        <v>10</v>
      </c>
      <c r="O8">
        <v>11</v>
      </c>
      <c r="P8">
        <v>12</v>
      </c>
      <c r="Q8">
        <v>13</v>
      </c>
      <c r="R8">
        <v>14</v>
      </c>
      <c r="S8">
        <v>15</v>
      </c>
      <c r="T8">
        <v>16</v>
      </c>
      <c r="U8">
        <v>17</v>
      </c>
      <c r="V8">
        <v>18</v>
      </c>
      <c r="W8">
        <v>19</v>
      </c>
      <c r="X8">
        <v>20</v>
      </c>
      <c r="Y8">
        <v>21</v>
      </c>
      <c r="Z8">
        <v>22</v>
      </c>
      <c r="AA8">
        <v>23</v>
      </c>
      <c r="AB8">
        <v>24</v>
      </c>
      <c r="AC8">
        <v>25</v>
      </c>
      <c r="AD8">
        <v>26</v>
      </c>
      <c r="AE8">
        <v>27</v>
      </c>
      <c r="AF8">
        <v>28</v>
      </c>
      <c r="AG8">
        <v>29</v>
      </c>
      <c r="AH8">
        <v>30</v>
      </c>
      <c r="AI8">
        <v>31</v>
      </c>
      <c r="AJ8">
        <v>32</v>
      </c>
      <c r="AK8">
        <v>33</v>
      </c>
    </row>
    <row r="9" spans="1:37" x14ac:dyDescent="0.3">
      <c r="A9" t="s">
        <v>35</v>
      </c>
      <c r="B9" t="s">
        <v>2</v>
      </c>
      <c r="C9" t="s">
        <v>32</v>
      </c>
      <c r="D9">
        <v>153709351837608.28</v>
      </c>
      <c r="E9">
        <v>181211845953338.09</v>
      </c>
      <c r="F9">
        <v>208230234822882.81</v>
      </c>
      <c r="G9">
        <v>234793510906375.34</v>
      </c>
      <c r="H9">
        <v>260928396879051.69</v>
      </c>
      <c r="I9">
        <v>286659563490679.44</v>
      </c>
      <c r="J9">
        <v>316646381958440.81</v>
      </c>
      <c r="K9">
        <v>346087837170719.06</v>
      </c>
      <c r="L9">
        <v>375011189978293.19</v>
      </c>
      <c r="M9">
        <v>403441914106656.69</v>
      </c>
      <c r="N9">
        <v>431403840241633.25</v>
      </c>
      <c r="O9">
        <v>471687541279634.88</v>
      </c>
      <c r="P9">
        <v>511213869226194.19</v>
      </c>
      <c r="Q9">
        <v>550023300119836.69</v>
      </c>
      <c r="R9">
        <v>588153476282891.63</v>
      </c>
      <c r="S9">
        <v>625639450040427</v>
      </c>
      <c r="T9">
        <v>659426358950615.75</v>
      </c>
      <c r="U9">
        <v>692544498778984.38</v>
      </c>
      <c r="V9">
        <v>725023584419111.38</v>
      </c>
      <c r="W9">
        <v>756891596058689.25</v>
      </c>
      <c r="X9">
        <v>788174903945150.75</v>
      </c>
      <c r="Y9">
        <v>814706143762547.5</v>
      </c>
      <c r="Z9">
        <v>840721414092438.38</v>
      </c>
      <c r="AA9">
        <v>866245371012041.5</v>
      </c>
      <c r="AB9">
        <v>891301124278201.88</v>
      </c>
      <c r="AC9">
        <v>915910356679097.88</v>
      </c>
      <c r="AD9">
        <v>936776256527447.63</v>
      </c>
      <c r="AE9">
        <v>957175030762198.63</v>
      </c>
      <c r="AF9">
        <v>977125307372325.25</v>
      </c>
      <c r="AG9">
        <v>996644736879764.88</v>
      </c>
      <c r="AH9">
        <v>1015750055622604</v>
      </c>
      <c r="AI9">
        <v>1034457144184557.6</v>
      </c>
      <c r="AJ9">
        <v>1052781081399683.8</v>
      </c>
      <c r="AK9">
        <v>1070736194318301.4</v>
      </c>
    </row>
    <row r="10" spans="1:37" x14ac:dyDescent="0.3">
      <c r="A10" t="s">
        <v>35</v>
      </c>
      <c r="B10" t="s">
        <v>2</v>
      </c>
      <c r="C10" t="s">
        <v>33</v>
      </c>
      <c r="D10">
        <v>114163498566963.89</v>
      </c>
      <c r="E10">
        <v>118441806477815.25</v>
      </c>
      <c r="F10">
        <v>122664020238574.63</v>
      </c>
      <c r="G10">
        <v>126833499258013.27</v>
      </c>
      <c r="H10">
        <v>130953339940822.98</v>
      </c>
      <c r="I10">
        <v>135026400931381.67</v>
      </c>
      <c r="J10">
        <v>134368195415599.73</v>
      </c>
      <c r="K10">
        <v>133742254094444.73</v>
      </c>
      <c r="L10">
        <v>133146964190769.88</v>
      </c>
      <c r="M10">
        <v>132580818655411.83</v>
      </c>
      <c r="N10">
        <v>132042407642956.28</v>
      </c>
      <c r="O10">
        <v>130645637014929.8</v>
      </c>
      <c r="P10">
        <v>129299501934836.17</v>
      </c>
      <c r="Q10">
        <v>128001296303909.94</v>
      </c>
      <c r="R10">
        <v>126748503476605.03</v>
      </c>
      <c r="S10">
        <v>125538779966327.23</v>
      </c>
      <c r="T10">
        <v>125487938084149.94</v>
      </c>
      <c r="U10">
        <v>125449955471370.34</v>
      </c>
      <c r="V10">
        <v>125424260762128.3</v>
      </c>
      <c r="W10">
        <v>125410315945950.06</v>
      </c>
      <c r="X10">
        <v>125407613968718.7</v>
      </c>
      <c r="Y10">
        <v>124975734002362.28</v>
      </c>
      <c r="Z10">
        <v>124567694307309.98</v>
      </c>
      <c r="AA10">
        <v>124182355654238.66</v>
      </c>
      <c r="AB10">
        <v>123818650261260.36</v>
      </c>
      <c r="AC10">
        <v>123475576279303.8</v>
      </c>
      <c r="AD10">
        <v>122499020725226.17</v>
      </c>
      <c r="AE10">
        <v>121550339076239.66</v>
      </c>
      <c r="AF10">
        <v>120628419779517.92</v>
      </c>
      <c r="AG10">
        <v>119732209608777.39</v>
      </c>
      <c r="AH10">
        <v>118860709888104.86</v>
      </c>
      <c r="AI10">
        <v>118012973005399.77</v>
      </c>
      <c r="AJ10">
        <v>117188099189857.67</v>
      </c>
      <c r="AK10">
        <v>116385233530446.38</v>
      </c>
    </row>
    <row r="11" spans="1:37" x14ac:dyDescent="0.3">
      <c r="A11" t="s">
        <v>35</v>
      </c>
      <c r="B11" t="s">
        <v>2</v>
      </c>
      <c r="C11" t="s">
        <v>34</v>
      </c>
      <c r="D11">
        <v>301665770128686.19</v>
      </c>
      <c r="E11">
        <v>321380711345390.31</v>
      </c>
      <c r="F11">
        <v>340789389443459.06</v>
      </c>
      <c r="G11">
        <v>359910146139548.63</v>
      </c>
      <c r="H11">
        <v>378759887199338.5</v>
      </c>
      <c r="I11">
        <v>397354220263568.75</v>
      </c>
      <c r="J11">
        <v>411347654966235.81</v>
      </c>
      <c r="K11">
        <v>425124445383357</v>
      </c>
      <c r="L11">
        <v>438695420824536.69</v>
      </c>
      <c r="M11">
        <v>452070700668011.31</v>
      </c>
      <c r="N11">
        <v>465259751598331.75</v>
      </c>
      <c r="O11">
        <v>476450955074438.44</v>
      </c>
      <c r="P11">
        <v>487489027326409</v>
      </c>
      <c r="Q11">
        <v>498382152095388.31</v>
      </c>
      <c r="R11">
        <v>509137940181074.69</v>
      </c>
      <c r="S11">
        <v>519763478718601.44</v>
      </c>
      <c r="T11">
        <v>525567988661262.56</v>
      </c>
      <c r="U11">
        <v>531296241936849.5</v>
      </c>
      <c r="V11">
        <v>536951626798211.63</v>
      </c>
      <c r="W11">
        <v>542537333697655.63</v>
      </c>
      <c r="X11">
        <v>548056369513389.38</v>
      </c>
      <c r="Y11">
        <v>553860353247627.56</v>
      </c>
      <c r="Z11">
        <v>559593421967687</v>
      </c>
      <c r="AA11">
        <v>565258964412840.88</v>
      </c>
      <c r="AB11">
        <v>570860156795583.13</v>
      </c>
      <c r="AC11">
        <v>576399979205378.13</v>
      </c>
      <c r="AD11">
        <v>579694935685635.63</v>
      </c>
      <c r="AE11">
        <v>582931732302943.25</v>
      </c>
      <c r="AF11">
        <v>586112688350562</v>
      </c>
      <c r="AG11">
        <v>589240001421398.5</v>
      </c>
      <c r="AH11">
        <v>592315755287146.5</v>
      </c>
      <c r="AI11">
        <v>595341927173083.38</v>
      </c>
      <c r="AJ11">
        <v>598320394481983.38</v>
      </c>
      <c r="AK11">
        <v>601252941015161.63</v>
      </c>
    </row>
    <row r="12" spans="1:37" x14ac:dyDescent="0.3">
      <c r="A12" t="s">
        <v>36</v>
      </c>
      <c r="B12" t="s">
        <v>2</v>
      </c>
      <c r="C12" t="s">
        <v>31</v>
      </c>
      <c r="D12">
        <v>55833280456743.031</v>
      </c>
      <c r="E12">
        <v>62637769944684.258</v>
      </c>
      <c r="F12">
        <v>69326275385240.938</v>
      </c>
      <c r="G12">
        <v>75905742918526.922</v>
      </c>
      <c r="H12">
        <v>82382574879685.75</v>
      </c>
      <c r="I12">
        <v>88762681994603.203</v>
      </c>
      <c r="J12">
        <v>98717319132520.969</v>
      </c>
      <c r="K12">
        <v>108489994725873.05</v>
      </c>
      <c r="L12">
        <v>118089804412225.78</v>
      </c>
      <c r="M12">
        <v>127525247551208.06</v>
      </c>
      <c r="N12">
        <v>136804275298965.5</v>
      </c>
      <c r="O12">
        <v>151205561315122.72</v>
      </c>
      <c r="P12">
        <v>165333200346364.5</v>
      </c>
      <c r="Q12">
        <v>179201816817599.66</v>
      </c>
      <c r="R12">
        <v>192825011301817.84</v>
      </c>
      <c r="S12">
        <v>206215448578343.47</v>
      </c>
      <c r="T12">
        <v>226659408498868.13</v>
      </c>
      <c r="U12">
        <v>246682554601521</v>
      </c>
      <c r="V12">
        <v>266303584577559.59</v>
      </c>
      <c r="W12">
        <v>285540104578235.06</v>
      </c>
      <c r="X12">
        <v>304408707721863.63</v>
      </c>
      <c r="Y12">
        <v>323937222468225.56</v>
      </c>
      <c r="Z12">
        <v>343055154490494.19</v>
      </c>
      <c r="AA12">
        <v>361782123862326.13</v>
      </c>
      <c r="AB12">
        <v>380136520172930.06</v>
      </c>
      <c r="AC12">
        <v>398135597501181.19</v>
      </c>
      <c r="AD12">
        <v>416744154160071.63</v>
      </c>
      <c r="AE12">
        <v>434920988673678.19</v>
      </c>
      <c r="AF12">
        <v>452683317214967.38</v>
      </c>
      <c r="AG12">
        <v>470047452572139.94</v>
      </c>
      <c r="AH12">
        <v>487028862635568.38</v>
      </c>
      <c r="AI12">
        <v>503642224398917.56</v>
      </c>
      <c r="AJ12">
        <v>519901473870827.44</v>
      </c>
      <c r="AK12">
        <v>535819852253917.69</v>
      </c>
    </row>
    <row r="13" spans="1:37" x14ac:dyDescent="0.3">
      <c r="A13" t="s">
        <v>36</v>
      </c>
      <c r="B13" t="s">
        <v>2</v>
      </c>
      <c r="C13" t="s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3">
      <c r="A14" t="s">
        <v>36</v>
      </c>
      <c r="B14" t="s">
        <v>2</v>
      </c>
      <c r="C14" t="s">
        <v>32</v>
      </c>
      <c r="D14">
        <v>177445085153086.25</v>
      </c>
      <c r="E14">
        <v>178812501154953.03</v>
      </c>
      <c r="F14">
        <v>180179917156819.81</v>
      </c>
      <c r="G14">
        <v>181547333158686.56</v>
      </c>
      <c r="H14">
        <v>182914749160553.34</v>
      </c>
      <c r="I14">
        <v>184282165162420.09</v>
      </c>
      <c r="J14">
        <v>185646286336659.16</v>
      </c>
      <c r="K14">
        <v>187010407510898.25</v>
      </c>
      <c r="L14">
        <v>188374528685137.31</v>
      </c>
      <c r="M14">
        <v>189738649859376.41</v>
      </c>
      <c r="N14">
        <v>191102771033615.5</v>
      </c>
      <c r="O14">
        <v>192463022924947.94</v>
      </c>
      <c r="P14">
        <v>193823274816280.38</v>
      </c>
      <c r="Q14">
        <v>195183526707612.81</v>
      </c>
      <c r="R14">
        <v>196543778598945.22</v>
      </c>
      <c r="S14">
        <v>197904030490277.63</v>
      </c>
      <c r="T14">
        <v>199259799203841.03</v>
      </c>
      <c r="U14">
        <v>200615567917404.47</v>
      </c>
      <c r="V14">
        <v>201971336630967.88</v>
      </c>
      <c r="W14">
        <v>203327105344531.28</v>
      </c>
      <c r="X14">
        <v>204682874058094.75</v>
      </c>
      <c r="Y14">
        <v>206659910344727.47</v>
      </c>
      <c r="Z14">
        <v>208636946631360.16</v>
      </c>
      <c r="AA14">
        <v>210613982917992.88</v>
      </c>
      <c r="AB14">
        <v>212591019204625.56</v>
      </c>
      <c r="AC14">
        <v>214568055491258.22</v>
      </c>
      <c r="AD14">
        <v>216538686972422.84</v>
      </c>
      <c r="AE14">
        <v>218509318453587.47</v>
      </c>
      <c r="AF14">
        <v>220479949934752.09</v>
      </c>
      <c r="AG14">
        <v>222450581415916.72</v>
      </c>
      <c r="AH14">
        <v>224421212897081.31</v>
      </c>
      <c r="AI14">
        <v>226391844378245.94</v>
      </c>
      <c r="AJ14">
        <v>228362475859410.56</v>
      </c>
      <c r="AK14">
        <v>230333107340575.19</v>
      </c>
    </row>
    <row r="15" spans="1:37" x14ac:dyDescent="0.3">
      <c r="A15" t="s">
        <v>36</v>
      </c>
      <c r="B15" t="s">
        <v>2</v>
      </c>
      <c r="C15" t="s">
        <v>33</v>
      </c>
      <c r="D15">
        <v>44049576261871.961</v>
      </c>
      <c r="E15">
        <v>44206175299044.531</v>
      </c>
      <c r="F15">
        <v>44362774336217.094</v>
      </c>
      <c r="G15">
        <v>44519373373389.664</v>
      </c>
      <c r="H15">
        <v>44675972410562.227</v>
      </c>
      <c r="I15">
        <v>44832571447734.797</v>
      </c>
      <c r="J15">
        <v>44979515803745.586</v>
      </c>
      <c r="K15">
        <v>45126460159756.383</v>
      </c>
      <c r="L15">
        <v>45273404515767.18</v>
      </c>
      <c r="M15">
        <v>45420348871777.969</v>
      </c>
      <c r="N15">
        <v>45567293227788.781</v>
      </c>
      <c r="O15">
        <v>45704913932345.984</v>
      </c>
      <c r="P15">
        <v>45842534636903.188</v>
      </c>
      <c r="Q15">
        <v>45980155341460.383</v>
      </c>
      <c r="R15">
        <v>46117776046017.586</v>
      </c>
      <c r="S15">
        <v>46255396750574.766</v>
      </c>
      <c r="T15">
        <v>46384015226107.18</v>
      </c>
      <c r="U15">
        <v>46512633701639.602</v>
      </c>
      <c r="V15">
        <v>46641252177172.016</v>
      </c>
      <c r="W15">
        <v>46769870652704.43</v>
      </c>
      <c r="X15">
        <v>46898489128236.859</v>
      </c>
      <c r="Y15">
        <v>47159136793428.031</v>
      </c>
      <c r="Z15">
        <v>47419784458619.211</v>
      </c>
      <c r="AA15">
        <v>47680432123810.383</v>
      </c>
      <c r="AB15">
        <v>47941079789001.563</v>
      </c>
      <c r="AC15">
        <v>48201727454192.719</v>
      </c>
      <c r="AD15">
        <v>48448391762707.898</v>
      </c>
      <c r="AE15">
        <v>48695056071223.078</v>
      </c>
      <c r="AF15">
        <v>48941720379738.266</v>
      </c>
      <c r="AG15">
        <v>49188384688253.445</v>
      </c>
      <c r="AH15">
        <v>49435048996768.633</v>
      </c>
      <c r="AI15">
        <v>49681713305283.82</v>
      </c>
      <c r="AJ15">
        <v>49928377613799</v>
      </c>
      <c r="AK15">
        <v>50175041922314.18</v>
      </c>
    </row>
    <row r="16" spans="1:37" x14ac:dyDescent="0.3">
      <c r="A16" t="s">
        <v>36</v>
      </c>
      <c r="B16" t="s">
        <v>2</v>
      </c>
      <c r="C16" t="s">
        <v>34</v>
      </c>
      <c r="D16">
        <v>71492998265575.063</v>
      </c>
      <c r="E16">
        <v>73878524100758.688</v>
      </c>
      <c r="F16">
        <v>76264049935942.328</v>
      </c>
      <c r="G16">
        <v>78649575771125.953</v>
      </c>
      <c r="H16">
        <v>81035101606309.594</v>
      </c>
      <c r="I16">
        <v>83420627441493.234</v>
      </c>
      <c r="J16">
        <v>85723779301082.578</v>
      </c>
      <c r="K16">
        <v>88026931160671.922</v>
      </c>
      <c r="L16">
        <v>90330083020261.266</v>
      </c>
      <c r="M16">
        <v>92633234879850.609</v>
      </c>
      <c r="N16">
        <v>94936386739439.938</v>
      </c>
      <c r="O16">
        <v>97529033538868.25</v>
      </c>
      <c r="P16">
        <v>100121680338296.56</v>
      </c>
      <c r="Q16">
        <v>102714327137724.89</v>
      </c>
      <c r="R16">
        <v>105306973937153.2</v>
      </c>
      <c r="S16">
        <v>107899620736581.56</v>
      </c>
      <c r="T16">
        <v>110318482592321.38</v>
      </c>
      <c r="U16">
        <v>112737344448061.17</v>
      </c>
      <c r="V16">
        <v>115156206303800.98</v>
      </c>
      <c r="W16">
        <v>117575068159540.8</v>
      </c>
      <c r="X16">
        <v>119993930015280.58</v>
      </c>
      <c r="Y16">
        <v>122677988622572.2</v>
      </c>
      <c r="Z16">
        <v>125362047229863.83</v>
      </c>
      <c r="AA16">
        <v>128046105837155.45</v>
      </c>
      <c r="AB16">
        <v>130730164444447.08</v>
      </c>
      <c r="AC16">
        <v>133414223051738.7</v>
      </c>
      <c r="AD16">
        <v>135843694877692.81</v>
      </c>
      <c r="AE16">
        <v>138273166703646.92</v>
      </c>
      <c r="AF16">
        <v>140702638529601.03</v>
      </c>
      <c r="AG16">
        <v>143132110355555.16</v>
      </c>
      <c r="AH16">
        <v>145561582181509.25</v>
      </c>
      <c r="AI16">
        <v>147991054007463.34</v>
      </c>
      <c r="AJ16">
        <v>150420525833417.44</v>
      </c>
      <c r="AK16">
        <v>152849997659371.53</v>
      </c>
    </row>
    <row r="17" spans="1:37" x14ac:dyDescent="0.3">
      <c r="A17" t="s">
        <v>30</v>
      </c>
      <c r="B17" t="s">
        <v>3</v>
      </c>
      <c r="C17" t="s">
        <v>31</v>
      </c>
      <c r="D17">
        <v>35058892059466.742</v>
      </c>
      <c r="E17">
        <v>35174510988328.906</v>
      </c>
      <c r="F17">
        <v>35290129917191.07</v>
      </c>
      <c r="G17">
        <v>35405748846053.234</v>
      </c>
      <c r="H17">
        <v>35521367774915.398</v>
      </c>
      <c r="I17">
        <v>35636986703777.57</v>
      </c>
      <c r="J17">
        <v>35764359081727.25</v>
      </c>
      <c r="K17">
        <v>35891731459676.922</v>
      </c>
      <c r="L17">
        <v>36019103837626.594</v>
      </c>
      <c r="M17">
        <v>36146476215576.266</v>
      </c>
      <c r="N17">
        <v>36273848593525.938</v>
      </c>
      <c r="O17">
        <v>36384176645696.539</v>
      </c>
      <c r="P17">
        <v>36494504697867.133</v>
      </c>
      <c r="Q17">
        <v>36604832750037.734</v>
      </c>
      <c r="R17">
        <v>36715160802208.328</v>
      </c>
      <c r="S17">
        <v>36825488854378.945</v>
      </c>
      <c r="T17">
        <v>36928716040947.695</v>
      </c>
      <c r="U17">
        <v>37031943227516.438</v>
      </c>
      <c r="V17">
        <v>37135170414085.188</v>
      </c>
      <c r="W17">
        <v>37238397600653.938</v>
      </c>
      <c r="X17">
        <v>37341624787222.695</v>
      </c>
      <c r="Y17">
        <v>38104026149552.969</v>
      </c>
      <c r="Z17">
        <v>38866427511883.242</v>
      </c>
      <c r="AA17">
        <v>39628828874213.516</v>
      </c>
      <c r="AB17">
        <v>40391230236543.789</v>
      </c>
      <c r="AC17">
        <v>41153631598874.047</v>
      </c>
      <c r="AD17">
        <v>40797054128090.398</v>
      </c>
      <c r="AE17">
        <v>40440476657306.75</v>
      </c>
      <c r="AF17">
        <v>40083899186523.102</v>
      </c>
      <c r="AG17">
        <v>39727321715739.453</v>
      </c>
      <c r="AH17">
        <v>39370744244955.813</v>
      </c>
      <c r="AI17">
        <v>39014166774172.164</v>
      </c>
      <c r="AJ17">
        <v>38657589303388.516</v>
      </c>
      <c r="AK17">
        <v>38301011832604.867</v>
      </c>
    </row>
    <row r="18" spans="1:37" x14ac:dyDescent="0.3">
      <c r="A18" t="s">
        <v>30</v>
      </c>
      <c r="B18" t="s">
        <v>3</v>
      </c>
      <c r="C18" t="s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">
      <c r="A19" t="s">
        <v>30</v>
      </c>
      <c r="B19" t="s">
        <v>3</v>
      </c>
      <c r="C19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">
      <c r="A20" t="s">
        <v>30</v>
      </c>
      <c r="B20" t="s">
        <v>3</v>
      </c>
      <c r="C20" t="s">
        <v>33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">
      <c r="A21" t="s">
        <v>30</v>
      </c>
      <c r="B21" t="s">
        <v>3</v>
      </c>
      <c r="C21" t="s">
        <v>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">
      <c r="A22" t="s">
        <v>35</v>
      </c>
      <c r="B22" t="s">
        <v>3</v>
      </c>
      <c r="C22" t="s">
        <v>31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t="s">
        <v>35</v>
      </c>
      <c r="B23" t="s">
        <v>3</v>
      </c>
      <c r="C23" t="s">
        <v>15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">
      <c r="A24" t="s">
        <v>35</v>
      </c>
      <c r="B24" t="s">
        <v>3</v>
      </c>
      <c r="C24" t="s">
        <v>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3">
      <c r="A25" t="s">
        <v>35</v>
      </c>
      <c r="B25" t="s">
        <v>3</v>
      </c>
      <c r="C25" t="s">
        <v>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3">
      <c r="A26" t="s">
        <v>35</v>
      </c>
      <c r="B26" t="s">
        <v>3</v>
      </c>
      <c r="C26" t="s">
        <v>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">
      <c r="A27" t="s">
        <v>36</v>
      </c>
      <c r="B27" t="s">
        <v>3</v>
      </c>
      <c r="C27" t="s">
        <v>31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3">
      <c r="A28" t="s">
        <v>36</v>
      </c>
      <c r="B28" t="s">
        <v>3</v>
      </c>
      <c r="C28" t="s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3">
      <c r="A29" t="s">
        <v>36</v>
      </c>
      <c r="B29" t="s">
        <v>3</v>
      </c>
      <c r="C29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">
      <c r="A30" t="s">
        <v>36</v>
      </c>
      <c r="B30" t="s">
        <v>3</v>
      </c>
      <c r="C30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">
      <c r="A31" t="s">
        <v>36</v>
      </c>
      <c r="B31" t="s">
        <v>3</v>
      </c>
      <c r="C3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">
      <c r="A32" t="s">
        <v>30</v>
      </c>
      <c r="B32" t="s">
        <v>4</v>
      </c>
      <c r="C32" t="s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">
      <c r="A33" t="s">
        <v>30</v>
      </c>
      <c r="B33" t="s">
        <v>4</v>
      </c>
      <c r="C33" t="s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3">
      <c r="A34" t="s">
        <v>30</v>
      </c>
      <c r="B34" t="s">
        <v>4</v>
      </c>
      <c r="C34" t="s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3">
      <c r="A35" t="s">
        <v>30</v>
      </c>
      <c r="B35" t="s">
        <v>4</v>
      </c>
      <c r="C35" t="s">
        <v>33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3">
      <c r="A36" t="s">
        <v>30</v>
      </c>
      <c r="B36" t="s">
        <v>4</v>
      </c>
      <c r="C36" t="s">
        <v>34</v>
      </c>
      <c r="D36">
        <v>80184126586128.922</v>
      </c>
      <c r="E36">
        <v>89578934621423.188</v>
      </c>
      <c r="F36">
        <v>98973742656717.438</v>
      </c>
      <c r="G36">
        <v>108368550692011.69</v>
      </c>
      <c r="H36">
        <v>117763358727305.95</v>
      </c>
      <c r="I36">
        <v>127158166762600.19</v>
      </c>
      <c r="J36">
        <v>141084893580449.75</v>
      </c>
      <c r="K36">
        <v>155011620398299.34</v>
      </c>
      <c r="L36">
        <v>168938347216148.91</v>
      </c>
      <c r="M36">
        <v>182865074033998.47</v>
      </c>
      <c r="N36">
        <v>196791800851848.06</v>
      </c>
      <c r="O36">
        <v>208488231129266.31</v>
      </c>
      <c r="P36">
        <v>220184661406684.5</v>
      </c>
      <c r="Q36">
        <v>231881091684102.72</v>
      </c>
      <c r="R36">
        <v>243577521961520.94</v>
      </c>
      <c r="S36">
        <v>255273952238939.19</v>
      </c>
      <c r="T36">
        <v>267038199756235.28</v>
      </c>
      <c r="U36">
        <v>278802447273531.38</v>
      </c>
      <c r="V36">
        <v>290566694790827.5</v>
      </c>
      <c r="W36">
        <v>302330942308123.56</v>
      </c>
      <c r="X36">
        <v>314095189825419.63</v>
      </c>
      <c r="Y36">
        <v>328399264075721.5</v>
      </c>
      <c r="Z36">
        <v>342703338326023.31</v>
      </c>
      <c r="AA36">
        <v>357007412576325.19</v>
      </c>
      <c r="AB36">
        <v>371311486826627.06</v>
      </c>
      <c r="AC36">
        <v>385615561076928.88</v>
      </c>
      <c r="AD36">
        <v>394264883883413.25</v>
      </c>
      <c r="AE36">
        <v>402914206689897.63</v>
      </c>
      <c r="AF36">
        <v>411563529496381.94</v>
      </c>
      <c r="AG36">
        <v>420212852302866.31</v>
      </c>
      <c r="AH36">
        <v>428862175109350.63</v>
      </c>
      <c r="AI36">
        <v>437511497915834.94</v>
      </c>
      <c r="AJ36">
        <v>446160820722319.25</v>
      </c>
      <c r="AK36">
        <v>454810143528803.56</v>
      </c>
    </row>
    <row r="37" spans="1:37" x14ac:dyDescent="0.3">
      <c r="A37" t="s">
        <v>35</v>
      </c>
      <c r="B37" t="s">
        <v>4</v>
      </c>
      <c r="C37" t="s">
        <v>31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3">
      <c r="A38" t="s">
        <v>35</v>
      </c>
      <c r="B38" t="s">
        <v>4</v>
      </c>
      <c r="C38" t="s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3">
      <c r="A39" t="s">
        <v>35</v>
      </c>
      <c r="B39" t="s">
        <v>4</v>
      </c>
      <c r="C39" t="s">
        <v>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3">
      <c r="A40" t="s">
        <v>35</v>
      </c>
      <c r="B40" t="s">
        <v>4</v>
      </c>
      <c r="C40" t="s">
        <v>33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3">
      <c r="A41" t="s">
        <v>35</v>
      </c>
      <c r="B41" t="s">
        <v>4</v>
      </c>
      <c r="C41" t="s">
        <v>34</v>
      </c>
      <c r="D41">
        <v>46748945590050.391</v>
      </c>
      <c r="E41">
        <v>50538424854252.664</v>
      </c>
      <c r="F41">
        <v>54327904118454.945</v>
      </c>
      <c r="G41">
        <v>58117383382657.219</v>
      </c>
      <c r="H41">
        <v>61906862646859.5</v>
      </c>
      <c r="I41">
        <v>65696341911061.789</v>
      </c>
      <c r="J41">
        <v>68604097252157.945</v>
      </c>
      <c r="K41">
        <v>71511852593254.109</v>
      </c>
      <c r="L41">
        <v>74419607934350.266</v>
      </c>
      <c r="M41">
        <v>77327363275446.422</v>
      </c>
      <c r="N41">
        <v>80235118616542.594</v>
      </c>
      <c r="O41">
        <v>84707701747919.906</v>
      </c>
      <c r="P41">
        <v>89180284879297.203</v>
      </c>
      <c r="Q41">
        <v>93652868010674.516</v>
      </c>
      <c r="R41">
        <v>98125451142051.813</v>
      </c>
      <c r="S41">
        <v>102598034273429.13</v>
      </c>
      <c r="T41">
        <v>107758716734769.25</v>
      </c>
      <c r="U41">
        <v>112919399196109.36</v>
      </c>
      <c r="V41">
        <v>118080081657449.48</v>
      </c>
      <c r="W41">
        <v>123240764118789.63</v>
      </c>
      <c r="X41">
        <v>128401446580129.73</v>
      </c>
      <c r="Y41">
        <v>131679474206248.84</v>
      </c>
      <c r="Z41">
        <v>134957501832367.97</v>
      </c>
      <c r="AA41">
        <v>138235529458487.09</v>
      </c>
      <c r="AB41">
        <v>141513557084606.22</v>
      </c>
      <c r="AC41">
        <v>144791584710725.34</v>
      </c>
      <c r="AD41">
        <v>147484341782628.72</v>
      </c>
      <c r="AE41">
        <v>150177098854532.13</v>
      </c>
      <c r="AF41">
        <v>152869855926435.53</v>
      </c>
      <c r="AG41">
        <v>155562612998338.94</v>
      </c>
      <c r="AH41">
        <v>158255370070242.28</v>
      </c>
      <c r="AI41">
        <v>160948127142145.69</v>
      </c>
      <c r="AJ41">
        <v>163640884214049.06</v>
      </c>
      <c r="AK41">
        <v>166333641285952.47</v>
      </c>
    </row>
    <row r="42" spans="1:37" x14ac:dyDescent="0.3">
      <c r="A42" t="s">
        <v>36</v>
      </c>
      <c r="B42" t="s">
        <v>4</v>
      </c>
      <c r="C42" t="s">
        <v>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">
      <c r="A43" t="s">
        <v>36</v>
      </c>
      <c r="B43" t="s">
        <v>4</v>
      </c>
      <c r="C43" t="s">
        <v>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3">
      <c r="A44" t="s">
        <v>36</v>
      </c>
      <c r="B44" t="s">
        <v>4</v>
      </c>
      <c r="C44" t="s">
        <v>32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">
      <c r="A45" t="s">
        <v>36</v>
      </c>
      <c r="B45" t="s">
        <v>4</v>
      </c>
      <c r="C45" t="s">
        <v>33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3">
      <c r="A46" t="s">
        <v>36</v>
      </c>
      <c r="B46" t="s">
        <v>4</v>
      </c>
      <c r="C46" t="s">
        <v>34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3">
      <c r="A47" t="s">
        <v>30</v>
      </c>
      <c r="B47" t="s">
        <v>5</v>
      </c>
      <c r="C47" t="s">
        <v>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3">
      <c r="A48" t="s">
        <v>30</v>
      </c>
      <c r="B48" t="s">
        <v>5</v>
      </c>
      <c r="C48" t="s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3">
      <c r="A49" t="s">
        <v>30</v>
      </c>
      <c r="B49" t="s">
        <v>5</v>
      </c>
      <c r="C49" t="s">
        <v>32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3">
      <c r="A50" t="s">
        <v>30</v>
      </c>
      <c r="B50" t="s">
        <v>5</v>
      </c>
      <c r="C50" t="s">
        <v>33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3">
      <c r="A51" t="s">
        <v>30</v>
      </c>
      <c r="B51" t="s">
        <v>5</v>
      </c>
      <c r="C51" t="s">
        <v>34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3">
      <c r="A52" t="s">
        <v>35</v>
      </c>
      <c r="B52" t="s">
        <v>5</v>
      </c>
      <c r="C52" t="s">
        <v>31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3">
      <c r="A53" t="s">
        <v>35</v>
      </c>
      <c r="B53" t="s">
        <v>5</v>
      </c>
      <c r="C53" t="s">
        <v>15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3">
      <c r="A54" t="s">
        <v>35</v>
      </c>
      <c r="B54" t="s">
        <v>5</v>
      </c>
      <c r="C54" t="s">
        <v>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3">
      <c r="A55" t="s">
        <v>35</v>
      </c>
      <c r="B55" t="s">
        <v>5</v>
      </c>
      <c r="C55" t="s">
        <v>33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3">
      <c r="A56" t="s">
        <v>35</v>
      </c>
      <c r="B56" t="s">
        <v>5</v>
      </c>
      <c r="C56" t="s">
        <v>34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3">
      <c r="A57" t="s">
        <v>36</v>
      </c>
      <c r="B57" t="s">
        <v>5</v>
      </c>
      <c r="C57" t="s">
        <v>31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3">
      <c r="A58" t="s">
        <v>36</v>
      </c>
      <c r="B58" t="s">
        <v>5</v>
      </c>
      <c r="C58" t="s">
        <v>15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3">
      <c r="A59" t="s">
        <v>36</v>
      </c>
      <c r="B59" t="s">
        <v>5</v>
      </c>
      <c r="C59" t="s">
        <v>32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3">
      <c r="A60" t="s">
        <v>36</v>
      </c>
      <c r="B60" t="s">
        <v>5</v>
      </c>
      <c r="C60" t="s">
        <v>33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3">
      <c r="A61" t="s">
        <v>36</v>
      </c>
      <c r="B61" t="s">
        <v>5</v>
      </c>
      <c r="C61" t="s">
        <v>34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3">
      <c r="A62" t="s">
        <v>30</v>
      </c>
      <c r="B62" t="s">
        <v>7</v>
      </c>
      <c r="C62" t="s">
        <v>31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3">
      <c r="A63" t="s">
        <v>30</v>
      </c>
      <c r="B63" t="s">
        <v>7</v>
      </c>
      <c r="C63" t="s">
        <v>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3">
      <c r="A64" t="s">
        <v>30</v>
      </c>
      <c r="B64" t="s">
        <v>7</v>
      </c>
      <c r="C64" t="s">
        <v>32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3">
      <c r="A65" t="s">
        <v>30</v>
      </c>
      <c r="B65" t="s">
        <v>7</v>
      </c>
      <c r="C65" t="s">
        <v>33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3">
      <c r="A66" t="s">
        <v>30</v>
      </c>
      <c r="B66" t="s">
        <v>7</v>
      </c>
      <c r="C66" t="s">
        <v>34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3">
      <c r="A67" t="s">
        <v>35</v>
      </c>
      <c r="B67" t="s">
        <v>7</v>
      </c>
      <c r="C67" t="s">
        <v>31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3">
      <c r="A68" t="s">
        <v>35</v>
      </c>
      <c r="B68" t="s">
        <v>7</v>
      </c>
      <c r="C68" t="s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3">
      <c r="A69" t="s">
        <v>35</v>
      </c>
      <c r="B69" t="s">
        <v>7</v>
      </c>
      <c r="C69" t="s">
        <v>32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3">
      <c r="A70" t="s">
        <v>35</v>
      </c>
      <c r="B70" t="s">
        <v>7</v>
      </c>
      <c r="C70" t="s">
        <v>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3">
      <c r="A71" t="s">
        <v>35</v>
      </c>
      <c r="B71" t="s">
        <v>7</v>
      </c>
      <c r="C71" t="s">
        <v>34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3">
      <c r="A72" t="s">
        <v>36</v>
      </c>
      <c r="B72" t="s">
        <v>7</v>
      </c>
      <c r="C72" t="s">
        <v>31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3">
      <c r="A73" t="s">
        <v>36</v>
      </c>
      <c r="B73" t="s">
        <v>7</v>
      </c>
      <c r="C73" t="s">
        <v>15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3">
      <c r="A74" t="s">
        <v>36</v>
      </c>
      <c r="B74" t="s">
        <v>7</v>
      </c>
      <c r="C74" t="s">
        <v>32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3">
      <c r="A75" t="s">
        <v>36</v>
      </c>
      <c r="B75" t="s">
        <v>7</v>
      </c>
      <c r="C75" t="s">
        <v>33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3">
      <c r="A76" t="s">
        <v>36</v>
      </c>
      <c r="B76" t="s">
        <v>7</v>
      </c>
      <c r="C76" t="s">
        <v>34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3">
      <c r="A77" t="s">
        <v>30</v>
      </c>
      <c r="B77" t="s">
        <v>9</v>
      </c>
      <c r="C77" t="s">
        <v>31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3">
      <c r="A78" t="s">
        <v>30</v>
      </c>
      <c r="B78" t="s">
        <v>9</v>
      </c>
      <c r="C78" t="s">
        <v>15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3">
      <c r="A79" t="s">
        <v>30</v>
      </c>
      <c r="B79" t="s">
        <v>9</v>
      </c>
      <c r="C79" t="s">
        <v>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3">
      <c r="A80" t="s">
        <v>30</v>
      </c>
      <c r="B80" t="s">
        <v>9</v>
      </c>
      <c r="C80" t="s">
        <v>33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3">
      <c r="A81" t="s">
        <v>30</v>
      </c>
      <c r="B81" t="s">
        <v>9</v>
      </c>
      <c r="C81" t="s">
        <v>34</v>
      </c>
      <c r="D81">
        <v>448840234951651.63</v>
      </c>
      <c r="E81">
        <v>418270321010132.81</v>
      </c>
      <c r="F81">
        <v>387700407068614</v>
      </c>
      <c r="G81">
        <v>357130493127095.19</v>
      </c>
      <c r="H81">
        <v>326560579185576.44</v>
      </c>
      <c r="I81">
        <v>295990665244057.5</v>
      </c>
      <c r="J81">
        <v>260922613075159.56</v>
      </c>
      <c r="K81">
        <v>225854560906261.63</v>
      </c>
      <c r="L81">
        <v>190786508737363.69</v>
      </c>
      <c r="M81">
        <v>155718456568465.75</v>
      </c>
      <c r="N81">
        <v>120650404399567.88</v>
      </c>
      <c r="O81">
        <v>108400711858526.14</v>
      </c>
      <c r="P81">
        <v>96151019317484.406</v>
      </c>
      <c r="Q81">
        <v>83901326776442.672</v>
      </c>
      <c r="R81">
        <v>71651634235400.938</v>
      </c>
      <c r="S81">
        <v>59401941694359.227</v>
      </c>
      <c r="T81">
        <v>47521553355487.391</v>
      </c>
      <c r="U81">
        <v>35641165016615.539</v>
      </c>
      <c r="V81">
        <v>23760776677743.695</v>
      </c>
      <c r="W81">
        <v>11880388338871.848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3">
      <c r="A82" t="s">
        <v>35</v>
      </c>
      <c r="B82" t="s">
        <v>9</v>
      </c>
      <c r="C82" t="s">
        <v>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3">
      <c r="A83" t="s">
        <v>35</v>
      </c>
      <c r="B83" t="s">
        <v>9</v>
      </c>
      <c r="C83" t="s">
        <v>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3">
      <c r="A84" t="s">
        <v>35</v>
      </c>
      <c r="B84" t="s">
        <v>9</v>
      </c>
      <c r="C84" t="s">
        <v>32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3">
      <c r="A85" t="s">
        <v>35</v>
      </c>
      <c r="B85" t="s">
        <v>9</v>
      </c>
      <c r="C85" t="s">
        <v>33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3">
      <c r="A86" t="s">
        <v>35</v>
      </c>
      <c r="B86" t="s">
        <v>9</v>
      </c>
      <c r="C86" t="s">
        <v>34</v>
      </c>
      <c r="D86">
        <v>3412665008044799.5</v>
      </c>
      <c r="E86">
        <v>3215860277605575</v>
      </c>
      <c r="F86">
        <v>3019055547166350.5</v>
      </c>
      <c r="G86">
        <v>2822250816727126.5</v>
      </c>
      <c r="H86">
        <v>2625446086287901.5</v>
      </c>
      <c r="I86">
        <v>2428641355848676.5</v>
      </c>
      <c r="J86">
        <v>2257429096147900</v>
      </c>
      <c r="K86">
        <v>2086216836447123.5</v>
      </c>
      <c r="L86">
        <v>1915004576746347.5</v>
      </c>
      <c r="M86">
        <v>1743792317045570.8</v>
      </c>
      <c r="N86">
        <v>1572580057344794.3</v>
      </c>
      <c r="O86">
        <v>1449470302446548.5</v>
      </c>
      <c r="P86">
        <v>1326360547548302.5</v>
      </c>
      <c r="Q86">
        <v>1203250792650056.8</v>
      </c>
      <c r="R86">
        <v>1080141037751811</v>
      </c>
      <c r="S86">
        <v>957031282853565.25</v>
      </c>
      <c r="T86">
        <v>872233912354528.88</v>
      </c>
      <c r="U86">
        <v>787436541855492.5</v>
      </c>
      <c r="V86">
        <v>702639171356456.25</v>
      </c>
      <c r="W86">
        <v>617841800857419.88</v>
      </c>
      <c r="X86">
        <v>533044430358383.31</v>
      </c>
      <c r="Y86">
        <v>510124923688315.25</v>
      </c>
      <c r="Z86">
        <v>487205417018247.19</v>
      </c>
      <c r="AA86">
        <v>464285910348179.06</v>
      </c>
      <c r="AB86">
        <v>441366403678111</v>
      </c>
      <c r="AC86">
        <v>418446897008043</v>
      </c>
      <c r="AD86">
        <v>396780712202106.63</v>
      </c>
      <c r="AE86">
        <v>375114527396170.38</v>
      </c>
      <c r="AF86">
        <v>353448342590234.06</v>
      </c>
      <c r="AG86">
        <v>331782157784297.69</v>
      </c>
      <c r="AH86">
        <v>310115972978361.5</v>
      </c>
      <c r="AI86">
        <v>288449788172425.25</v>
      </c>
      <c r="AJ86">
        <v>266783603366488.97</v>
      </c>
      <c r="AK86">
        <v>245117418560552.69</v>
      </c>
    </row>
    <row r="87" spans="1:37" x14ac:dyDescent="0.3">
      <c r="A87" t="s">
        <v>36</v>
      </c>
      <c r="B87" t="s">
        <v>9</v>
      </c>
      <c r="C87" t="s">
        <v>31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3">
      <c r="A88" t="s">
        <v>36</v>
      </c>
      <c r="B88" t="s">
        <v>9</v>
      </c>
      <c r="C88" t="s">
        <v>15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3">
      <c r="A89" t="s">
        <v>36</v>
      </c>
      <c r="B89" t="s">
        <v>9</v>
      </c>
      <c r="C89" t="s">
        <v>32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3">
      <c r="A90" t="s">
        <v>36</v>
      </c>
      <c r="B90" t="s">
        <v>9</v>
      </c>
      <c r="C90" t="s">
        <v>33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3">
      <c r="A91" t="s">
        <v>36</v>
      </c>
      <c r="B91" t="s">
        <v>9</v>
      </c>
      <c r="C91" t="s">
        <v>34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3">
      <c r="A92" t="s">
        <v>30</v>
      </c>
      <c r="B92" t="s">
        <v>10</v>
      </c>
      <c r="C92" t="s">
        <v>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3">
      <c r="A93" t="s">
        <v>30</v>
      </c>
      <c r="B93" t="s">
        <v>10</v>
      </c>
      <c r="C93" t="s">
        <v>15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3">
      <c r="A94" t="s">
        <v>30</v>
      </c>
      <c r="B94" t="s">
        <v>10</v>
      </c>
      <c r="C94" t="s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3">
      <c r="A95" t="s">
        <v>30</v>
      </c>
      <c r="B95" t="s">
        <v>10</v>
      </c>
      <c r="C95" t="s">
        <v>33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3">
      <c r="A96" t="s">
        <v>30</v>
      </c>
      <c r="B96" t="s">
        <v>10</v>
      </c>
      <c r="C96" t="s">
        <v>34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3">
      <c r="A97" t="s">
        <v>35</v>
      </c>
      <c r="B97" t="s">
        <v>10</v>
      </c>
      <c r="C97" t="s">
        <v>31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3">
      <c r="A98" t="s">
        <v>35</v>
      </c>
      <c r="B98" t="s">
        <v>10</v>
      </c>
      <c r="C98" t="s">
        <v>15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3">
      <c r="A99" t="s">
        <v>35</v>
      </c>
      <c r="B99" t="s">
        <v>10</v>
      </c>
      <c r="C99" t="s">
        <v>32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3">
      <c r="A100" t="s">
        <v>35</v>
      </c>
      <c r="B100" t="s">
        <v>10</v>
      </c>
      <c r="C100" t="s">
        <v>33</v>
      </c>
      <c r="D100">
        <v>135916322988352.5</v>
      </c>
      <c r="E100">
        <v>108733058390682</v>
      </c>
      <c r="F100">
        <v>81549793793011.5</v>
      </c>
      <c r="G100">
        <v>54366529195341</v>
      </c>
      <c r="H100">
        <v>27183264597670.5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3">
      <c r="A101" t="s">
        <v>35</v>
      </c>
      <c r="B101" t="s">
        <v>10</v>
      </c>
      <c r="C101" t="s">
        <v>34</v>
      </c>
      <c r="D101">
        <v>15101813665372.5</v>
      </c>
      <c r="E101">
        <v>12081450932298</v>
      </c>
      <c r="F101">
        <v>9061088199223.5</v>
      </c>
      <c r="G101">
        <v>6040725466149</v>
      </c>
      <c r="H101">
        <v>3020362733074.5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3">
      <c r="A102" t="s">
        <v>36</v>
      </c>
      <c r="B102" t="s">
        <v>10</v>
      </c>
      <c r="C102" t="s">
        <v>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3">
      <c r="A103" t="s">
        <v>36</v>
      </c>
      <c r="B103" t="s">
        <v>10</v>
      </c>
      <c r="C103" t="s">
        <v>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3">
      <c r="A104" t="s">
        <v>36</v>
      </c>
      <c r="B104" t="s">
        <v>10</v>
      </c>
      <c r="C104" t="s">
        <v>32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3">
      <c r="A105" t="s">
        <v>36</v>
      </c>
      <c r="B105" t="s">
        <v>10</v>
      </c>
      <c r="C105" t="s">
        <v>33</v>
      </c>
      <c r="D105">
        <v>3215758233897</v>
      </c>
      <c r="E105">
        <v>2572606587117.6001</v>
      </c>
      <c r="F105">
        <v>1929454940338.2002</v>
      </c>
      <c r="G105">
        <v>1286303293558.8003</v>
      </c>
      <c r="H105">
        <v>643151646779.40027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 x14ac:dyDescent="0.3">
      <c r="A106" t="s">
        <v>36</v>
      </c>
      <c r="B106" t="s">
        <v>10</v>
      </c>
      <c r="C106" t="s">
        <v>34</v>
      </c>
      <c r="D106">
        <v>357306470433</v>
      </c>
      <c r="E106">
        <v>285845176346.40002</v>
      </c>
      <c r="F106">
        <v>214383882259.80002</v>
      </c>
      <c r="G106">
        <v>142922588173.20001</v>
      </c>
      <c r="H106">
        <v>71461294086.600006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3">
      <c r="A107" t="s">
        <v>30</v>
      </c>
      <c r="B107" t="s">
        <v>11</v>
      </c>
      <c r="C107" t="s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3">
      <c r="A108" t="s">
        <v>30</v>
      </c>
      <c r="B108" t="s">
        <v>11</v>
      </c>
      <c r="C108" t="s">
        <v>15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3">
      <c r="A109" t="s">
        <v>30</v>
      </c>
      <c r="B109" t="s">
        <v>11</v>
      </c>
      <c r="C109" t="s">
        <v>32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3">
      <c r="A110" t="s">
        <v>30</v>
      </c>
      <c r="B110" t="s">
        <v>11</v>
      </c>
      <c r="C110" t="s">
        <v>33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 x14ac:dyDescent="0.3">
      <c r="A111" t="s">
        <v>30</v>
      </c>
      <c r="B111" t="s">
        <v>11</v>
      </c>
      <c r="C111" t="s">
        <v>34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3">
      <c r="A112" t="s">
        <v>35</v>
      </c>
      <c r="B112" t="s">
        <v>11</v>
      </c>
      <c r="C112" t="s">
        <v>31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3">
      <c r="A113" t="s">
        <v>35</v>
      </c>
      <c r="B113" t="s">
        <v>11</v>
      </c>
      <c r="C113" t="s">
        <v>15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3">
      <c r="A114" t="s">
        <v>35</v>
      </c>
      <c r="B114" t="s">
        <v>11</v>
      </c>
      <c r="C114" t="s">
        <v>32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3">
      <c r="A115" t="s">
        <v>35</v>
      </c>
      <c r="B115" t="s">
        <v>11</v>
      </c>
      <c r="C115" t="s">
        <v>33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3">
      <c r="A116" t="s">
        <v>35</v>
      </c>
      <c r="B116" t="s">
        <v>11</v>
      </c>
      <c r="C116" t="s">
        <v>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3">
      <c r="A117" t="s">
        <v>36</v>
      </c>
      <c r="B117" t="s">
        <v>11</v>
      </c>
      <c r="C117" t="s">
        <v>31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3">
      <c r="A118" t="s">
        <v>36</v>
      </c>
      <c r="B118" t="s">
        <v>11</v>
      </c>
      <c r="C118" t="s">
        <v>15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3">
      <c r="A119" t="s">
        <v>36</v>
      </c>
      <c r="B119" t="s">
        <v>11</v>
      </c>
      <c r="C119" t="s">
        <v>32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3">
      <c r="A120" t="s">
        <v>36</v>
      </c>
      <c r="B120" t="s">
        <v>11</v>
      </c>
      <c r="C120" t="s">
        <v>33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3">
      <c r="A121" t="s">
        <v>36</v>
      </c>
      <c r="B121" t="s">
        <v>11</v>
      </c>
      <c r="C121" t="s">
        <v>34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3">
      <c r="A122" t="s">
        <v>30</v>
      </c>
      <c r="B122" t="s">
        <v>12</v>
      </c>
      <c r="C122" t="s">
        <v>31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3">
      <c r="A123" t="s">
        <v>30</v>
      </c>
      <c r="B123" t="s">
        <v>12</v>
      </c>
      <c r="C123" t="s">
        <v>15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3">
      <c r="A124" t="s">
        <v>30</v>
      </c>
      <c r="B124" t="s">
        <v>12</v>
      </c>
      <c r="C124" t="s">
        <v>32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3">
      <c r="A125" t="s">
        <v>30</v>
      </c>
      <c r="B125" t="s">
        <v>12</v>
      </c>
      <c r="C125" t="s">
        <v>33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 x14ac:dyDescent="0.3">
      <c r="A126" t="s">
        <v>30</v>
      </c>
      <c r="B126" t="s">
        <v>12</v>
      </c>
      <c r="C126" t="s">
        <v>34</v>
      </c>
      <c r="D126">
        <v>536088633298760.56</v>
      </c>
      <c r="E126">
        <v>548413893961822.19</v>
      </c>
      <c r="F126">
        <v>560739154624883.94</v>
      </c>
      <c r="G126">
        <v>573064415287945.63</v>
      </c>
      <c r="H126">
        <v>585389675951007.25</v>
      </c>
      <c r="I126">
        <v>597714936614069</v>
      </c>
      <c r="J126">
        <v>601678769162570.5</v>
      </c>
      <c r="K126">
        <v>605642601711071.88</v>
      </c>
      <c r="L126">
        <v>609606434259573.25</v>
      </c>
      <c r="M126">
        <v>613570266808074.63</v>
      </c>
      <c r="N126">
        <v>617534099356576</v>
      </c>
      <c r="O126">
        <v>625587671339791.38</v>
      </c>
      <c r="P126">
        <v>633641243323006.75</v>
      </c>
      <c r="Q126">
        <v>641694815306222.13</v>
      </c>
      <c r="R126">
        <v>649748387289437.5</v>
      </c>
      <c r="S126">
        <v>657801959272653</v>
      </c>
      <c r="T126">
        <v>668103516354209.75</v>
      </c>
      <c r="U126">
        <v>678405073435766.5</v>
      </c>
      <c r="V126">
        <v>688706630517323.38</v>
      </c>
      <c r="W126">
        <v>699008187598880.13</v>
      </c>
      <c r="X126">
        <v>709309744680436.88</v>
      </c>
      <c r="Y126">
        <v>702748315313940.88</v>
      </c>
      <c r="Z126">
        <v>696186885947444.88</v>
      </c>
      <c r="AA126">
        <v>689625456580948.75</v>
      </c>
      <c r="AB126">
        <v>683064027214452.75</v>
      </c>
      <c r="AC126">
        <v>676502597847956.63</v>
      </c>
      <c r="AD126">
        <v>677141098567506.63</v>
      </c>
      <c r="AE126">
        <v>677779599287056.5</v>
      </c>
      <c r="AF126">
        <v>678418100006606.38</v>
      </c>
      <c r="AG126">
        <v>679056600726156.25</v>
      </c>
      <c r="AH126">
        <v>679695101445706.13</v>
      </c>
      <c r="AI126">
        <v>680333602165256</v>
      </c>
      <c r="AJ126">
        <v>680972102884805.88</v>
      </c>
      <c r="AK126">
        <v>681610603604355.75</v>
      </c>
    </row>
    <row r="127" spans="1:37" x14ac:dyDescent="0.3">
      <c r="A127" t="s">
        <v>35</v>
      </c>
      <c r="B127" t="s">
        <v>12</v>
      </c>
      <c r="C127" t="s">
        <v>31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3">
      <c r="A128" t="s">
        <v>35</v>
      </c>
      <c r="B128" t="s">
        <v>12</v>
      </c>
      <c r="C128" t="s">
        <v>15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3">
      <c r="A129" t="s">
        <v>35</v>
      </c>
      <c r="B129" t="s">
        <v>12</v>
      </c>
      <c r="C129" t="s">
        <v>32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3">
      <c r="A130" t="s">
        <v>35</v>
      </c>
      <c r="B130" t="s">
        <v>12</v>
      </c>
      <c r="C130" t="s">
        <v>33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 x14ac:dyDescent="0.3">
      <c r="A131" t="s">
        <v>35</v>
      </c>
      <c r="B131" t="s">
        <v>12</v>
      </c>
      <c r="C131" t="s">
        <v>34</v>
      </c>
      <c r="D131">
        <v>375914984554779.5</v>
      </c>
      <c r="E131">
        <v>400124596355225.38</v>
      </c>
      <c r="F131">
        <v>424334208155671.25</v>
      </c>
      <c r="G131">
        <v>448543819956117.13</v>
      </c>
      <c r="H131">
        <v>472753431756563</v>
      </c>
      <c r="I131">
        <v>496963043557008.94</v>
      </c>
      <c r="J131">
        <v>510257212805118.94</v>
      </c>
      <c r="K131">
        <v>523551382053228.94</v>
      </c>
      <c r="L131">
        <v>536845551301339.06</v>
      </c>
      <c r="M131">
        <v>550139720549449.06</v>
      </c>
      <c r="N131">
        <v>563433889797559.38</v>
      </c>
      <c r="O131">
        <v>596738873207233.13</v>
      </c>
      <c r="P131">
        <v>630043856616906.88</v>
      </c>
      <c r="Q131">
        <v>663348840026580.75</v>
      </c>
      <c r="R131">
        <v>696653823436254.38</v>
      </c>
      <c r="S131">
        <v>729958806845928.25</v>
      </c>
      <c r="T131">
        <v>725245200384286.25</v>
      </c>
      <c r="U131">
        <v>720531593922644.25</v>
      </c>
      <c r="V131">
        <v>715817987461002.38</v>
      </c>
      <c r="W131">
        <v>711104380999360.25</v>
      </c>
      <c r="X131">
        <v>706390774537718.25</v>
      </c>
      <c r="Y131">
        <v>702128906658075.88</v>
      </c>
      <c r="Z131">
        <v>697867038778433.25</v>
      </c>
      <c r="AA131">
        <v>693605170898790.88</v>
      </c>
      <c r="AB131">
        <v>689343303019148.5</v>
      </c>
      <c r="AC131">
        <v>685081435139506.25</v>
      </c>
      <c r="AD131">
        <v>678673226428623.13</v>
      </c>
      <c r="AE131">
        <v>672265017717739.88</v>
      </c>
      <c r="AF131">
        <v>665856809006856.63</v>
      </c>
      <c r="AG131">
        <v>659448600295973.38</v>
      </c>
      <c r="AH131">
        <v>653040391585090.25</v>
      </c>
      <c r="AI131">
        <v>646632182874207.13</v>
      </c>
      <c r="AJ131">
        <v>640223974163323.88</v>
      </c>
      <c r="AK131">
        <v>633815765452440.63</v>
      </c>
    </row>
    <row r="132" spans="1:37" x14ac:dyDescent="0.3">
      <c r="A132" t="s">
        <v>36</v>
      </c>
      <c r="B132" t="s">
        <v>12</v>
      </c>
      <c r="C132" t="s">
        <v>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3">
      <c r="A133" t="s">
        <v>36</v>
      </c>
      <c r="B133" t="s">
        <v>12</v>
      </c>
      <c r="C133" t="s">
        <v>15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3">
      <c r="A134" t="s">
        <v>36</v>
      </c>
      <c r="B134" t="s">
        <v>12</v>
      </c>
      <c r="C134" t="s">
        <v>32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3">
      <c r="A135" t="s">
        <v>36</v>
      </c>
      <c r="B135" t="s">
        <v>12</v>
      </c>
      <c r="C135" t="s">
        <v>33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 x14ac:dyDescent="0.3">
      <c r="A136" t="s">
        <v>36</v>
      </c>
      <c r="B136" t="s">
        <v>12</v>
      </c>
      <c r="C136" t="s">
        <v>34</v>
      </c>
      <c r="D136">
        <v>93462295881150</v>
      </c>
      <c r="E136">
        <v>97206396226059.797</v>
      </c>
      <c r="F136">
        <v>100950496570969.59</v>
      </c>
      <c r="G136">
        <v>104694596915879.39</v>
      </c>
      <c r="H136">
        <v>108438697260789.19</v>
      </c>
      <c r="I136">
        <v>112182797605698.98</v>
      </c>
      <c r="J136">
        <v>113951400754476.56</v>
      </c>
      <c r="K136">
        <v>115720003903254.17</v>
      </c>
      <c r="L136">
        <v>117488607052031.75</v>
      </c>
      <c r="M136">
        <v>119257210200809.33</v>
      </c>
      <c r="N136">
        <v>121025813349586.92</v>
      </c>
      <c r="O136">
        <v>125264245594455.39</v>
      </c>
      <c r="P136">
        <v>129502677839323.84</v>
      </c>
      <c r="Q136">
        <v>133741110084192.31</v>
      </c>
      <c r="R136">
        <v>137979542329060.78</v>
      </c>
      <c r="S136">
        <v>142217974573929.25</v>
      </c>
      <c r="T136">
        <v>142790628765188.81</v>
      </c>
      <c r="U136">
        <v>143363282956448.38</v>
      </c>
      <c r="V136">
        <v>143935937147707.97</v>
      </c>
      <c r="W136">
        <v>144508591338967.56</v>
      </c>
      <c r="X136">
        <v>145081245530227.13</v>
      </c>
      <c r="Y136">
        <v>143972072068822.44</v>
      </c>
      <c r="Z136">
        <v>142862898607417.72</v>
      </c>
      <c r="AA136">
        <v>141753725146013</v>
      </c>
      <c r="AB136">
        <v>140644551684608.31</v>
      </c>
      <c r="AC136">
        <v>139535378223203.63</v>
      </c>
      <c r="AD136">
        <v>138944097503612.86</v>
      </c>
      <c r="AE136">
        <v>138352816784022.06</v>
      </c>
      <c r="AF136">
        <v>137761536064431.28</v>
      </c>
      <c r="AG136">
        <v>137170255344840.52</v>
      </c>
      <c r="AH136">
        <v>136578974625249.75</v>
      </c>
      <c r="AI136">
        <v>135987693905658.97</v>
      </c>
      <c r="AJ136">
        <v>135396413186068.2</v>
      </c>
      <c r="AK136">
        <v>134805132466477.41</v>
      </c>
    </row>
    <row r="137" spans="1:37" x14ac:dyDescent="0.3">
      <c r="A137" t="s">
        <v>30</v>
      </c>
      <c r="B137" t="s">
        <v>13</v>
      </c>
      <c r="C137" t="s">
        <v>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3">
      <c r="A138" t="s">
        <v>30</v>
      </c>
      <c r="B138" t="s">
        <v>13</v>
      </c>
      <c r="C138" t="s">
        <v>15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3">
      <c r="A139" t="s">
        <v>30</v>
      </c>
      <c r="B139" t="s">
        <v>13</v>
      </c>
      <c r="C139" t="s">
        <v>32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3">
      <c r="A140" t="s">
        <v>30</v>
      </c>
      <c r="B140" t="s">
        <v>13</v>
      </c>
      <c r="C140" t="s">
        <v>33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 x14ac:dyDescent="0.3">
      <c r="A141" t="s">
        <v>30</v>
      </c>
      <c r="B141" t="s">
        <v>13</v>
      </c>
      <c r="C141" t="s">
        <v>34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3">
      <c r="A142" t="s">
        <v>35</v>
      </c>
      <c r="B142" t="s">
        <v>13</v>
      </c>
      <c r="C142" t="s">
        <v>31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3">
      <c r="A143" t="s">
        <v>35</v>
      </c>
      <c r="B143" t="s">
        <v>13</v>
      </c>
      <c r="C143" t="s">
        <v>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3">
      <c r="A144" t="s">
        <v>35</v>
      </c>
      <c r="B144" t="s">
        <v>13</v>
      </c>
      <c r="C144" t="s">
        <v>32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3">
      <c r="A145" t="s">
        <v>35</v>
      </c>
      <c r="B145" t="s">
        <v>13</v>
      </c>
      <c r="C145" t="s">
        <v>33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1:37" x14ac:dyDescent="0.3">
      <c r="A146" t="s">
        <v>35</v>
      </c>
      <c r="B146" t="s">
        <v>13</v>
      </c>
      <c r="C146" t="s">
        <v>34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3">
      <c r="A147" t="s">
        <v>36</v>
      </c>
      <c r="B147" t="s">
        <v>13</v>
      </c>
      <c r="C147" t="s">
        <v>31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3">
      <c r="A148" t="s">
        <v>36</v>
      </c>
      <c r="B148" t="s">
        <v>13</v>
      </c>
      <c r="C148" t="s">
        <v>15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3">
      <c r="A149" t="s">
        <v>36</v>
      </c>
      <c r="B149" t="s">
        <v>13</v>
      </c>
      <c r="C149" t="s">
        <v>32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3">
      <c r="A150" t="s">
        <v>36</v>
      </c>
      <c r="B150" t="s">
        <v>13</v>
      </c>
      <c r="C150" t="s">
        <v>33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 x14ac:dyDescent="0.3">
      <c r="A151" t="s">
        <v>36</v>
      </c>
      <c r="B151" t="s">
        <v>13</v>
      </c>
      <c r="C151" t="s">
        <v>34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3"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C2" sqref="C2"/>
    </sheetView>
  </sheetViews>
  <sheetFormatPr defaultRowHeight="14.4" x14ac:dyDescent="0.3"/>
  <cols>
    <col min="1" max="1" width="29.88671875" customWidth="1"/>
    <col min="2" max="7" width="23.88671875" customWidth="1"/>
  </cols>
  <sheetData>
    <row r="1" spans="1:9" x14ac:dyDescent="0.3">
      <c r="A1" s="1" t="s">
        <v>1</v>
      </c>
      <c r="B1" s="9" t="s">
        <v>14</v>
      </c>
      <c r="C1" s="9" t="s">
        <v>15</v>
      </c>
      <c r="D1" s="9" t="s">
        <v>26</v>
      </c>
      <c r="E1" s="9" t="s">
        <v>16</v>
      </c>
      <c r="F1" s="9" t="s">
        <v>17</v>
      </c>
      <c r="G1" s="9" t="s">
        <v>18</v>
      </c>
      <c r="H1" s="1"/>
      <c r="I1" s="1"/>
    </row>
    <row r="2" spans="1:9" x14ac:dyDescent="0.3">
      <c r="A2" s="1" t="s">
        <v>2</v>
      </c>
      <c r="B2" s="13">
        <f>SUMIFS(INDEX('Calculations - from BCEU'!$D$2:$AK$151,,MATCH(About!$A$41,'Calculations - from BCEU'!$D$1:$AK$1,0)),'Calculations - from BCEU'!$A$2:$A$151,"Urban Residential",'Calculations - from BCEU'!$C$2:$C$151,B$1,'Calculations - from BCEU'!$B$2:$B$151,$A2)</f>
        <v>2018</v>
      </c>
      <c r="C2" s="13">
        <f>SUMIFS(INDEX('Calculations - from BCEU'!$D$2:$AK$151,,MATCH(About!$A$41,'Calculations - from BCEU'!$D$1:$AK$1,0)),'Calculations - from BCEU'!$A$2:$A$151,"Urban Residential",'Calculations - from BCEU'!$C$2:$C$151,C$1,'Calculations - from BCEU'!$B$2:$B$151,$A2)</f>
        <v>0</v>
      </c>
      <c r="D2" s="13">
        <f>SUMIFS(INDEX('Calculations - from BCEU'!$D$2:$AK$151,,MATCH(About!$A$41,'Calculations - from BCEU'!$D$1:$AK$1,0)),'Calculations - from BCEU'!$A$2:$A$151,"Urban Residential",'Calculations - from BCEU'!$C$2:$C$151,D$1,'Calculations - from BCEU'!$B$2:$B$151,$A2)</f>
        <v>0</v>
      </c>
      <c r="E2" s="13">
        <f>SUMIFS(INDEX('Calculations - from BCEU'!$D$2:$AK$151,,MATCH(About!$A$41,'Calculations - from BCEU'!$D$1:$AK$1,0)),'Calculations - from BCEU'!$A$2:$A$151,"Urban Residential",'Calculations - from BCEU'!$C$2:$C$151,E$1,'Calculations - from BCEU'!$B$2:$B$151,$A2)</f>
        <v>91902822070463.688</v>
      </c>
      <c r="F2" s="13">
        <f>SUMIFS(INDEX('Calculations - from BCEU'!$D$2:$AK$151,,MATCH(About!$A$41,'Calculations - from BCEU'!$D$1:$AK$1,0)),'Calculations - from BCEU'!$A$2:$A$151,"Urban Residential",'Calculations - from BCEU'!$C$2:$C$151,F$1,'Calculations - from BCEU'!$B$2:$B$151,$A2)</f>
        <v>60068568967824.883</v>
      </c>
      <c r="G2" s="13">
        <f>SUMIFS(INDEX('Calculations - from BCEU'!$D$2:$AK$151,,MATCH(About!$A$41,'Calculations - from BCEU'!$D$1:$AK$1,0)),'Calculations - from BCEU'!$A$2:$A$151,"Urban Residential",'Calculations - from BCEU'!$C$2:$C$151,G$1,'Calculations - from BCEU'!$B$2:$B$151,$A2)</f>
        <v>162990416968987.22</v>
      </c>
      <c r="I2" s="8"/>
    </row>
    <row r="3" spans="1:9" x14ac:dyDescent="0.3">
      <c r="A3" s="1" t="s">
        <v>3</v>
      </c>
      <c r="B3" s="13">
        <f>SUMIFS(INDEX('Calculations - from BCEU'!$D$2:$AK$151,,MATCH(About!$A$41,'Calculations - from BCEU'!$D$1:$AK$1,0)),'Calculations - from BCEU'!$A$2:$A$151,"Urban Residential",'Calculations - from BCEU'!$C$2:$C$151,B$1,'Calculations - from BCEU'!$B$2:$B$151,$A3)</f>
        <v>35174510988328.906</v>
      </c>
      <c r="C3" s="13">
        <f>SUMIFS(INDEX('Calculations - from BCEU'!$D$2:$AK$151,,MATCH(About!$A$41,'Calculations - from BCEU'!$D$1:$AK$1,0)),'Calculations - from BCEU'!$A$2:$A$151,"Urban Residential",'Calculations - from BCEU'!$C$2:$C$151,C$1,'Calculations - from BCEU'!$B$2:$B$151,$A3)</f>
        <v>0</v>
      </c>
      <c r="D3" s="13">
        <f>SUMIFS(INDEX('Calculations - from BCEU'!$D$2:$AK$151,,MATCH(About!$A$41,'Calculations - from BCEU'!$D$1:$AK$1,0)),'Calculations - from BCEU'!$A$2:$A$151,"Urban Residential",'Calculations - from BCEU'!$C$2:$C$151,D$1,'Calculations - from BCEU'!$B$2:$B$151,$A3)</f>
        <v>0</v>
      </c>
      <c r="E3" s="13">
        <f>SUMIFS(INDEX('Calculations - from BCEU'!$D$2:$AK$151,,MATCH(About!$A$41,'Calculations - from BCEU'!$D$1:$AK$1,0)),'Calculations - from BCEU'!$A$2:$A$151,"Urban Residential",'Calculations - from BCEU'!$C$2:$C$151,E$1,'Calculations - from BCEU'!$B$2:$B$151,$A3)</f>
        <v>0</v>
      </c>
      <c r="F3" s="13">
        <f>SUMIFS(INDEX('Calculations - from BCEU'!$D$2:$AK$151,,MATCH(About!$A$41,'Calculations - from BCEU'!$D$1:$AK$1,0)),'Calculations - from BCEU'!$A$2:$A$151,"Urban Residential",'Calculations - from BCEU'!$C$2:$C$151,F$1,'Calculations - from BCEU'!$B$2:$B$151,$A3)</f>
        <v>0</v>
      </c>
      <c r="G3" s="13">
        <f>SUMIFS(INDEX('Calculations - from BCEU'!$D$2:$AK$151,,MATCH(About!$A$41,'Calculations - from BCEU'!$D$1:$AK$1,0)),'Calculations - from BCEU'!$A$2:$A$151,"Urban Residential",'Calculations - from BCEU'!$C$2:$C$151,G$1,'Calculations - from BCEU'!$B$2:$B$151,$A3)</f>
        <v>0</v>
      </c>
    </row>
    <row r="4" spans="1:9" x14ac:dyDescent="0.3">
      <c r="A4" s="1" t="s">
        <v>4</v>
      </c>
      <c r="B4" s="13">
        <f>SUMIFS(INDEX('Calculations - from BCEU'!$D$2:$AK$151,,MATCH(About!$A$41,'Calculations - from BCEU'!$D$1:$AK$1,0)),'Calculations - from BCEU'!$A$2:$A$151,"Urban Residential",'Calculations - from BCEU'!$C$2:$C$151,B$1,'Calculations - from BCEU'!$B$2:$B$151,$A4)</f>
        <v>0</v>
      </c>
      <c r="C4" s="13">
        <f>SUMIFS(INDEX('Calculations - from BCEU'!$D$2:$AK$151,,MATCH(About!$A$41,'Calculations - from BCEU'!$D$1:$AK$1,0)),'Calculations - from BCEU'!$A$2:$A$151,"Urban Residential",'Calculations - from BCEU'!$C$2:$C$151,C$1,'Calculations - from BCEU'!$B$2:$B$151,$A4)</f>
        <v>0</v>
      </c>
      <c r="D4" s="13">
        <f>SUMIFS(INDEX('Calculations - from BCEU'!$D$2:$AK$151,,MATCH(About!$A$41,'Calculations - from BCEU'!$D$1:$AK$1,0)),'Calculations - from BCEU'!$A$2:$A$151,"Urban Residential",'Calculations - from BCEU'!$C$2:$C$151,D$1,'Calculations - from BCEU'!$B$2:$B$151,$A4)</f>
        <v>0</v>
      </c>
      <c r="E4" s="13">
        <f>SUMIFS(INDEX('Calculations - from BCEU'!$D$2:$AK$151,,MATCH(About!$A$41,'Calculations - from BCEU'!$D$1:$AK$1,0)),'Calculations - from BCEU'!$A$2:$A$151,"Urban Residential",'Calculations - from BCEU'!$C$2:$C$151,E$1,'Calculations - from BCEU'!$B$2:$B$151,$A4)</f>
        <v>0</v>
      </c>
      <c r="F4" s="13">
        <f>SUMIFS(INDEX('Calculations - from BCEU'!$D$2:$AK$151,,MATCH(About!$A$41,'Calculations - from BCEU'!$D$1:$AK$1,0)),'Calculations - from BCEU'!$A$2:$A$151,"Urban Residential",'Calculations - from BCEU'!$C$2:$C$151,F$1,'Calculations - from BCEU'!$B$2:$B$151,$A4)</f>
        <v>0</v>
      </c>
      <c r="G4" s="13">
        <f>SUMIFS(INDEX('Calculations - from BCEU'!$D$2:$AK$151,,MATCH(About!$A$41,'Calculations - from BCEU'!$D$1:$AK$1,0)),'Calculations - from BCEU'!$A$2:$A$151,"Urban Residential",'Calculations - from BCEU'!$C$2:$C$151,G$1,'Calculations - from BCEU'!$B$2:$B$151,$A4)</f>
        <v>89578934621423.188</v>
      </c>
    </row>
    <row r="5" spans="1:9" x14ac:dyDescent="0.3">
      <c r="A5" s="1" t="s">
        <v>5</v>
      </c>
      <c r="B5" s="13">
        <f>SUMIFS(INDEX('Calculations - from BCEU'!$D$2:$AK$151,,MATCH(About!$A$41,'Calculations - from BCEU'!$D$1:$AK$1,0)),'Calculations - from BCEU'!$A$2:$A$151,"Urban Residential",'Calculations - from BCEU'!$C$2:$C$151,B$1,'Calculations - from BCEU'!$B$2:$B$151,$A5)</f>
        <v>0</v>
      </c>
      <c r="C5" s="13">
        <f>SUMIFS(INDEX('Calculations - from BCEU'!$D$2:$AK$151,,MATCH(About!$A$41,'Calculations - from BCEU'!$D$1:$AK$1,0)),'Calculations - from BCEU'!$A$2:$A$151,"Urban Residential",'Calculations - from BCEU'!$C$2:$C$151,C$1,'Calculations - from BCEU'!$B$2:$B$151,$A5)</f>
        <v>0</v>
      </c>
      <c r="D5" s="13">
        <f>SUMIFS(INDEX('Calculations - from BCEU'!$D$2:$AK$151,,MATCH(About!$A$41,'Calculations - from BCEU'!$D$1:$AK$1,0)),'Calculations - from BCEU'!$A$2:$A$151,"Urban Residential",'Calculations - from BCEU'!$C$2:$C$151,D$1,'Calculations - from BCEU'!$B$2:$B$151,$A5)</f>
        <v>0</v>
      </c>
      <c r="E5" s="13">
        <f>SUMIFS(INDEX('Calculations - from BCEU'!$D$2:$AK$151,,MATCH(About!$A$41,'Calculations - from BCEU'!$D$1:$AK$1,0)),'Calculations - from BCEU'!$A$2:$A$151,"Urban Residential",'Calculations - from BCEU'!$C$2:$C$151,E$1,'Calculations - from BCEU'!$B$2:$B$151,$A5)</f>
        <v>0</v>
      </c>
      <c r="F5" s="13">
        <f>SUMIFS(INDEX('Calculations - from BCEU'!$D$2:$AK$151,,MATCH(About!$A$41,'Calculations - from BCEU'!$D$1:$AK$1,0)),'Calculations - from BCEU'!$A$2:$A$151,"Urban Residential",'Calculations - from BCEU'!$C$2:$C$151,F$1,'Calculations - from BCEU'!$B$2:$B$151,$A5)</f>
        <v>0</v>
      </c>
      <c r="G5" s="13">
        <f>SUMIFS(INDEX('Calculations - from BCEU'!$D$2:$AK$151,,MATCH(About!$A$41,'Calculations - from BCEU'!$D$1:$AK$1,0)),'Calculations - from BCEU'!$A$2:$A$151,"Urban Residential",'Calculations - from BCEU'!$C$2:$C$151,G$1,'Calculations - from BCEU'!$B$2:$B$151,$A5)</f>
        <v>0</v>
      </c>
    </row>
    <row r="6" spans="1:9" x14ac:dyDescent="0.3">
      <c r="A6" s="1" t="s">
        <v>7</v>
      </c>
      <c r="B6" s="13">
        <f>SUMIFS(INDEX('Calculations - from BCEU'!$D$2:$AK$151,,MATCH(About!$A$41,'Calculations - from BCEU'!$D$1:$AK$1,0)),'Calculations - from BCEU'!$A$2:$A$151,"Urban Residential",'Calculations - from BCEU'!$C$2:$C$151,B$1,'Calculations - from BCEU'!$B$2:$B$151,$A6)</f>
        <v>0</v>
      </c>
      <c r="C6" s="13">
        <f>SUMIFS(INDEX('Calculations - from BCEU'!$D$2:$AK$151,,MATCH(About!$A$41,'Calculations - from BCEU'!$D$1:$AK$1,0)),'Calculations - from BCEU'!$A$2:$A$151,"Urban Residential",'Calculations - from BCEU'!$C$2:$C$151,C$1,'Calculations - from BCEU'!$B$2:$B$151,$A6)</f>
        <v>0</v>
      </c>
      <c r="D6" s="13">
        <f>SUMIFS(INDEX('Calculations - from BCEU'!$D$2:$AK$151,,MATCH(About!$A$41,'Calculations - from BCEU'!$D$1:$AK$1,0)),'Calculations - from BCEU'!$A$2:$A$151,"Urban Residential",'Calculations - from BCEU'!$C$2:$C$151,D$1,'Calculations - from BCEU'!$B$2:$B$151,$A6)</f>
        <v>0</v>
      </c>
      <c r="E6" s="13">
        <f>SUMIFS(INDEX('Calculations - from BCEU'!$D$2:$AK$151,,MATCH(About!$A$41,'Calculations - from BCEU'!$D$1:$AK$1,0)),'Calculations - from BCEU'!$A$2:$A$151,"Urban Residential",'Calculations - from BCEU'!$C$2:$C$151,E$1,'Calculations - from BCEU'!$B$2:$B$151,$A6)</f>
        <v>0</v>
      </c>
      <c r="F6" s="13">
        <f>SUMIFS(INDEX('Calculations - from BCEU'!$D$2:$AK$151,,MATCH(About!$A$41,'Calculations - from BCEU'!$D$1:$AK$1,0)),'Calculations - from BCEU'!$A$2:$A$151,"Urban Residential",'Calculations - from BCEU'!$C$2:$C$151,F$1,'Calculations - from BCEU'!$B$2:$B$151,$A6)</f>
        <v>0</v>
      </c>
      <c r="G6" s="13">
        <f>SUMIFS(INDEX('Calculations - from BCEU'!$D$2:$AK$151,,MATCH(About!$A$41,'Calculations - from BCEU'!$D$1:$AK$1,0)),'Calculations - from BCEU'!$A$2:$A$151,"Urban Residential",'Calculations - from BCEU'!$C$2:$C$151,G$1,'Calculations - from BCEU'!$B$2:$B$151,$A6)</f>
        <v>0</v>
      </c>
    </row>
    <row r="7" spans="1:9" x14ac:dyDescent="0.3">
      <c r="A7" s="1" t="s">
        <v>9</v>
      </c>
      <c r="B7" s="13">
        <f>SUMIFS(INDEX('Calculations - from BCEU'!$D$2:$AK$151,,MATCH(About!$A$41,'Calculations - from BCEU'!$D$1:$AK$1,0)),'Calculations - from BCEU'!$A$2:$A$151,"Urban Residential",'Calculations - from BCEU'!$C$2:$C$151,B$1,'Calculations - from BCEU'!$B$2:$B$151,$A7)</f>
        <v>0</v>
      </c>
      <c r="C7" s="13">
        <f>SUMIFS(INDEX('Calculations - from BCEU'!$D$2:$AK$151,,MATCH(About!$A$41,'Calculations - from BCEU'!$D$1:$AK$1,0)),'Calculations - from BCEU'!$A$2:$A$151,"Urban Residential",'Calculations - from BCEU'!$C$2:$C$151,C$1,'Calculations - from BCEU'!$B$2:$B$151,$A7)</f>
        <v>0</v>
      </c>
      <c r="D7" s="13">
        <f>SUMIFS(INDEX('Calculations - from BCEU'!$D$2:$AK$151,,MATCH(About!$A$41,'Calculations - from BCEU'!$D$1:$AK$1,0)),'Calculations - from BCEU'!$A$2:$A$151,"Urban Residential",'Calculations - from BCEU'!$C$2:$C$151,D$1,'Calculations - from BCEU'!$B$2:$B$151,$A7)</f>
        <v>0</v>
      </c>
      <c r="E7" s="13">
        <f>SUMIFS(INDEX('Calculations - from BCEU'!$D$2:$AK$151,,MATCH(About!$A$41,'Calculations - from BCEU'!$D$1:$AK$1,0)),'Calculations - from BCEU'!$A$2:$A$151,"Urban Residential",'Calculations - from BCEU'!$C$2:$C$151,E$1,'Calculations - from BCEU'!$B$2:$B$151,$A7)</f>
        <v>0</v>
      </c>
      <c r="F7" s="13">
        <f>SUMIFS(INDEX('Calculations - from BCEU'!$D$2:$AK$151,,MATCH(About!$A$41,'Calculations - from BCEU'!$D$1:$AK$1,0)),'Calculations - from BCEU'!$A$2:$A$151,"Urban Residential",'Calculations - from BCEU'!$C$2:$C$151,F$1,'Calculations - from BCEU'!$B$2:$B$151,$A7)</f>
        <v>0</v>
      </c>
      <c r="G7" s="13">
        <f>SUMIFS(INDEX('Calculations - from BCEU'!$D$2:$AK$151,,MATCH(About!$A$41,'Calculations - from BCEU'!$D$1:$AK$1,0)),'Calculations - from BCEU'!$A$2:$A$151,"Urban Residential",'Calculations - from BCEU'!$C$2:$C$151,G$1,'Calculations - from BCEU'!$B$2:$B$151,$A7)</f>
        <v>418270321010132.81</v>
      </c>
    </row>
    <row r="8" spans="1:9" x14ac:dyDescent="0.3">
      <c r="A8" s="1" t="s">
        <v>10</v>
      </c>
      <c r="B8" s="13">
        <f>SUMIFS(INDEX('Calculations - from BCEU'!$D$2:$AK$151,,MATCH(About!$A$41,'Calculations - from BCEU'!$D$1:$AK$1,0)),'Calculations - from BCEU'!$A$2:$A$151,"Urban Residential",'Calculations - from BCEU'!$C$2:$C$151,B$1,'Calculations - from BCEU'!$B$2:$B$151,$A8)</f>
        <v>0</v>
      </c>
      <c r="C8" s="13">
        <f>SUMIFS(INDEX('Calculations - from BCEU'!$D$2:$AK$151,,MATCH(About!$A$41,'Calculations - from BCEU'!$D$1:$AK$1,0)),'Calculations - from BCEU'!$A$2:$A$151,"Urban Residential",'Calculations - from BCEU'!$C$2:$C$151,C$1,'Calculations - from BCEU'!$B$2:$B$151,$A8)</f>
        <v>0</v>
      </c>
      <c r="D8" s="13">
        <f>SUMIFS(INDEX('Calculations - from BCEU'!$D$2:$AK$151,,MATCH(About!$A$41,'Calculations - from BCEU'!$D$1:$AK$1,0)),'Calculations - from BCEU'!$A$2:$A$151,"Urban Residential",'Calculations - from BCEU'!$C$2:$C$151,D$1,'Calculations - from BCEU'!$B$2:$B$151,$A8)</f>
        <v>0</v>
      </c>
      <c r="E8" s="13">
        <f>SUMIFS(INDEX('Calculations - from BCEU'!$D$2:$AK$151,,MATCH(About!$A$41,'Calculations - from BCEU'!$D$1:$AK$1,0)),'Calculations - from BCEU'!$A$2:$A$151,"Urban Residential",'Calculations - from BCEU'!$C$2:$C$151,E$1,'Calculations - from BCEU'!$B$2:$B$151,$A8)</f>
        <v>0</v>
      </c>
      <c r="F8" s="13">
        <f>SUMIFS(INDEX('Calculations - from BCEU'!$D$2:$AK$151,,MATCH(About!$A$41,'Calculations - from BCEU'!$D$1:$AK$1,0)),'Calculations - from BCEU'!$A$2:$A$151,"Urban Residential",'Calculations - from BCEU'!$C$2:$C$151,F$1,'Calculations - from BCEU'!$B$2:$B$151,$A8)</f>
        <v>0</v>
      </c>
      <c r="G8" s="13">
        <f>SUMIFS(INDEX('Calculations - from BCEU'!$D$2:$AK$151,,MATCH(About!$A$41,'Calculations - from BCEU'!$D$1:$AK$1,0)),'Calculations - from BCEU'!$A$2:$A$151,"Urban Residential",'Calculations - from BCEU'!$C$2:$C$151,G$1,'Calculations - from BCEU'!$B$2:$B$151,$A8)</f>
        <v>0</v>
      </c>
    </row>
    <row r="9" spans="1:9" x14ac:dyDescent="0.3">
      <c r="A9" s="1" t="s">
        <v>11</v>
      </c>
      <c r="B9" s="13">
        <f>SUMIFS(INDEX('Calculations - from BCEU'!$D$2:$AK$151,,MATCH(About!$A$41,'Calculations - from BCEU'!$D$1:$AK$1,0)),'Calculations - from BCEU'!$A$2:$A$151,"Urban Residential",'Calculations - from BCEU'!$C$2:$C$151,B$1,'Calculations - from BCEU'!$B$2:$B$151,$A9)</f>
        <v>0</v>
      </c>
      <c r="C9" s="13">
        <f>SUMIFS(INDEX('Calculations - from BCEU'!$D$2:$AK$151,,MATCH(About!$A$41,'Calculations - from BCEU'!$D$1:$AK$1,0)),'Calculations - from BCEU'!$A$2:$A$151,"Urban Residential",'Calculations - from BCEU'!$C$2:$C$151,C$1,'Calculations - from BCEU'!$B$2:$B$151,$A9)</f>
        <v>0</v>
      </c>
      <c r="D9" s="13">
        <f>SUMIFS(INDEX('Calculations - from BCEU'!$D$2:$AK$151,,MATCH(About!$A$41,'Calculations - from BCEU'!$D$1:$AK$1,0)),'Calculations - from BCEU'!$A$2:$A$151,"Urban Residential",'Calculations - from BCEU'!$C$2:$C$151,D$1,'Calculations - from BCEU'!$B$2:$B$151,$A9)</f>
        <v>0</v>
      </c>
      <c r="E9" s="13">
        <f>SUMIFS(INDEX('Calculations - from BCEU'!$D$2:$AK$151,,MATCH(About!$A$41,'Calculations - from BCEU'!$D$1:$AK$1,0)),'Calculations - from BCEU'!$A$2:$A$151,"Urban Residential",'Calculations - from BCEU'!$C$2:$C$151,E$1,'Calculations - from BCEU'!$B$2:$B$151,$A9)</f>
        <v>0</v>
      </c>
      <c r="F9" s="13">
        <f>SUMIFS(INDEX('Calculations - from BCEU'!$D$2:$AK$151,,MATCH(About!$A$41,'Calculations - from BCEU'!$D$1:$AK$1,0)),'Calculations - from BCEU'!$A$2:$A$151,"Urban Residential",'Calculations - from BCEU'!$C$2:$C$151,F$1,'Calculations - from BCEU'!$B$2:$B$151,$A9)</f>
        <v>0</v>
      </c>
      <c r="G9" s="13">
        <f>SUMIFS(INDEX('Calculations - from BCEU'!$D$2:$AK$151,,MATCH(About!$A$41,'Calculations - from BCEU'!$D$1:$AK$1,0)),'Calculations - from BCEU'!$A$2:$A$151,"Urban Residential",'Calculations - from BCEU'!$C$2:$C$151,G$1,'Calculations - from BCEU'!$B$2:$B$151,$A9)</f>
        <v>0</v>
      </c>
    </row>
    <row r="10" spans="1:9" x14ac:dyDescent="0.3">
      <c r="A10" s="1" t="s">
        <v>12</v>
      </c>
      <c r="B10" s="13">
        <f>SUMIFS(INDEX('Calculations - from BCEU'!$D$2:$AK$151,,MATCH(About!$A$41,'Calculations - from BCEU'!$D$1:$AK$1,0)),'Calculations - from BCEU'!$A$2:$A$151,"Urban Residential",'Calculations - from BCEU'!$C$2:$C$151,B$1,'Calculations - from BCEU'!$B$2:$B$151,$A10)</f>
        <v>0</v>
      </c>
      <c r="C10" s="13">
        <f>SUMIFS(INDEX('Calculations - from BCEU'!$D$2:$AK$151,,MATCH(About!$A$41,'Calculations - from BCEU'!$D$1:$AK$1,0)),'Calculations - from BCEU'!$A$2:$A$151,"Urban Residential",'Calculations - from BCEU'!$C$2:$C$151,C$1,'Calculations - from BCEU'!$B$2:$B$151,$A10)</f>
        <v>0</v>
      </c>
      <c r="D10" s="13">
        <f>SUMIFS(INDEX('Calculations - from BCEU'!$D$2:$AK$151,,MATCH(About!$A$41,'Calculations - from BCEU'!$D$1:$AK$1,0)),'Calculations - from BCEU'!$A$2:$A$151,"Urban Residential",'Calculations - from BCEU'!$C$2:$C$151,D$1,'Calculations - from BCEU'!$B$2:$B$151,$A10)</f>
        <v>0</v>
      </c>
      <c r="E10" s="13">
        <f>SUMIFS(INDEX('Calculations - from BCEU'!$D$2:$AK$151,,MATCH(About!$A$41,'Calculations - from BCEU'!$D$1:$AK$1,0)),'Calculations - from BCEU'!$A$2:$A$151,"Urban Residential",'Calculations - from BCEU'!$C$2:$C$151,E$1,'Calculations - from BCEU'!$B$2:$B$151,$A10)</f>
        <v>0</v>
      </c>
      <c r="F10" s="13">
        <f>SUMIFS(INDEX('Calculations - from BCEU'!$D$2:$AK$151,,MATCH(About!$A$41,'Calculations - from BCEU'!$D$1:$AK$1,0)),'Calculations - from BCEU'!$A$2:$A$151,"Urban Residential",'Calculations - from BCEU'!$C$2:$C$151,F$1,'Calculations - from BCEU'!$B$2:$B$151,$A10)</f>
        <v>0</v>
      </c>
      <c r="G10" s="13">
        <f>SUMIFS(INDEX('Calculations - from BCEU'!$D$2:$AK$151,,MATCH(About!$A$41,'Calculations - from BCEU'!$D$1:$AK$1,0)),'Calculations - from BCEU'!$A$2:$A$151,"Urban Residential",'Calculations - from BCEU'!$C$2:$C$151,G$1,'Calculations - from BCEU'!$B$2:$B$151,$A10)</f>
        <v>548413893961822.19</v>
      </c>
    </row>
    <row r="11" spans="1:9" x14ac:dyDescent="0.3">
      <c r="A11" s="1" t="s">
        <v>13</v>
      </c>
      <c r="B11" s="13">
        <f>SUMIFS(INDEX('Calculations - from BCEU'!$D$2:$AK$151,,MATCH(About!$A$41,'Calculations - from BCEU'!$D$1:$AK$1,0)),'Calculations - from BCEU'!$A$2:$A$151,"Urban Residential",'Calculations - from BCEU'!$C$2:$C$151,B$1,'Calculations - from BCEU'!$B$2:$B$151,$A11)</f>
        <v>0</v>
      </c>
      <c r="C11" s="13">
        <f>SUMIFS(INDEX('Calculations - from BCEU'!$D$2:$AK$151,,MATCH(About!$A$41,'Calculations - from BCEU'!$D$1:$AK$1,0)),'Calculations - from BCEU'!$A$2:$A$151,"Urban Residential",'Calculations - from BCEU'!$C$2:$C$151,C$1,'Calculations - from BCEU'!$B$2:$B$151,$A11)</f>
        <v>0</v>
      </c>
      <c r="D11" s="13">
        <f>SUMIFS(INDEX('Calculations - from BCEU'!$D$2:$AK$151,,MATCH(About!$A$41,'Calculations - from BCEU'!$D$1:$AK$1,0)),'Calculations - from BCEU'!$A$2:$A$151,"Urban Residential",'Calculations - from BCEU'!$C$2:$C$151,D$1,'Calculations - from BCEU'!$B$2:$B$151,$A11)</f>
        <v>0</v>
      </c>
      <c r="E11" s="13">
        <f>SUMIFS(INDEX('Calculations - from BCEU'!$D$2:$AK$151,,MATCH(About!$A$41,'Calculations - from BCEU'!$D$1:$AK$1,0)),'Calculations - from BCEU'!$A$2:$A$151,"Urban Residential",'Calculations - from BCEU'!$C$2:$C$151,E$1,'Calculations - from BCEU'!$B$2:$B$151,$A11)</f>
        <v>0</v>
      </c>
      <c r="F11" s="13">
        <f>SUMIFS(INDEX('Calculations - from BCEU'!$D$2:$AK$151,,MATCH(About!$A$41,'Calculations - from BCEU'!$D$1:$AK$1,0)),'Calculations - from BCEU'!$A$2:$A$151,"Urban Residential",'Calculations - from BCEU'!$C$2:$C$151,F$1,'Calculations - from BCEU'!$B$2:$B$151,$A11)</f>
        <v>0</v>
      </c>
      <c r="G11" s="13">
        <f>SUMIFS(INDEX('Calculations - from BCEU'!$D$2:$AK$151,,MATCH(About!$A$41,'Calculations - from BCEU'!$D$1:$AK$1,0)),'Calculations - from BCEU'!$A$2:$A$151,"Urban Residential",'Calculations - from BCEU'!$C$2:$C$151,G$1,'Calculations - from BCEU'!$B$2:$B$151,$A11)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B2" sqref="B2"/>
    </sheetView>
  </sheetViews>
  <sheetFormatPr defaultRowHeight="14.4" x14ac:dyDescent="0.3"/>
  <cols>
    <col min="1" max="1" width="29.88671875" customWidth="1"/>
    <col min="2" max="7" width="23.88671875" customWidth="1"/>
  </cols>
  <sheetData>
    <row r="1" spans="1:9" x14ac:dyDescent="0.3">
      <c r="A1" s="1" t="s">
        <v>1</v>
      </c>
      <c r="B1" s="9" t="s">
        <v>14</v>
      </c>
      <c r="C1" s="9" t="s">
        <v>15</v>
      </c>
      <c r="D1" s="9" t="s">
        <v>26</v>
      </c>
      <c r="E1" s="9" t="s">
        <v>16</v>
      </c>
      <c r="F1" s="9" t="s">
        <v>17</v>
      </c>
      <c r="G1" s="9" t="s">
        <v>18</v>
      </c>
      <c r="H1" s="1"/>
      <c r="I1" s="1"/>
    </row>
    <row r="2" spans="1:9" x14ac:dyDescent="0.3">
      <c r="A2" s="1" t="s">
        <v>2</v>
      </c>
      <c r="B2" s="13">
        <f>SUMIFS(INDEX('Calculations - from BCEU'!$D$2:$AK$151,,MATCH(About!$A$41,'Calculations - from BCEU'!$D$1:$AK$1,0)),'Calculations - from BCEU'!$A$2:$A$151,"Rural Residential",'Calculations - from BCEU'!$C$2:$C$151,B$1,'Calculations - from BCEU'!$B$2:$B$151,$A2)</f>
        <v>31767171709068.465</v>
      </c>
      <c r="C2" s="13">
        <f>SUMIFS(INDEX('Calculations - from BCEU'!$D$2:$AK$151,,MATCH(About!$A$41,'Calculations - from BCEU'!$D$1:$AK$1,0)),'Calculations - from BCEU'!$A$2:$A$151,"Rural Residential",'Calculations - from BCEU'!$C$2:$C$151,C$1,'Calculations - from BCEU'!$B$2:$B$151,$A2)</f>
        <v>1</v>
      </c>
      <c r="D2" s="13">
        <f>SUMIFS(INDEX('Calculations - from BCEU'!$D$2:$AK$151,,MATCH(About!$A$41,'Calculations - from BCEU'!$D$1:$AK$1,0)),'Calculations - from BCEU'!$A$2:$A$151,"Rural Residential",'Calculations - from BCEU'!$C$2:$C$151,D$1,'Calculations - from BCEU'!$B$2:$B$151,$A2)</f>
        <v>0</v>
      </c>
      <c r="E2" s="13">
        <f>SUMIFS(INDEX('Calculations - from BCEU'!$D$2:$AK$151,,MATCH(About!$A$41,'Calculations - from BCEU'!$D$1:$AK$1,0)),'Calculations - from BCEU'!$A$2:$A$151,"Rural Residential",'Calculations - from BCEU'!$C$2:$C$151,E$1,'Calculations - from BCEU'!$B$2:$B$151,$A2)</f>
        <v>181211845953338.09</v>
      </c>
      <c r="F2" s="13">
        <f>SUMIFS(INDEX('Calculations - from BCEU'!$D$2:$AK$151,,MATCH(About!$A$41,'Calculations - from BCEU'!$D$1:$AK$1,0)),'Calculations - from BCEU'!$A$2:$A$151,"Rural Residential",'Calculations - from BCEU'!$C$2:$C$151,F$1,'Calculations - from BCEU'!$B$2:$B$151,$A2)</f>
        <v>118441806477815.25</v>
      </c>
      <c r="G2" s="13">
        <f>SUMIFS(INDEX('Calculations - from BCEU'!$D$2:$AK$151,,MATCH(About!$A$41,'Calculations - from BCEU'!$D$1:$AK$1,0)),'Calculations - from BCEU'!$A$2:$A$151,"Rural Residential",'Calculations - from BCEU'!$C$2:$C$151,G$1,'Calculations - from BCEU'!$B$2:$B$151,$A2)</f>
        <v>321380711345390.31</v>
      </c>
      <c r="I2" s="8"/>
    </row>
    <row r="3" spans="1:9" x14ac:dyDescent="0.3">
      <c r="A3" s="1" t="s">
        <v>3</v>
      </c>
      <c r="B3" s="13">
        <f>SUMIFS(INDEX('Calculations - from BCEU'!$D$2:$AK$151,,MATCH(About!$A$41,'Calculations - from BCEU'!$D$1:$AK$1,0)),'Calculations - from BCEU'!$A$2:$A$151,"Rural Residential",'Calculations - from BCEU'!$C$2:$C$151,B$1,'Calculations - from BCEU'!$B$2:$B$151,$A3)</f>
        <v>0</v>
      </c>
      <c r="C3" s="13">
        <f>SUMIFS(INDEX('Calculations - from BCEU'!$D$2:$AK$151,,MATCH(About!$A$41,'Calculations - from BCEU'!$D$1:$AK$1,0)),'Calculations - from BCEU'!$A$2:$A$151,"Rural Residential",'Calculations - from BCEU'!$C$2:$C$151,C$1,'Calculations - from BCEU'!$B$2:$B$151,$A3)</f>
        <v>0</v>
      </c>
      <c r="D3" s="13">
        <f>SUMIFS(INDEX('Calculations - from BCEU'!$D$2:$AK$151,,MATCH(About!$A$41,'Calculations - from BCEU'!$D$1:$AK$1,0)),'Calculations - from BCEU'!$A$2:$A$151,"Rural Residential",'Calculations - from BCEU'!$C$2:$C$151,D$1,'Calculations - from BCEU'!$B$2:$B$151,$A3)</f>
        <v>0</v>
      </c>
      <c r="E3" s="13">
        <f>SUMIFS(INDEX('Calculations - from BCEU'!$D$2:$AK$151,,MATCH(About!$A$41,'Calculations - from BCEU'!$D$1:$AK$1,0)),'Calculations - from BCEU'!$A$2:$A$151,"Rural Residential",'Calculations - from BCEU'!$C$2:$C$151,E$1,'Calculations - from BCEU'!$B$2:$B$151,$A3)</f>
        <v>0</v>
      </c>
      <c r="F3" s="13">
        <f>SUMIFS(INDEX('Calculations - from BCEU'!$D$2:$AK$151,,MATCH(About!$A$41,'Calculations - from BCEU'!$D$1:$AK$1,0)),'Calculations - from BCEU'!$A$2:$A$151,"Rural Residential",'Calculations - from BCEU'!$C$2:$C$151,F$1,'Calculations - from BCEU'!$B$2:$B$151,$A3)</f>
        <v>0</v>
      </c>
      <c r="G3" s="13">
        <f>SUMIFS(INDEX('Calculations - from BCEU'!$D$2:$AK$151,,MATCH(About!$A$41,'Calculations - from BCEU'!$D$1:$AK$1,0)),'Calculations - from BCEU'!$A$2:$A$151,"Rural Residential",'Calculations - from BCEU'!$C$2:$C$151,G$1,'Calculations - from BCEU'!$B$2:$B$151,$A3)</f>
        <v>0</v>
      </c>
    </row>
    <row r="4" spans="1:9" x14ac:dyDescent="0.3">
      <c r="A4" s="1" t="s">
        <v>4</v>
      </c>
      <c r="B4" s="13">
        <f>SUMIFS(INDEX('Calculations - from BCEU'!$D$2:$AK$151,,MATCH(About!$A$41,'Calculations - from BCEU'!$D$1:$AK$1,0)),'Calculations - from BCEU'!$A$2:$A$151,"Rural Residential",'Calculations - from BCEU'!$C$2:$C$151,B$1,'Calculations - from BCEU'!$B$2:$B$151,$A4)</f>
        <v>0</v>
      </c>
      <c r="C4" s="13">
        <f>SUMIFS(INDEX('Calculations - from BCEU'!$D$2:$AK$151,,MATCH(About!$A$41,'Calculations - from BCEU'!$D$1:$AK$1,0)),'Calculations - from BCEU'!$A$2:$A$151,"Rural Residential",'Calculations - from BCEU'!$C$2:$C$151,C$1,'Calculations - from BCEU'!$B$2:$B$151,$A4)</f>
        <v>0</v>
      </c>
      <c r="D4" s="13">
        <f>SUMIFS(INDEX('Calculations - from BCEU'!$D$2:$AK$151,,MATCH(About!$A$41,'Calculations - from BCEU'!$D$1:$AK$1,0)),'Calculations - from BCEU'!$A$2:$A$151,"Rural Residential",'Calculations - from BCEU'!$C$2:$C$151,D$1,'Calculations - from BCEU'!$B$2:$B$151,$A4)</f>
        <v>0</v>
      </c>
      <c r="E4" s="13">
        <f>SUMIFS(INDEX('Calculations - from BCEU'!$D$2:$AK$151,,MATCH(About!$A$41,'Calculations - from BCEU'!$D$1:$AK$1,0)),'Calculations - from BCEU'!$A$2:$A$151,"Rural Residential",'Calculations - from BCEU'!$C$2:$C$151,E$1,'Calculations - from BCEU'!$B$2:$B$151,$A4)</f>
        <v>0</v>
      </c>
      <c r="F4" s="13">
        <f>SUMIFS(INDEX('Calculations - from BCEU'!$D$2:$AK$151,,MATCH(About!$A$41,'Calculations - from BCEU'!$D$1:$AK$1,0)),'Calculations - from BCEU'!$A$2:$A$151,"Rural Residential",'Calculations - from BCEU'!$C$2:$C$151,F$1,'Calculations - from BCEU'!$B$2:$B$151,$A4)</f>
        <v>0</v>
      </c>
      <c r="G4" s="13">
        <f>SUMIFS(INDEX('Calculations - from BCEU'!$D$2:$AK$151,,MATCH(About!$A$41,'Calculations - from BCEU'!$D$1:$AK$1,0)),'Calculations - from BCEU'!$A$2:$A$151,"Rural Residential",'Calculations - from BCEU'!$C$2:$C$151,G$1,'Calculations - from BCEU'!$B$2:$B$151,$A4)</f>
        <v>50538424854252.664</v>
      </c>
    </row>
    <row r="5" spans="1:9" x14ac:dyDescent="0.3">
      <c r="A5" s="1" t="s">
        <v>5</v>
      </c>
      <c r="B5" s="13">
        <f>SUMIFS(INDEX('Calculations - from BCEU'!$D$2:$AK$151,,MATCH(About!$A$41,'Calculations - from BCEU'!$D$1:$AK$1,0)),'Calculations - from BCEU'!$A$2:$A$151,"Rural Residential",'Calculations - from BCEU'!$C$2:$C$151,B$1,'Calculations - from BCEU'!$B$2:$B$151,$A5)</f>
        <v>0</v>
      </c>
      <c r="C5" s="13">
        <f>SUMIFS(INDEX('Calculations - from BCEU'!$D$2:$AK$151,,MATCH(About!$A$41,'Calculations - from BCEU'!$D$1:$AK$1,0)),'Calculations - from BCEU'!$A$2:$A$151,"Rural Residential",'Calculations - from BCEU'!$C$2:$C$151,C$1,'Calculations - from BCEU'!$B$2:$B$151,$A5)</f>
        <v>0</v>
      </c>
      <c r="D5" s="13">
        <f>SUMIFS(INDEX('Calculations - from BCEU'!$D$2:$AK$151,,MATCH(About!$A$41,'Calculations - from BCEU'!$D$1:$AK$1,0)),'Calculations - from BCEU'!$A$2:$A$151,"Rural Residential",'Calculations - from BCEU'!$C$2:$C$151,D$1,'Calculations - from BCEU'!$B$2:$B$151,$A5)</f>
        <v>0</v>
      </c>
      <c r="E5" s="13">
        <f>SUMIFS(INDEX('Calculations - from BCEU'!$D$2:$AK$151,,MATCH(About!$A$41,'Calculations - from BCEU'!$D$1:$AK$1,0)),'Calculations - from BCEU'!$A$2:$A$151,"Rural Residential",'Calculations - from BCEU'!$C$2:$C$151,E$1,'Calculations - from BCEU'!$B$2:$B$151,$A5)</f>
        <v>0</v>
      </c>
      <c r="F5" s="13">
        <f>SUMIFS(INDEX('Calculations - from BCEU'!$D$2:$AK$151,,MATCH(About!$A$41,'Calculations - from BCEU'!$D$1:$AK$1,0)),'Calculations - from BCEU'!$A$2:$A$151,"Rural Residential",'Calculations - from BCEU'!$C$2:$C$151,F$1,'Calculations - from BCEU'!$B$2:$B$151,$A5)</f>
        <v>0</v>
      </c>
      <c r="G5" s="13">
        <f>SUMIFS(INDEX('Calculations - from BCEU'!$D$2:$AK$151,,MATCH(About!$A$41,'Calculations - from BCEU'!$D$1:$AK$1,0)),'Calculations - from BCEU'!$A$2:$A$151,"Rural Residential",'Calculations - from BCEU'!$C$2:$C$151,G$1,'Calculations - from BCEU'!$B$2:$B$151,$A5)</f>
        <v>0</v>
      </c>
    </row>
    <row r="6" spans="1:9" x14ac:dyDescent="0.3">
      <c r="A6" s="1" t="s">
        <v>7</v>
      </c>
      <c r="B6" s="13">
        <f>SUMIFS(INDEX('Calculations - from BCEU'!$D$2:$AK$151,,MATCH(About!$A$41,'Calculations - from BCEU'!$D$1:$AK$1,0)),'Calculations - from BCEU'!$A$2:$A$151,"Rural Residential",'Calculations - from BCEU'!$C$2:$C$151,B$1,'Calculations - from BCEU'!$B$2:$B$151,$A6)</f>
        <v>0</v>
      </c>
      <c r="C6" s="13">
        <f>SUMIFS(INDEX('Calculations - from BCEU'!$D$2:$AK$151,,MATCH(About!$A$41,'Calculations - from BCEU'!$D$1:$AK$1,0)),'Calculations - from BCEU'!$A$2:$A$151,"Rural Residential",'Calculations - from BCEU'!$C$2:$C$151,C$1,'Calculations - from BCEU'!$B$2:$B$151,$A6)</f>
        <v>0</v>
      </c>
      <c r="D6" s="13">
        <f>SUMIFS(INDEX('Calculations - from BCEU'!$D$2:$AK$151,,MATCH(About!$A$41,'Calculations - from BCEU'!$D$1:$AK$1,0)),'Calculations - from BCEU'!$A$2:$A$151,"Rural Residential",'Calculations - from BCEU'!$C$2:$C$151,D$1,'Calculations - from BCEU'!$B$2:$B$151,$A6)</f>
        <v>0</v>
      </c>
      <c r="E6" s="13">
        <f>SUMIFS(INDEX('Calculations - from BCEU'!$D$2:$AK$151,,MATCH(About!$A$41,'Calculations - from BCEU'!$D$1:$AK$1,0)),'Calculations - from BCEU'!$A$2:$A$151,"Rural Residential",'Calculations - from BCEU'!$C$2:$C$151,E$1,'Calculations - from BCEU'!$B$2:$B$151,$A6)</f>
        <v>0</v>
      </c>
      <c r="F6" s="13">
        <f>SUMIFS(INDEX('Calculations - from BCEU'!$D$2:$AK$151,,MATCH(About!$A$41,'Calculations - from BCEU'!$D$1:$AK$1,0)),'Calculations - from BCEU'!$A$2:$A$151,"Rural Residential",'Calculations - from BCEU'!$C$2:$C$151,F$1,'Calculations - from BCEU'!$B$2:$B$151,$A6)</f>
        <v>0</v>
      </c>
      <c r="G6" s="13">
        <f>SUMIFS(INDEX('Calculations - from BCEU'!$D$2:$AK$151,,MATCH(About!$A$41,'Calculations - from BCEU'!$D$1:$AK$1,0)),'Calculations - from BCEU'!$A$2:$A$151,"Rural Residential",'Calculations - from BCEU'!$C$2:$C$151,G$1,'Calculations - from BCEU'!$B$2:$B$151,$A6)</f>
        <v>0</v>
      </c>
    </row>
    <row r="7" spans="1:9" x14ac:dyDescent="0.3">
      <c r="A7" s="1" t="s">
        <v>9</v>
      </c>
      <c r="B7" s="13">
        <f>SUMIFS(INDEX('Calculations - from BCEU'!$D$2:$AK$151,,MATCH(About!$A$41,'Calculations - from BCEU'!$D$1:$AK$1,0)),'Calculations - from BCEU'!$A$2:$A$151,"Rural Residential",'Calculations - from BCEU'!$C$2:$C$151,B$1,'Calculations - from BCEU'!$B$2:$B$151,$A7)</f>
        <v>0</v>
      </c>
      <c r="C7" s="13">
        <f>SUMIFS(INDEX('Calculations - from BCEU'!$D$2:$AK$151,,MATCH(About!$A$41,'Calculations - from BCEU'!$D$1:$AK$1,0)),'Calculations - from BCEU'!$A$2:$A$151,"Rural Residential",'Calculations - from BCEU'!$C$2:$C$151,C$1,'Calculations - from BCEU'!$B$2:$B$151,$A7)</f>
        <v>0</v>
      </c>
      <c r="D7" s="13">
        <f>SUMIFS(INDEX('Calculations - from BCEU'!$D$2:$AK$151,,MATCH(About!$A$41,'Calculations - from BCEU'!$D$1:$AK$1,0)),'Calculations - from BCEU'!$A$2:$A$151,"Rural Residential",'Calculations - from BCEU'!$C$2:$C$151,D$1,'Calculations - from BCEU'!$B$2:$B$151,$A7)</f>
        <v>0</v>
      </c>
      <c r="E7" s="13">
        <f>SUMIFS(INDEX('Calculations - from BCEU'!$D$2:$AK$151,,MATCH(About!$A$41,'Calculations - from BCEU'!$D$1:$AK$1,0)),'Calculations - from BCEU'!$A$2:$A$151,"Rural Residential",'Calculations - from BCEU'!$C$2:$C$151,E$1,'Calculations - from BCEU'!$B$2:$B$151,$A7)</f>
        <v>0</v>
      </c>
      <c r="F7" s="13">
        <f>SUMIFS(INDEX('Calculations - from BCEU'!$D$2:$AK$151,,MATCH(About!$A$41,'Calculations - from BCEU'!$D$1:$AK$1,0)),'Calculations - from BCEU'!$A$2:$A$151,"Rural Residential",'Calculations - from BCEU'!$C$2:$C$151,F$1,'Calculations - from BCEU'!$B$2:$B$151,$A7)</f>
        <v>0</v>
      </c>
      <c r="G7" s="13">
        <f>SUMIFS(INDEX('Calculations - from BCEU'!$D$2:$AK$151,,MATCH(About!$A$41,'Calculations - from BCEU'!$D$1:$AK$1,0)),'Calculations - from BCEU'!$A$2:$A$151,"Rural Residential",'Calculations - from BCEU'!$C$2:$C$151,G$1,'Calculations - from BCEU'!$B$2:$B$151,$A7)</f>
        <v>3215860277605575</v>
      </c>
    </row>
    <row r="8" spans="1:9" x14ac:dyDescent="0.3">
      <c r="A8" s="1" t="s">
        <v>10</v>
      </c>
      <c r="B8" s="13">
        <f>SUMIFS(INDEX('Calculations - from BCEU'!$D$2:$AK$151,,MATCH(About!$A$41,'Calculations - from BCEU'!$D$1:$AK$1,0)),'Calculations - from BCEU'!$A$2:$A$151,"Rural Residential",'Calculations - from BCEU'!$C$2:$C$151,B$1,'Calculations - from BCEU'!$B$2:$B$151,$A8)</f>
        <v>0</v>
      </c>
      <c r="C8" s="13">
        <f>SUMIFS(INDEX('Calculations - from BCEU'!$D$2:$AK$151,,MATCH(About!$A$41,'Calculations - from BCEU'!$D$1:$AK$1,0)),'Calculations - from BCEU'!$A$2:$A$151,"Rural Residential",'Calculations - from BCEU'!$C$2:$C$151,C$1,'Calculations - from BCEU'!$B$2:$B$151,$A8)</f>
        <v>0</v>
      </c>
      <c r="D8" s="13">
        <f>SUMIFS(INDEX('Calculations - from BCEU'!$D$2:$AK$151,,MATCH(About!$A$41,'Calculations - from BCEU'!$D$1:$AK$1,0)),'Calculations - from BCEU'!$A$2:$A$151,"Rural Residential",'Calculations - from BCEU'!$C$2:$C$151,D$1,'Calculations - from BCEU'!$B$2:$B$151,$A8)</f>
        <v>0</v>
      </c>
      <c r="E8" s="13">
        <f>SUMIFS(INDEX('Calculations - from BCEU'!$D$2:$AK$151,,MATCH(About!$A$41,'Calculations - from BCEU'!$D$1:$AK$1,0)),'Calculations - from BCEU'!$A$2:$A$151,"Rural Residential",'Calculations - from BCEU'!$C$2:$C$151,E$1,'Calculations - from BCEU'!$B$2:$B$151,$A8)</f>
        <v>0</v>
      </c>
      <c r="F8" s="13">
        <f>SUMIFS(INDEX('Calculations - from BCEU'!$D$2:$AK$151,,MATCH(About!$A$41,'Calculations - from BCEU'!$D$1:$AK$1,0)),'Calculations - from BCEU'!$A$2:$A$151,"Rural Residential",'Calculations - from BCEU'!$C$2:$C$151,F$1,'Calculations - from BCEU'!$B$2:$B$151,$A8)</f>
        <v>108733058390682</v>
      </c>
      <c r="G8" s="13">
        <f>SUMIFS(INDEX('Calculations - from BCEU'!$D$2:$AK$151,,MATCH(About!$A$41,'Calculations - from BCEU'!$D$1:$AK$1,0)),'Calculations - from BCEU'!$A$2:$A$151,"Rural Residential",'Calculations - from BCEU'!$C$2:$C$151,G$1,'Calculations - from BCEU'!$B$2:$B$151,$A8)</f>
        <v>12081450932298</v>
      </c>
    </row>
    <row r="9" spans="1:9" x14ac:dyDescent="0.3">
      <c r="A9" s="1" t="s">
        <v>11</v>
      </c>
      <c r="B9" s="13">
        <f>SUMIFS(INDEX('Calculations - from BCEU'!$D$2:$AK$151,,MATCH(About!$A$41,'Calculations - from BCEU'!$D$1:$AK$1,0)),'Calculations - from BCEU'!$A$2:$A$151,"Rural Residential",'Calculations - from BCEU'!$C$2:$C$151,B$1,'Calculations - from BCEU'!$B$2:$B$151,$A9)</f>
        <v>0</v>
      </c>
      <c r="C9" s="13">
        <f>SUMIFS(INDEX('Calculations - from BCEU'!$D$2:$AK$151,,MATCH(About!$A$41,'Calculations - from BCEU'!$D$1:$AK$1,0)),'Calculations - from BCEU'!$A$2:$A$151,"Rural Residential",'Calculations - from BCEU'!$C$2:$C$151,C$1,'Calculations - from BCEU'!$B$2:$B$151,$A9)</f>
        <v>0</v>
      </c>
      <c r="D9" s="13">
        <f>SUMIFS(INDEX('Calculations - from BCEU'!$D$2:$AK$151,,MATCH(About!$A$41,'Calculations - from BCEU'!$D$1:$AK$1,0)),'Calculations - from BCEU'!$A$2:$A$151,"Rural Residential",'Calculations - from BCEU'!$C$2:$C$151,D$1,'Calculations - from BCEU'!$B$2:$B$151,$A9)</f>
        <v>0</v>
      </c>
      <c r="E9" s="13">
        <f>SUMIFS(INDEX('Calculations - from BCEU'!$D$2:$AK$151,,MATCH(About!$A$41,'Calculations - from BCEU'!$D$1:$AK$1,0)),'Calculations - from BCEU'!$A$2:$A$151,"Rural Residential",'Calculations - from BCEU'!$C$2:$C$151,E$1,'Calculations - from BCEU'!$B$2:$B$151,$A9)</f>
        <v>0</v>
      </c>
      <c r="F9" s="13">
        <f>SUMIFS(INDEX('Calculations - from BCEU'!$D$2:$AK$151,,MATCH(About!$A$41,'Calculations - from BCEU'!$D$1:$AK$1,0)),'Calculations - from BCEU'!$A$2:$A$151,"Rural Residential",'Calculations - from BCEU'!$C$2:$C$151,F$1,'Calculations - from BCEU'!$B$2:$B$151,$A9)</f>
        <v>0</v>
      </c>
      <c r="G9" s="13">
        <f>SUMIFS(INDEX('Calculations - from BCEU'!$D$2:$AK$151,,MATCH(About!$A$41,'Calculations - from BCEU'!$D$1:$AK$1,0)),'Calculations - from BCEU'!$A$2:$A$151,"Rural Residential",'Calculations - from BCEU'!$C$2:$C$151,G$1,'Calculations - from BCEU'!$B$2:$B$151,$A9)</f>
        <v>0</v>
      </c>
    </row>
    <row r="10" spans="1:9" x14ac:dyDescent="0.3">
      <c r="A10" s="1" t="s">
        <v>12</v>
      </c>
      <c r="B10" s="13">
        <f>SUMIFS(INDEX('Calculations - from BCEU'!$D$2:$AK$151,,MATCH(About!$A$41,'Calculations - from BCEU'!$D$1:$AK$1,0)),'Calculations - from BCEU'!$A$2:$A$151,"Rural Residential",'Calculations - from BCEU'!$C$2:$C$151,B$1,'Calculations - from BCEU'!$B$2:$B$151,$A10)</f>
        <v>0</v>
      </c>
      <c r="C10" s="13">
        <f>SUMIFS(INDEX('Calculations - from BCEU'!$D$2:$AK$151,,MATCH(About!$A$41,'Calculations - from BCEU'!$D$1:$AK$1,0)),'Calculations - from BCEU'!$A$2:$A$151,"Rural Residential",'Calculations - from BCEU'!$C$2:$C$151,C$1,'Calculations - from BCEU'!$B$2:$B$151,$A10)</f>
        <v>0</v>
      </c>
      <c r="D10" s="13">
        <f>SUMIFS(INDEX('Calculations - from BCEU'!$D$2:$AK$151,,MATCH(About!$A$41,'Calculations - from BCEU'!$D$1:$AK$1,0)),'Calculations - from BCEU'!$A$2:$A$151,"Rural Residential",'Calculations - from BCEU'!$C$2:$C$151,D$1,'Calculations - from BCEU'!$B$2:$B$151,$A10)</f>
        <v>0</v>
      </c>
      <c r="E10" s="13">
        <f>SUMIFS(INDEX('Calculations - from BCEU'!$D$2:$AK$151,,MATCH(About!$A$41,'Calculations - from BCEU'!$D$1:$AK$1,0)),'Calculations - from BCEU'!$A$2:$A$151,"Rural Residential",'Calculations - from BCEU'!$C$2:$C$151,E$1,'Calculations - from BCEU'!$B$2:$B$151,$A10)</f>
        <v>0</v>
      </c>
      <c r="F10" s="13">
        <f>SUMIFS(INDEX('Calculations - from BCEU'!$D$2:$AK$151,,MATCH(About!$A$41,'Calculations - from BCEU'!$D$1:$AK$1,0)),'Calculations - from BCEU'!$A$2:$A$151,"Rural Residential",'Calculations - from BCEU'!$C$2:$C$151,F$1,'Calculations - from BCEU'!$B$2:$B$151,$A10)</f>
        <v>0</v>
      </c>
      <c r="G10" s="13">
        <f>SUMIFS(INDEX('Calculations - from BCEU'!$D$2:$AK$151,,MATCH(About!$A$41,'Calculations - from BCEU'!$D$1:$AK$1,0)),'Calculations - from BCEU'!$A$2:$A$151,"Rural Residential",'Calculations - from BCEU'!$C$2:$C$151,G$1,'Calculations - from BCEU'!$B$2:$B$151,$A10)</f>
        <v>400124596355225.38</v>
      </c>
    </row>
    <row r="11" spans="1:9" x14ac:dyDescent="0.3">
      <c r="A11" s="1" t="s">
        <v>13</v>
      </c>
      <c r="B11" s="13">
        <f>SUMIFS(INDEX('Calculations - from BCEU'!$D$2:$AK$151,,MATCH(About!$A$41,'Calculations - from BCEU'!$D$1:$AK$1,0)),'Calculations - from BCEU'!$A$2:$A$151,"Rural Residential",'Calculations - from BCEU'!$C$2:$C$151,B$1,'Calculations - from BCEU'!$B$2:$B$151,$A11)</f>
        <v>0</v>
      </c>
      <c r="C11" s="13">
        <f>SUMIFS(INDEX('Calculations - from BCEU'!$D$2:$AK$151,,MATCH(About!$A$41,'Calculations - from BCEU'!$D$1:$AK$1,0)),'Calculations - from BCEU'!$A$2:$A$151,"Rural Residential",'Calculations - from BCEU'!$C$2:$C$151,C$1,'Calculations - from BCEU'!$B$2:$B$151,$A11)</f>
        <v>0</v>
      </c>
      <c r="D11" s="13">
        <f>SUMIFS(INDEX('Calculations - from BCEU'!$D$2:$AK$151,,MATCH(About!$A$41,'Calculations - from BCEU'!$D$1:$AK$1,0)),'Calculations - from BCEU'!$A$2:$A$151,"Rural Residential",'Calculations - from BCEU'!$C$2:$C$151,D$1,'Calculations - from BCEU'!$B$2:$B$151,$A11)</f>
        <v>0</v>
      </c>
      <c r="E11" s="13">
        <f>SUMIFS(INDEX('Calculations - from BCEU'!$D$2:$AK$151,,MATCH(About!$A$41,'Calculations - from BCEU'!$D$1:$AK$1,0)),'Calculations - from BCEU'!$A$2:$A$151,"Rural Residential",'Calculations - from BCEU'!$C$2:$C$151,E$1,'Calculations - from BCEU'!$B$2:$B$151,$A11)</f>
        <v>0</v>
      </c>
      <c r="F11" s="13">
        <f>SUMIFS(INDEX('Calculations - from BCEU'!$D$2:$AK$151,,MATCH(About!$A$41,'Calculations - from BCEU'!$D$1:$AK$1,0)),'Calculations - from BCEU'!$A$2:$A$151,"Rural Residential",'Calculations - from BCEU'!$C$2:$C$151,F$1,'Calculations - from BCEU'!$B$2:$B$151,$A11)</f>
        <v>0</v>
      </c>
      <c r="G11" s="13">
        <f>SUMIFS(INDEX('Calculations - from BCEU'!$D$2:$AK$151,,MATCH(About!$A$41,'Calculations - from BCEU'!$D$1:$AK$1,0)),'Calculations - from BCEU'!$A$2:$A$151,"Rural Residential",'Calculations - from BCEU'!$C$2:$C$151,G$1,'Calculations - from BCEU'!$B$2:$B$151,$A11)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I12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D19" sqref="D19"/>
    </sheetView>
  </sheetViews>
  <sheetFormatPr defaultRowHeight="14.4" x14ac:dyDescent="0.3"/>
  <cols>
    <col min="1" max="1" width="29.88671875" customWidth="1"/>
    <col min="2" max="7" width="23.88671875" customWidth="1"/>
  </cols>
  <sheetData>
    <row r="1" spans="1:9" x14ac:dyDescent="0.3">
      <c r="A1" s="1" t="s">
        <v>1</v>
      </c>
      <c r="B1" s="9" t="s">
        <v>14</v>
      </c>
      <c r="C1" s="9" t="s">
        <v>15</v>
      </c>
      <c r="D1" s="9" t="s">
        <v>26</v>
      </c>
      <c r="E1" s="9" t="s">
        <v>16</v>
      </c>
      <c r="F1" s="9" t="s">
        <v>17</v>
      </c>
      <c r="G1" s="9" t="s">
        <v>18</v>
      </c>
      <c r="H1" s="1"/>
      <c r="I1" s="1"/>
    </row>
    <row r="2" spans="1:9" x14ac:dyDescent="0.3">
      <c r="A2" s="1" t="s">
        <v>2</v>
      </c>
      <c r="B2" s="13">
        <f>SUMIFS(INDEX('Calculations - from BCEU'!$D$2:$AK$151,,MATCH(About!$A$41,'Calculations - from BCEU'!$D$1:$AK$1,0)),'Calculations - from BCEU'!$A$2:$A$151,"Commercial",'Calculations - from BCEU'!$C$2:$C$151,B$1,'Calculations - from BCEU'!$B$2:$B$151,$A2)</f>
        <v>62637769944684.258</v>
      </c>
      <c r="C2" s="13">
        <f>SUMIFS(INDEX('Calculations - from BCEU'!$D$2:$AK$151,,MATCH(About!$A$41,'Calculations - from BCEU'!$D$1:$AK$1,0)),'Calculations - from BCEU'!$A$2:$A$151,"Commercial",'Calculations - from BCEU'!$C$2:$C$151,C$1,'Calculations - from BCEU'!$B$2:$B$151,$A2)</f>
        <v>0</v>
      </c>
      <c r="D2" s="13">
        <f>SUMIFS(INDEX('Calculations - from BCEU'!$D$2:$AK$151,,MATCH(About!$A$41,'Calculations - from BCEU'!$D$1:$AK$1,0)),'Calculations - from BCEU'!$A$2:$A$151,"Commercial",'Calculations - from BCEU'!$C$2:$C$151,D$1,'Calculations - from BCEU'!$B$2:$B$151,$A2)</f>
        <v>0</v>
      </c>
      <c r="E2" s="13">
        <f>SUMIFS(INDEX('Calculations - from BCEU'!$D$2:$AK$151,,MATCH(About!$A$41,'Calculations - from BCEU'!$D$1:$AK$1,0)),'Calculations - from BCEU'!$A$2:$A$151,"Commercial",'Calculations - from BCEU'!$C$2:$C$151,E$1,'Calculations - from BCEU'!$B$2:$B$151,$A2)</f>
        <v>178812501154953.03</v>
      </c>
      <c r="F2" s="13">
        <f>SUMIFS(INDEX('Calculations - from BCEU'!$D$2:$AK$151,,MATCH(About!$A$41,'Calculations - from BCEU'!$D$1:$AK$1,0)),'Calculations - from BCEU'!$A$2:$A$151,"Commercial",'Calculations - from BCEU'!$C$2:$C$151,F$1,'Calculations - from BCEU'!$B$2:$B$151,$A2)</f>
        <v>44206175299044.531</v>
      </c>
      <c r="G2" s="13">
        <f>SUMIFS(INDEX('Calculations - from BCEU'!$D$2:$AK$151,,MATCH(About!$A$41,'Calculations - from BCEU'!$D$1:$AK$1,0)),'Calculations - from BCEU'!$A$2:$A$151,"Commercial",'Calculations - from BCEU'!$C$2:$C$151,G$1,'Calculations - from BCEU'!$B$2:$B$151,$A2)</f>
        <v>73878524100758.688</v>
      </c>
      <c r="I2" s="8"/>
    </row>
    <row r="3" spans="1:9" x14ac:dyDescent="0.3">
      <c r="A3" s="1" t="s">
        <v>3</v>
      </c>
      <c r="B3" s="13">
        <f>SUMIFS(INDEX('Calculations - from BCEU'!$D$2:$AK$151,,MATCH(About!$A$41,'Calculations - from BCEU'!$D$1:$AK$1,0)),'Calculations - from BCEU'!$A$2:$A$151,"Commercial",'Calculations - from BCEU'!$C$2:$C$151,B$1,'Calculations - from BCEU'!$B$2:$B$151,$A3)</f>
        <v>0</v>
      </c>
      <c r="C3" s="13">
        <f>SUMIFS(INDEX('Calculations - from BCEU'!$D$2:$AK$151,,MATCH(About!$A$41,'Calculations - from BCEU'!$D$1:$AK$1,0)),'Calculations - from BCEU'!$A$2:$A$151,"Commercial",'Calculations - from BCEU'!$C$2:$C$151,C$1,'Calculations - from BCEU'!$B$2:$B$151,$A3)</f>
        <v>0</v>
      </c>
      <c r="D3" s="13">
        <f>SUMIFS(INDEX('Calculations - from BCEU'!$D$2:$AK$151,,MATCH(About!$A$41,'Calculations - from BCEU'!$D$1:$AK$1,0)),'Calculations - from BCEU'!$A$2:$A$151,"Commercial",'Calculations - from BCEU'!$C$2:$C$151,D$1,'Calculations - from BCEU'!$B$2:$B$151,$A3)</f>
        <v>0</v>
      </c>
      <c r="E3" s="13">
        <f>SUMIFS(INDEX('Calculations - from BCEU'!$D$2:$AK$151,,MATCH(About!$A$41,'Calculations - from BCEU'!$D$1:$AK$1,0)),'Calculations - from BCEU'!$A$2:$A$151,"Commercial",'Calculations - from BCEU'!$C$2:$C$151,E$1,'Calculations - from BCEU'!$B$2:$B$151,$A3)</f>
        <v>0</v>
      </c>
      <c r="F3" s="13">
        <f>SUMIFS(INDEX('Calculations - from BCEU'!$D$2:$AK$151,,MATCH(About!$A$41,'Calculations - from BCEU'!$D$1:$AK$1,0)),'Calculations - from BCEU'!$A$2:$A$151,"Commercial",'Calculations - from BCEU'!$C$2:$C$151,F$1,'Calculations - from BCEU'!$B$2:$B$151,$A3)</f>
        <v>0</v>
      </c>
      <c r="G3" s="13">
        <f>SUMIFS(INDEX('Calculations - from BCEU'!$D$2:$AK$151,,MATCH(About!$A$41,'Calculations - from BCEU'!$D$1:$AK$1,0)),'Calculations - from BCEU'!$A$2:$A$151,"Commercial",'Calculations - from BCEU'!$C$2:$C$151,G$1,'Calculations - from BCEU'!$B$2:$B$151,$A3)</f>
        <v>0</v>
      </c>
    </row>
    <row r="4" spans="1:9" x14ac:dyDescent="0.3">
      <c r="A4" s="1" t="s">
        <v>4</v>
      </c>
      <c r="B4" s="13">
        <f>SUMIFS(INDEX('Calculations - from BCEU'!$D$2:$AK$151,,MATCH(About!$A$41,'Calculations - from BCEU'!$D$1:$AK$1,0)),'Calculations - from BCEU'!$A$2:$A$151,"Commercial",'Calculations - from BCEU'!$C$2:$C$151,B$1,'Calculations - from BCEU'!$B$2:$B$151,$A4)</f>
        <v>0</v>
      </c>
      <c r="C4" s="13">
        <f>SUMIFS(INDEX('Calculations - from BCEU'!$D$2:$AK$151,,MATCH(About!$A$41,'Calculations - from BCEU'!$D$1:$AK$1,0)),'Calculations - from BCEU'!$A$2:$A$151,"Commercial",'Calculations - from BCEU'!$C$2:$C$151,C$1,'Calculations - from BCEU'!$B$2:$B$151,$A4)</f>
        <v>0</v>
      </c>
      <c r="D4" s="13">
        <f>SUMIFS(INDEX('Calculations - from BCEU'!$D$2:$AK$151,,MATCH(About!$A$41,'Calculations - from BCEU'!$D$1:$AK$1,0)),'Calculations - from BCEU'!$A$2:$A$151,"Commercial",'Calculations - from BCEU'!$C$2:$C$151,D$1,'Calculations - from BCEU'!$B$2:$B$151,$A4)</f>
        <v>0</v>
      </c>
      <c r="E4" s="13">
        <f>SUMIFS(INDEX('Calculations - from BCEU'!$D$2:$AK$151,,MATCH(About!$A$41,'Calculations - from BCEU'!$D$1:$AK$1,0)),'Calculations - from BCEU'!$A$2:$A$151,"Commercial",'Calculations - from BCEU'!$C$2:$C$151,E$1,'Calculations - from BCEU'!$B$2:$B$151,$A4)</f>
        <v>0</v>
      </c>
      <c r="F4" s="13">
        <f>SUMIFS(INDEX('Calculations - from BCEU'!$D$2:$AK$151,,MATCH(About!$A$41,'Calculations - from BCEU'!$D$1:$AK$1,0)),'Calculations - from BCEU'!$A$2:$A$151,"Commercial",'Calculations - from BCEU'!$C$2:$C$151,F$1,'Calculations - from BCEU'!$B$2:$B$151,$A4)</f>
        <v>0</v>
      </c>
      <c r="G4" s="13">
        <f>SUMIFS(INDEX('Calculations - from BCEU'!$D$2:$AK$151,,MATCH(About!$A$41,'Calculations - from BCEU'!$D$1:$AK$1,0)),'Calculations - from BCEU'!$A$2:$A$151,"Commercial",'Calculations - from BCEU'!$C$2:$C$151,G$1,'Calculations - from BCEU'!$B$2:$B$151,$A4)</f>
        <v>0</v>
      </c>
    </row>
    <row r="5" spans="1:9" x14ac:dyDescent="0.3">
      <c r="A5" s="1" t="s">
        <v>5</v>
      </c>
      <c r="B5" s="13">
        <f>SUMIFS(INDEX('Calculations - from BCEU'!$D$2:$AK$151,,MATCH(About!$A$41,'Calculations - from BCEU'!$D$1:$AK$1,0)),'Calculations - from BCEU'!$A$2:$A$151,"Commercial",'Calculations - from BCEU'!$C$2:$C$151,B$1,'Calculations - from BCEU'!$B$2:$B$151,$A5)</f>
        <v>0</v>
      </c>
      <c r="C5" s="13">
        <f>SUMIFS(INDEX('Calculations - from BCEU'!$D$2:$AK$151,,MATCH(About!$A$41,'Calculations - from BCEU'!$D$1:$AK$1,0)),'Calculations - from BCEU'!$A$2:$A$151,"Commercial",'Calculations - from BCEU'!$C$2:$C$151,C$1,'Calculations - from BCEU'!$B$2:$B$151,$A5)</f>
        <v>0</v>
      </c>
      <c r="D5" s="13">
        <f>SUMIFS(INDEX('Calculations - from BCEU'!$D$2:$AK$151,,MATCH(About!$A$41,'Calculations - from BCEU'!$D$1:$AK$1,0)),'Calculations - from BCEU'!$A$2:$A$151,"Commercial",'Calculations - from BCEU'!$C$2:$C$151,D$1,'Calculations - from BCEU'!$B$2:$B$151,$A5)</f>
        <v>0</v>
      </c>
      <c r="E5" s="13">
        <f>SUMIFS(INDEX('Calculations - from BCEU'!$D$2:$AK$151,,MATCH(About!$A$41,'Calculations - from BCEU'!$D$1:$AK$1,0)),'Calculations - from BCEU'!$A$2:$A$151,"Commercial",'Calculations - from BCEU'!$C$2:$C$151,E$1,'Calculations - from BCEU'!$B$2:$B$151,$A5)</f>
        <v>0</v>
      </c>
      <c r="F5" s="13">
        <f>SUMIFS(INDEX('Calculations - from BCEU'!$D$2:$AK$151,,MATCH(About!$A$41,'Calculations - from BCEU'!$D$1:$AK$1,0)),'Calculations - from BCEU'!$A$2:$A$151,"Commercial",'Calculations - from BCEU'!$C$2:$C$151,F$1,'Calculations - from BCEU'!$B$2:$B$151,$A5)</f>
        <v>0</v>
      </c>
      <c r="G5" s="13">
        <f>SUMIFS(INDEX('Calculations - from BCEU'!$D$2:$AK$151,,MATCH(About!$A$41,'Calculations - from BCEU'!$D$1:$AK$1,0)),'Calculations - from BCEU'!$A$2:$A$151,"Commercial",'Calculations - from BCEU'!$C$2:$C$151,G$1,'Calculations - from BCEU'!$B$2:$B$151,$A5)</f>
        <v>0</v>
      </c>
    </row>
    <row r="6" spans="1:9" x14ac:dyDescent="0.3">
      <c r="A6" s="1" t="s">
        <v>7</v>
      </c>
      <c r="B6" s="13">
        <f>SUMIFS(INDEX('Calculations - from BCEU'!$D$2:$AK$151,,MATCH(About!$A$41,'Calculations - from BCEU'!$D$1:$AK$1,0)),'Calculations - from BCEU'!$A$2:$A$151,"Commercial",'Calculations - from BCEU'!$C$2:$C$151,B$1,'Calculations - from BCEU'!$B$2:$B$151,$A6)</f>
        <v>0</v>
      </c>
      <c r="C6" s="13">
        <f>SUMIFS(INDEX('Calculations - from BCEU'!$D$2:$AK$151,,MATCH(About!$A$41,'Calculations - from BCEU'!$D$1:$AK$1,0)),'Calculations - from BCEU'!$A$2:$A$151,"Commercial",'Calculations - from BCEU'!$C$2:$C$151,C$1,'Calculations - from BCEU'!$B$2:$B$151,$A6)</f>
        <v>0</v>
      </c>
      <c r="D6" s="13">
        <f>SUMIFS(INDEX('Calculations - from BCEU'!$D$2:$AK$151,,MATCH(About!$A$41,'Calculations - from BCEU'!$D$1:$AK$1,0)),'Calculations - from BCEU'!$A$2:$A$151,"Commercial",'Calculations - from BCEU'!$C$2:$C$151,D$1,'Calculations - from BCEU'!$B$2:$B$151,$A6)</f>
        <v>0</v>
      </c>
      <c r="E6" s="13">
        <f>SUMIFS(INDEX('Calculations - from BCEU'!$D$2:$AK$151,,MATCH(About!$A$41,'Calculations - from BCEU'!$D$1:$AK$1,0)),'Calculations - from BCEU'!$A$2:$A$151,"Commercial",'Calculations - from BCEU'!$C$2:$C$151,E$1,'Calculations - from BCEU'!$B$2:$B$151,$A6)</f>
        <v>0</v>
      </c>
      <c r="F6" s="13">
        <f>SUMIFS(INDEX('Calculations - from BCEU'!$D$2:$AK$151,,MATCH(About!$A$41,'Calculations - from BCEU'!$D$1:$AK$1,0)),'Calculations - from BCEU'!$A$2:$A$151,"Commercial",'Calculations - from BCEU'!$C$2:$C$151,F$1,'Calculations - from BCEU'!$B$2:$B$151,$A6)</f>
        <v>0</v>
      </c>
      <c r="G6" s="13">
        <f>SUMIFS(INDEX('Calculations - from BCEU'!$D$2:$AK$151,,MATCH(About!$A$41,'Calculations - from BCEU'!$D$1:$AK$1,0)),'Calculations - from BCEU'!$A$2:$A$151,"Commercial",'Calculations - from BCEU'!$C$2:$C$151,G$1,'Calculations - from BCEU'!$B$2:$B$151,$A6)</f>
        <v>0</v>
      </c>
    </row>
    <row r="7" spans="1:9" x14ac:dyDescent="0.3">
      <c r="A7" s="1" t="s">
        <v>9</v>
      </c>
      <c r="B7" s="13">
        <f>SUMIFS(INDEX('Calculations - from BCEU'!$D$2:$AK$151,,MATCH(About!$A$41,'Calculations - from BCEU'!$D$1:$AK$1,0)),'Calculations - from BCEU'!$A$2:$A$151,"Commercial",'Calculations - from BCEU'!$C$2:$C$151,B$1,'Calculations - from BCEU'!$B$2:$B$151,$A7)</f>
        <v>0</v>
      </c>
      <c r="C7" s="13">
        <f>SUMIFS(INDEX('Calculations - from BCEU'!$D$2:$AK$151,,MATCH(About!$A$41,'Calculations - from BCEU'!$D$1:$AK$1,0)),'Calculations - from BCEU'!$A$2:$A$151,"Commercial",'Calculations - from BCEU'!$C$2:$C$151,C$1,'Calculations - from BCEU'!$B$2:$B$151,$A7)</f>
        <v>0</v>
      </c>
      <c r="D7" s="13">
        <f>SUMIFS(INDEX('Calculations - from BCEU'!$D$2:$AK$151,,MATCH(About!$A$41,'Calculations - from BCEU'!$D$1:$AK$1,0)),'Calculations - from BCEU'!$A$2:$A$151,"Commercial",'Calculations - from BCEU'!$C$2:$C$151,D$1,'Calculations - from BCEU'!$B$2:$B$151,$A7)</f>
        <v>0</v>
      </c>
      <c r="E7" s="13">
        <f>SUMIFS(INDEX('Calculations - from BCEU'!$D$2:$AK$151,,MATCH(About!$A$41,'Calculations - from BCEU'!$D$1:$AK$1,0)),'Calculations - from BCEU'!$A$2:$A$151,"Commercial",'Calculations - from BCEU'!$C$2:$C$151,E$1,'Calculations - from BCEU'!$B$2:$B$151,$A7)</f>
        <v>0</v>
      </c>
      <c r="F7" s="13">
        <f>SUMIFS(INDEX('Calculations - from BCEU'!$D$2:$AK$151,,MATCH(About!$A$41,'Calculations - from BCEU'!$D$1:$AK$1,0)),'Calculations - from BCEU'!$A$2:$A$151,"Commercial",'Calculations - from BCEU'!$C$2:$C$151,F$1,'Calculations - from BCEU'!$B$2:$B$151,$A7)</f>
        <v>0</v>
      </c>
      <c r="G7" s="13">
        <f>SUMIFS(INDEX('Calculations - from BCEU'!$D$2:$AK$151,,MATCH(About!$A$41,'Calculations - from BCEU'!$D$1:$AK$1,0)),'Calculations - from BCEU'!$A$2:$A$151,"Commercial",'Calculations - from BCEU'!$C$2:$C$151,G$1,'Calculations - from BCEU'!$B$2:$B$151,$A7)</f>
        <v>0</v>
      </c>
    </row>
    <row r="8" spans="1:9" x14ac:dyDescent="0.3">
      <c r="A8" s="1" t="s">
        <v>10</v>
      </c>
      <c r="B8" s="13">
        <f>SUMIFS(INDEX('Calculations - from BCEU'!$D$2:$AK$151,,MATCH(About!$A$41,'Calculations - from BCEU'!$D$1:$AK$1,0)),'Calculations - from BCEU'!$A$2:$A$151,"Commercial",'Calculations - from BCEU'!$C$2:$C$151,B$1,'Calculations - from BCEU'!$B$2:$B$151,$A8)</f>
        <v>0</v>
      </c>
      <c r="C8" s="13">
        <f>SUMIFS(INDEX('Calculations - from BCEU'!$D$2:$AK$151,,MATCH(About!$A$41,'Calculations - from BCEU'!$D$1:$AK$1,0)),'Calculations - from BCEU'!$A$2:$A$151,"Commercial",'Calculations - from BCEU'!$C$2:$C$151,C$1,'Calculations - from BCEU'!$B$2:$B$151,$A8)</f>
        <v>0</v>
      </c>
      <c r="D8" s="13">
        <f>SUMIFS(INDEX('Calculations - from BCEU'!$D$2:$AK$151,,MATCH(About!$A$41,'Calculations - from BCEU'!$D$1:$AK$1,0)),'Calculations - from BCEU'!$A$2:$A$151,"Commercial",'Calculations - from BCEU'!$C$2:$C$151,D$1,'Calculations - from BCEU'!$B$2:$B$151,$A8)</f>
        <v>0</v>
      </c>
      <c r="E8" s="13">
        <f>SUMIFS(INDEX('Calculations - from BCEU'!$D$2:$AK$151,,MATCH(About!$A$41,'Calculations - from BCEU'!$D$1:$AK$1,0)),'Calculations - from BCEU'!$A$2:$A$151,"Commercial",'Calculations - from BCEU'!$C$2:$C$151,E$1,'Calculations - from BCEU'!$B$2:$B$151,$A8)</f>
        <v>0</v>
      </c>
      <c r="F8" s="13">
        <f>SUMIFS(INDEX('Calculations - from BCEU'!$D$2:$AK$151,,MATCH(About!$A$41,'Calculations - from BCEU'!$D$1:$AK$1,0)),'Calculations - from BCEU'!$A$2:$A$151,"Commercial",'Calculations - from BCEU'!$C$2:$C$151,F$1,'Calculations - from BCEU'!$B$2:$B$151,$A8)</f>
        <v>2572606587117.6001</v>
      </c>
      <c r="G8" s="13">
        <f>SUMIFS(INDEX('Calculations - from BCEU'!$D$2:$AK$151,,MATCH(About!$A$41,'Calculations - from BCEU'!$D$1:$AK$1,0)),'Calculations - from BCEU'!$A$2:$A$151,"Commercial",'Calculations - from BCEU'!$C$2:$C$151,G$1,'Calculations - from BCEU'!$B$2:$B$151,$A8)</f>
        <v>285845176346.40002</v>
      </c>
    </row>
    <row r="9" spans="1:9" x14ac:dyDescent="0.3">
      <c r="A9" s="1" t="s">
        <v>11</v>
      </c>
      <c r="B9" s="13">
        <f>SUMIFS(INDEX('Calculations - from BCEU'!$D$2:$AK$151,,MATCH(About!$A$41,'Calculations - from BCEU'!$D$1:$AK$1,0)),'Calculations - from BCEU'!$A$2:$A$151,"Commercial",'Calculations - from BCEU'!$C$2:$C$151,B$1,'Calculations - from BCEU'!$B$2:$B$151,$A9)</f>
        <v>0</v>
      </c>
      <c r="C9" s="13">
        <f>SUMIFS(INDEX('Calculations - from BCEU'!$D$2:$AK$151,,MATCH(About!$A$41,'Calculations - from BCEU'!$D$1:$AK$1,0)),'Calculations - from BCEU'!$A$2:$A$151,"Commercial",'Calculations - from BCEU'!$C$2:$C$151,C$1,'Calculations - from BCEU'!$B$2:$B$151,$A9)</f>
        <v>0</v>
      </c>
      <c r="D9" s="13">
        <f>SUMIFS(INDEX('Calculations - from BCEU'!$D$2:$AK$151,,MATCH(About!$A$41,'Calculations - from BCEU'!$D$1:$AK$1,0)),'Calculations - from BCEU'!$A$2:$A$151,"Commercial",'Calculations - from BCEU'!$C$2:$C$151,D$1,'Calculations - from BCEU'!$B$2:$B$151,$A9)</f>
        <v>0</v>
      </c>
      <c r="E9" s="13">
        <f>SUMIFS(INDEX('Calculations - from BCEU'!$D$2:$AK$151,,MATCH(About!$A$41,'Calculations - from BCEU'!$D$1:$AK$1,0)),'Calculations - from BCEU'!$A$2:$A$151,"Commercial",'Calculations - from BCEU'!$C$2:$C$151,E$1,'Calculations - from BCEU'!$B$2:$B$151,$A9)</f>
        <v>0</v>
      </c>
      <c r="F9" s="13">
        <f>SUMIFS(INDEX('Calculations - from BCEU'!$D$2:$AK$151,,MATCH(About!$A$41,'Calculations - from BCEU'!$D$1:$AK$1,0)),'Calculations - from BCEU'!$A$2:$A$151,"Commercial",'Calculations - from BCEU'!$C$2:$C$151,F$1,'Calculations - from BCEU'!$B$2:$B$151,$A9)</f>
        <v>0</v>
      </c>
      <c r="G9" s="13">
        <f>SUMIFS(INDEX('Calculations - from BCEU'!$D$2:$AK$151,,MATCH(About!$A$41,'Calculations - from BCEU'!$D$1:$AK$1,0)),'Calculations - from BCEU'!$A$2:$A$151,"Commercial",'Calculations - from BCEU'!$C$2:$C$151,G$1,'Calculations - from BCEU'!$B$2:$B$151,$A9)</f>
        <v>0</v>
      </c>
    </row>
    <row r="10" spans="1:9" x14ac:dyDescent="0.3">
      <c r="A10" s="1" t="s">
        <v>12</v>
      </c>
      <c r="B10" s="13">
        <f>SUMIFS(INDEX('Calculations - from BCEU'!$D$2:$AK$151,,MATCH(About!$A$41,'Calculations - from BCEU'!$D$1:$AK$1,0)),'Calculations - from BCEU'!$A$2:$A$151,"Commercial",'Calculations - from BCEU'!$C$2:$C$151,B$1,'Calculations - from BCEU'!$B$2:$B$151,$A10)</f>
        <v>0</v>
      </c>
      <c r="C10" s="13">
        <f>SUMIFS(INDEX('Calculations - from BCEU'!$D$2:$AK$151,,MATCH(About!$A$41,'Calculations - from BCEU'!$D$1:$AK$1,0)),'Calculations - from BCEU'!$A$2:$A$151,"Commercial",'Calculations - from BCEU'!$C$2:$C$151,C$1,'Calculations - from BCEU'!$B$2:$B$151,$A10)</f>
        <v>0</v>
      </c>
      <c r="D10" s="13">
        <f>SUMIFS(INDEX('Calculations - from BCEU'!$D$2:$AK$151,,MATCH(About!$A$41,'Calculations - from BCEU'!$D$1:$AK$1,0)),'Calculations - from BCEU'!$A$2:$A$151,"Commercial",'Calculations - from BCEU'!$C$2:$C$151,D$1,'Calculations - from BCEU'!$B$2:$B$151,$A10)</f>
        <v>0</v>
      </c>
      <c r="E10" s="13">
        <f>SUMIFS(INDEX('Calculations - from BCEU'!$D$2:$AK$151,,MATCH(About!$A$41,'Calculations - from BCEU'!$D$1:$AK$1,0)),'Calculations - from BCEU'!$A$2:$A$151,"Commercial",'Calculations - from BCEU'!$C$2:$C$151,E$1,'Calculations - from BCEU'!$B$2:$B$151,$A10)</f>
        <v>0</v>
      </c>
      <c r="F10" s="13">
        <f>SUMIFS(INDEX('Calculations - from BCEU'!$D$2:$AK$151,,MATCH(About!$A$41,'Calculations - from BCEU'!$D$1:$AK$1,0)),'Calculations - from BCEU'!$A$2:$A$151,"Commercial",'Calculations - from BCEU'!$C$2:$C$151,F$1,'Calculations - from BCEU'!$B$2:$B$151,$A10)</f>
        <v>0</v>
      </c>
      <c r="G10" s="13">
        <f>SUMIFS(INDEX('Calculations - from BCEU'!$D$2:$AK$151,,MATCH(About!$A$41,'Calculations - from BCEU'!$D$1:$AK$1,0)),'Calculations - from BCEU'!$A$2:$A$151,"Commercial",'Calculations - from BCEU'!$C$2:$C$151,G$1,'Calculations - from BCEU'!$B$2:$B$151,$A10)</f>
        <v>97206396226059.797</v>
      </c>
    </row>
    <row r="11" spans="1:9" x14ac:dyDescent="0.3">
      <c r="A11" s="1" t="s">
        <v>13</v>
      </c>
      <c r="B11" s="13">
        <f>SUMIFS(INDEX('Calculations - from BCEU'!$D$2:$AK$151,,MATCH(About!$A$41,'Calculations - from BCEU'!$D$1:$AK$1,0)),'Calculations - from BCEU'!$A$2:$A$151,"Commercial",'Calculations - from BCEU'!$C$2:$C$151,B$1,'Calculations - from BCEU'!$B$2:$B$151,$A11)</f>
        <v>0</v>
      </c>
      <c r="C11" s="13">
        <f>SUMIFS(INDEX('Calculations - from BCEU'!$D$2:$AK$151,,MATCH(About!$A$41,'Calculations - from BCEU'!$D$1:$AK$1,0)),'Calculations - from BCEU'!$A$2:$A$151,"Commercial",'Calculations - from BCEU'!$C$2:$C$151,C$1,'Calculations - from BCEU'!$B$2:$B$151,$A11)</f>
        <v>0</v>
      </c>
      <c r="D11" s="13">
        <f>SUMIFS(INDEX('Calculations - from BCEU'!$D$2:$AK$151,,MATCH(About!$A$41,'Calculations - from BCEU'!$D$1:$AK$1,0)),'Calculations - from BCEU'!$A$2:$A$151,"Commercial",'Calculations - from BCEU'!$C$2:$C$151,D$1,'Calculations - from BCEU'!$B$2:$B$151,$A11)</f>
        <v>0</v>
      </c>
      <c r="E11" s="13">
        <f>SUMIFS(INDEX('Calculations - from BCEU'!$D$2:$AK$151,,MATCH(About!$A$41,'Calculations - from BCEU'!$D$1:$AK$1,0)),'Calculations - from BCEU'!$A$2:$A$151,"Commercial",'Calculations - from BCEU'!$C$2:$C$151,E$1,'Calculations - from BCEU'!$B$2:$B$151,$A11)</f>
        <v>0</v>
      </c>
      <c r="F11" s="13">
        <f>SUMIFS(INDEX('Calculations - from BCEU'!$D$2:$AK$151,,MATCH(About!$A$41,'Calculations - from BCEU'!$D$1:$AK$1,0)),'Calculations - from BCEU'!$A$2:$A$151,"Commercial",'Calculations - from BCEU'!$C$2:$C$151,F$1,'Calculations - from BCEU'!$B$2:$B$151,$A11)</f>
        <v>0</v>
      </c>
      <c r="G11" s="13">
        <f>SUMIFS(INDEX('Calculations - from BCEU'!$D$2:$AK$151,,MATCH(About!$A$41,'Calculations - from BCEU'!$D$1:$AK$1,0)),'Calculations - from BCEU'!$A$2:$A$151,"Commercial",'Calculations - from BCEU'!$C$2:$C$151,G$1,'Calculations - from BCEU'!$B$2:$B$151,$A11)</f>
        <v>0</v>
      </c>
    </row>
    <row r="12" spans="1:9" x14ac:dyDescent="0.3">
      <c r="B12" s="3"/>
      <c r="C12" s="3"/>
      <c r="D12" s="3"/>
      <c r="E12" s="3"/>
      <c r="F12" s="3"/>
      <c r="G12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 - from BCEU</vt:lpstr>
      <vt:lpstr>SYCEU-urban-residential</vt:lpstr>
      <vt:lpstr>SYCEU-rural-residential</vt:lpstr>
      <vt:lpstr>SYCEU-commercial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Siddharth Mohapatra</cp:lastModifiedBy>
  <dcterms:created xsi:type="dcterms:W3CDTF">2014-04-18T00:48:59Z</dcterms:created>
  <dcterms:modified xsi:type="dcterms:W3CDTF">2021-09-28T22:03:32Z</dcterms:modified>
</cp:coreProperties>
</file>