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SYTaDC\"/>
    </mc:Choice>
  </mc:AlternateContent>
  <xr:revisionPtr revIDLastSave="0" documentId="8_{7C61AA68-7A24-43B1-9C11-7EC1C117259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<sst xmlns="http://schemas.openxmlformats.org/spreadsheetml/2006/main" count="264" uniqueCount="144">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</sst>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44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IN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Indiana</v>
      </c>
    </row>
    <row r="44" spans="1:42" x14ac:dyDescent="0.25">
      <c r="A44" t="s">
        <v>143</v>
      </c>
      <c r="B44" s="15">
        <f>SUMIFS('HIFLD Outputs'!$F$2:$F$49,'HIFLD Outputs'!$B$2:$B$49,'Data National'!$A$43)*B34</f>
        <v>5128418.2278838698</v>
      </c>
      <c r="C44" s="15">
        <f>SUMIFS('HIFLD Outputs'!$F$2:$F$49,'HIFLD Outputs'!$B$2:$B$49,'Data National'!$A$43)*C34</f>
        <v>5132315.2022211673</v>
      </c>
      <c r="D44" s="15">
        <f>SUMIFS('HIFLD Outputs'!$F$2:$F$49,'HIFLD Outputs'!$B$2:$B$49,'Data National'!$A$43)*D34</f>
        <v>5136212.1765584657</v>
      </c>
      <c r="E44" s="15">
        <f>SUMIFS('HIFLD Outputs'!$F$2:$F$49,'HIFLD Outputs'!$B$2:$B$49,'Data National'!$A$43)*E34</f>
        <v>5140109.1508957632</v>
      </c>
      <c r="F44" s="15">
        <f>SUMIFS('HIFLD Outputs'!$F$2:$F$49,'HIFLD Outputs'!$B$2:$B$49,'Data National'!$A$43)*F34</f>
        <v>5144006.1252330607</v>
      </c>
      <c r="G44" s="15">
        <f>SUMIFS('HIFLD Outputs'!$F$2:$F$49,'HIFLD Outputs'!$B$2:$B$49,'Data National'!$A$43)*G34</f>
        <v>5147903.0995703591</v>
      </c>
      <c r="H44" s="15">
        <f>SUMIFS('HIFLD Outputs'!$F$2:$F$49,'HIFLD Outputs'!$B$2:$B$49,'Data National'!$A$43)*H34</f>
        <v>5151800.0739076566</v>
      </c>
      <c r="I44" s="15">
        <f>SUMIFS('HIFLD Outputs'!$F$2:$F$49,'HIFLD Outputs'!$B$2:$B$49,'Data National'!$A$43)*I34</f>
        <v>5155697.048244955</v>
      </c>
      <c r="J44" s="15">
        <f>SUMIFS('HIFLD Outputs'!$F$2:$F$49,'HIFLD Outputs'!$B$2:$B$49,'Data National'!$A$43)*J34</f>
        <v>5159594.0225822525</v>
      </c>
      <c r="K44" s="15">
        <f>SUMIFS('HIFLD Outputs'!$F$2:$F$49,'HIFLD Outputs'!$B$2:$B$49,'Data National'!$A$43)*K34</f>
        <v>5163490.99691955</v>
      </c>
      <c r="L44" s="15">
        <f>SUMIFS('HIFLD Outputs'!$F$2:$F$49,'HIFLD Outputs'!$B$2:$B$49,'Data National'!$A$43)*L34</f>
        <v>5167387.9712568484</v>
      </c>
      <c r="M44" s="15">
        <f>SUMIFS('HIFLD Outputs'!$F$2:$F$49,'HIFLD Outputs'!$B$2:$B$49,'Data National'!$A$43)*M34</f>
        <v>5171284.9455941459</v>
      </c>
      <c r="N44" s="15">
        <f>SUMIFS('HIFLD Outputs'!$F$2:$F$49,'HIFLD Outputs'!$B$2:$B$49,'Data National'!$A$43)*N34</f>
        <v>5175181.9199314443</v>
      </c>
      <c r="O44" s="15">
        <f>SUMIFS('HIFLD Outputs'!$F$2:$F$49,'HIFLD Outputs'!$B$2:$B$49,'Data National'!$A$43)*O34</f>
        <v>5179078.8942687418</v>
      </c>
      <c r="P44" s="15">
        <f>SUMIFS('HIFLD Outputs'!$F$2:$F$49,'HIFLD Outputs'!$B$2:$B$49,'Data National'!$A$43)*P34</f>
        <v>5182975.8686060393</v>
      </c>
      <c r="Q44" s="15">
        <f>SUMIFS('HIFLD Outputs'!$F$2:$F$49,'HIFLD Outputs'!$B$2:$B$49,'Data National'!$A$43)*Q34</f>
        <v>5186872.8429433377</v>
      </c>
      <c r="R44" s="15">
        <f>SUMIFS('HIFLD Outputs'!$F$2:$F$49,'HIFLD Outputs'!$B$2:$B$49,'Data National'!$A$43)*R34</f>
        <v>5190769.8172806352</v>
      </c>
      <c r="S44" s="15">
        <f>SUMIFS('HIFLD Outputs'!$F$2:$F$49,'HIFLD Outputs'!$B$2:$B$49,'Data National'!$A$43)*S34</f>
        <v>5194666.7916179337</v>
      </c>
      <c r="T44" s="15">
        <f>SUMIFS('HIFLD Outputs'!$F$2:$F$49,'HIFLD Outputs'!$B$2:$B$49,'Data National'!$A$43)*T34</f>
        <v>5198563.7659552312</v>
      </c>
      <c r="U44" s="15">
        <f>SUMIFS('HIFLD Outputs'!$F$2:$F$49,'HIFLD Outputs'!$B$2:$B$49,'Data National'!$A$43)*U34</f>
        <v>5202460.7402925286</v>
      </c>
      <c r="V44" s="15">
        <f>SUMIFS('HIFLD Outputs'!$F$2:$F$49,'HIFLD Outputs'!$B$2:$B$49,'Data National'!$A$43)*V34</f>
        <v>5206357.7146298271</v>
      </c>
      <c r="W44" s="15">
        <f>SUMIFS('HIFLD Outputs'!$F$2:$F$49,'HIFLD Outputs'!$B$2:$B$49,'Data National'!$A$43)*W34</f>
        <v>5210254.6889671246</v>
      </c>
      <c r="X44" s="15">
        <f>SUMIFS('HIFLD Outputs'!$F$2:$F$49,'HIFLD Outputs'!$B$2:$B$49,'Data National'!$A$43)*X34</f>
        <v>5214151.663304423</v>
      </c>
      <c r="Y44" s="15">
        <f>SUMIFS('HIFLD Outputs'!$F$2:$F$49,'HIFLD Outputs'!$B$2:$B$49,'Data National'!$A$43)*Y34</f>
        <v>5218048.6376417205</v>
      </c>
      <c r="Z44" s="15">
        <f>SUMIFS('HIFLD Outputs'!$F$2:$F$49,'HIFLD Outputs'!$B$2:$B$49,'Data National'!$A$43)*Z34</f>
        <v>5221945.611979018</v>
      </c>
      <c r="AA44" s="15">
        <f>SUMIFS('HIFLD Outputs'!$F$2:$F$49,'HIFLD Outputs'!$B$2:$B$49,'Data National'!$A$43)*AA34</f>
        <v>5225842.5863163164</v>
      </c>
      <c r="AB44" s="15">
        <f>SUMIFS('HIFLD Outputs'!$F$2:$F$49,'HIFLD Outputs'!$B$2:$B$49,'Data National'!$A$43)*AB34</f>
        <v>5229739.5606536139</v>
      </c>
      <c r="AC44" s="15">
        <f>SUMIFS('HIFLD Outputs'!$F$2:$F$49,'HIFLD Outputs'!$B$2:$B$49,'Data National'!$A$43)*AC34</f>
        <v>5233636.5349909123</v>
      </c>
      <c r="AD44" s="15">
        <f>SUMIFS('HIFLD Outputs'!$F$2:$F$49,'HIFLD Outputs'!$B$2:$B$49,'Data National'!$A$43)*AD34</f>
        <v>5237533.5093282098</v>
      </c>
      <c r="AE44" s="15">
        <f>SUMIFS('HIFLD Outputs'!$F$2:$F$49,'HIFLD Outputs'!$B$2:$B$49,'Data National'!$A$43)*AE34</f>
        <v>5241430.4836655073</v>
      </c>
      <c r="AF44" s="15">
        <f>SUMIFS('HIFLD Outputs'!$F$2:$F$49,'HIFLD Outputs'!$B$2:$B$49,'Data National'!$A$43)*AF34</f>
        <v>5245327.4580028057</v>
      </c>
      <c r="AG44" s="15">
        <f>SUMIFS('HIFLD Outputs'!$F$2:$F$49,'HIFLD Outputs'!$B$2:$B$49,'Data National'!$A$43)*AG34</f>
        <v>5249224.4323401032</v>
      </c>
      <c r="AH44" s="15">
        <f>SUMIFS('HIFLD Outputs'!$F$2:$F$49,'HIFLD Outputs'!$B$2:$B$49,'Data National'!$A$43)*AH34</f>
        <v>5253121.4066774016</v>
      </c>
      <c r="AI44" s="15">
        <f>SUMIFS('HIFLD Outputs'!$F$2:$F$49,'HIFLD Outputs'!$B$2:$B$49,'Data National'!$A$43)*AI34</f>
        <v>5257018.3810146991</v>
      </c>
      <c r="AJ44" s="15">
        <f>SUMIFS('HIFLD Outputs'!$F$2:$F$49,'HIFLD Outputs'!$B$2:$B$49,'Data National'!$A$43)*AJ34</f>
        <v>5260915.3553519975</v>
      </c>
      <c r="AK44" s="15">
        <f>SUMIFS('HIFLD Outputs'!$F$2:$F$49,'HIFLD Outputs'!$B$2:$B$49,'Data National'!$A$43)*AK34</f>
        <v>5264812.329689295</v>
      </c>
      <c r="AL44" s="15">
        <f>SUMIFS('HIFLD Outputs'!$F$2:$F$49,'HIFLD Outputs'!$B$2:$B$49,'Data National'!$A$43)*AL34</f>
        <v>5268709.3040265925</v>
      </c>
      <c r="AM44" s="15">
        <f>SUMIFS('HIFLD Outputs'!$F$2:$F$49,'HIFLD Outputs'!$B$2:$B$49,'Data National'!$A$43)*AM34</f>
        <v>5272606.2783638909</v>
      </c>
      <c r="AN44" s="15">
        <f>SUMIFS('HIFLD Outputs'!$F$2:$F$49,'HIFLD Outputs'!$B$2:$B$49,'Data National'!$A$43)*AN34</f>
        <v>5276503.2527011884</v>
      </c>
      <c r="AO44" s="15">
        <f>SUMIFS('HIFLD Outputs'!$F$2:$F$49,'HIFLD Outputs'!$B$2:$B$49,'Data National'!$A$43)*AO34</f>
        <v>5280400.2270384869</v>
      </c>
      <c r="AP44" s="15">
        <f>SUMIFS('HIFLD Outputs'!$F$2:$F$49,'HIFLD Outputs'!$B$2:$B$49,'Data National'!$A$43)*AP34</f>
        <v>5284297.2013757844</v>
      </c>
    </row>
    <row r="45" spans="1:42" x14ac:dyDescent="0.25">
      <c r="A45" s="16" t="s">
        <v>15</v>
      </c>
      <c r="B45" s="17">
        <f>B37*SUMIFS('HIFLD Outputs'!$F$2:$F$49,'HIFLD Outputs'!$B$2:$B$49,$A$43)</f>
        <v>412185583.14988935</v>
      </c>
    </row>
    <row r="46" spans="1:42" x14ac:dyDescent="0.25">
      <c r="A46" s="16" t="s">
        <v>14</v>
      </c>
      <c r="B46" s="17">
        <f>B38*SUMIFS('HIFLD Outputs'!$F$2:$F$49,'HIFLD Outputs'!$B$2:$B$49,$A$43)</f>
        <v>648074922.90434408</v>
      </c>
    </row>
    <row r="47" spans="1:42" x14ac:dyDescent="0.25">
      <c r="A47" s="16" t="s">
        <v>16</v>
      </c>
      <c r="B47" s="17">
        <f>B39*SUMIFS('HIFLD Outputs'!$F$2:$F$49,'HIFLD Outputs'!$B$2:$B$49,$A$43)</f>
        <v>583515735.18207228</v>
      </c>
    </row>
    <row r="48" spans="1:42" x14ac:dyDescent="0.25">
      <c r="A48" s="16" t="s">
        <v>17</v>
      </c>
      <c r="B48" s="17">
        <f>B40*SUMIFS('HIFLD Outputs'!$F$2:$F$49,'HIFLD Outputs'!$B$2:$B$49,$A$43)</f>
        <v>779676344.03051353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412185583.14988935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648074922.90434408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583515735.18207228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779676344.03051353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2024-01-03T20:48:32Z</dcterms:modified>
</cp:coreProperties>
</file>