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IN/web-app/BCF/"/>
    </mc:Choice>
  </mc:AlternateContent>
  <xr:revisionPtr revIDLastSave="0" documentId="8_{B9255B29-A566-4645-BA05-391C800DAC15}" xr6:coauthVersionLast="46" xr6:coauthVersionMax="46" xr10:uidLastSave="{00000000-0000-0000-0000-000000000000}"/>
  <bookViews>
    <workbookView xWindow="120" yWindow="460" windowWidth="25880" windowHeight="11360"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2" l="1"/>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B18" i="12" l="1"/>
  <c r="B19" i="12"/>
  <c r="B19" i="11"/>
  <c r="B18"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14" i="11"/>
  <c r="B13" i="11"/>
  <c r="B12" i="11"/>
  <c r="B11" i="11"/>
  <c r="B10" i="11"/>
  <c r="B4" i="11"/>
  <c r="B2" i="13" l="1"/>
  <c r="B5" i="11" l="1"/>
  <c r="B5" i="12"/>
  <c r="A64" i="1" l="1"/>
  <c r="C2" i="12" l="1"/>
  <c r="K2" i="12"/>
  <c r="S2" i="12"/>
  <c r="AA2" i="12"/>
  <c r="AI2" i="12"/>
  <c r="I15" i="12"/>
  <c r="Q15" i="12"/>
  <c r="Y15" i="12"/>
  <c r="AG15" i="12"/>
  <c r="G2" i="11"/>
  <c r="O2" i="11"/>
  <c r="W2" i="11"/>
  <c r="AE2" i="11"/>
  <c r="E15" i="11"/>
  <c r="M15" i="11"/>
  <c r="U15" i="11"/>
  <c r="AC15" i="11"/>
  <c r="J15" i="12"/>
  <c r="R15" i="12"/>
  <c r="Z15" i="12"/>
  <c r="AH15" i="12"/>
  <c r="H2" i="11"/>
  <c r="P2" i="11"/>
  <c r="X2" i="11"/>
  <c r="AF2" i="11"/>
  <c r="N15" i="11"/>
  <c r="K15" i="12"/>
  <c r="Q2" i="11"/>
  <c r="W15" i="11"/>
  <c r="D2" i="12"/>
  <c r="L2" i="12"/>
  <c r="T2" i="12"/>
  <c r="AB2" i="12"/>
  <c r="E2" i="12"/>
  <c r="M2" i="12"/>
  <c r="U2" i="12"/>
  <c r="AC2" i="12"/>
  <c r="F2" i="12"/>
  <c r="N2" i="12"/>
  <c r="V2" i="12"/>
  <c r="AD2" i="12"/>
  <c r="D15" i="12"/>
  <c r="L15" i="12"/>
  <c r="T15" i="12"/>
  <c r="AB15" i="12"/>
  <c r="J2" i="11"/>
  <c r="R2" i="11"/>
  <c r="Z2" i="11"/>
  <c r="AH2" i="11"/>
  <c r="H15" i="11"/>
  <c r="P15" i="11"/>
  <c r="X15" i="11"/>
  <c r="AF15" i="11"/>
  <c r="F15" i="12"/>
  <c r="N15" i="12"/>
  <c r="AD15" i="12"/>
  <c r="L2" i="11"/>
  <c r="AB2" i="11"/>
  <c r="R15" i="11"/>
  <c r="AH15" i="11"/>
  <c r="O15" i="12"/>
  <c r="AE15" i="12"/>
  <c r="M2" i="11"/>
  <c r="AC2" i="11"/>
  <c r="K15" i="11"/>
  <c r="AI15" i="11"/>
  <c r="F15" i="11"/>
  <c r="AD15" i="11"/>
  <c r="C15" i="12"/>
  <c r="S15" i="12"/>
  <c r="AI15" i="12"/>
  <c r="AG2" i="11"/>
  <c r="G15" i="11"/>
  <c r="AE15" i="11"/>
  <c r="G2" i="12"/>
  <c r="O2" i="12"/>
  <c r="W2" i="12"/>
  <c r="AE2" i="12"/>
  <c r="E15" i="12"/>
  <c r="M15" i="12"/>
  <c r="U15" i="12"/>
  <c r="AC15" i="12"/>
  <c r="C2" i="11"/>
  <c r="K2" i="11"/>
  <c r="S2" i="11"/>
  <c r="AA2" i="11"/>
  <c r="AI2" i="11"/>
  <c r="I15" i="11"/>
  <c r="Q15" i="11"/>
  <c r="Y15" i="11"/>
  <c r="AG15" i="11"/>
  <c r="V15" i="12"/>
  <c r="D2" i="11"/>
  <c r="T2" i="11"/>
  <c r="J15" i="11"/>
  <c r="Z15" i="11"/>
  <c r="G15" i="12"/>
  <c r="W15" i="12"/>
  <c r="E2" i="11"/>
  <c r="U2" i="11"/>
  <c r="C15" i="11"/>
  <c r="S15" i="11"/>
  <c r="AA15" i="11"/>
  <c r="V15" i="11"/>
  <c r="AA15" i="12"/>
  <c r="Y2" i="11"/>
  <c r="O15" i="11"/>
  <c r="H2" i="12"/>
  <c r="P2" i="12"/>
  <c r="X2" i="12"/>
  <c r="AF2" i="12"/>
  <c r="I2" i="12"/>
  <c r="Q2" i="12"/>
  <c r="Y2" i="12"/>
  <c r="AG2" i="12"/>
  <c r="I2" i="11"/>
  <c r="J2" i="12"/>
  <c r="R2" i="12"/>
  <c r="Z2" i="12"/>
  <c r="AH2" i="12"/>
  <c r="H15" i="12"/>
  <c r="P15" i="12"/>
  <c r="X15" i="12"/>
  <c r="AF15" i="12"/>
  <c r="F2" i="11"/>
  <c r="N2" i="11"/>
  <c r="V2" i="11"/>
  <c r="AD2" i="11"/>
  <c r="D15" i="11"/>
  <c r="L15" i="11"/>
  <c r="T15" i="11"/>
  <c r="AB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<sst xmlns="http://schemas.openxmlformats.org/spreadsheetml/2006/main" count="527" uniqueCount="423">
  <si>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</si>
  <si>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</si>
  <si>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</si>
  <si>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</si>
  <si>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</si>
  <si>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</si>
  <si>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</si>
  <si>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</si>
  <si>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</si>
  <si>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</si>
  <si>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</si>
  <si>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</si>
  <si>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</si>
  <si>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</si>
  <si>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</si>
  <si>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</si>
  <si>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</si>
  <si>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</si>
  <si>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</si>
  <si>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</si>
  <si>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</si>
  <si>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</si>
  <si>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</si>
  <si>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</si>
  <si>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</si>
  <si>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</si>
  <si>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</si>
  <si>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</si>
  <si>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</si>
  <si>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</si>
  <si>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</si>
  <si>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</si>
  <si>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</si>
  <si>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</si>
  <si>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</si>
  <si>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</si>
  <si>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</si>
  <si>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</si>
  <si>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</si>
  <si>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</si>
  <si>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</si>
  <si>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</si>
  <si>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</si>
  <si>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</si>
  <si>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</si>
  <si>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</si>
  <si>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</si>
  <si>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</si>
  <si>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</si>
  <si>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</si>
  <si>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</si>
  <si>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</si>
  <si>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</si>
  <si>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</si>
  <si>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</si>
  <si>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</si>
  <si>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</si>
  <si>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</si>
  <si>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</si>
  <si>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</si>
  <si>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</si>
  <si>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</si>
  <si>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</si>
  <si>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</si>
  <si>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</si>
  <si>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</si>
  <si>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</si>
  <si>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</si>
  <si>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</si>
  <si>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</si>
  <si>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</si>
  <si>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</si>
  <si>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</si>
  <si>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</si>
  <si>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</si>
  <si>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</si>
  <si>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</si>
  <si>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</si>
  <si>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</si>
  <si>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</si>
  <si>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</si>
  <si>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</si>
  <si>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</si>
  <si>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</si>
  <si>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</si>
  <si>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</si>
  <si>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</si>
  <si>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</si>
  <si>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</si>
  <si>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</si>
  <si>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</si>
  <si>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</si>
  <si>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</si>
  <si>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</si>
  <si>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</si>
  <si>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</si>
  <si>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</si>
  <si>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</si>
  <si>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</si>
  <si>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</si>
  <si>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</si>
  <si>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</si>
  <si>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</si>
  <si>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</si>
  <si>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</si>
  <si>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</si>
  <si>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</si>
  <si>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</si>
  <si>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</si>
  <si>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</si>
  <si>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</si>
  <si>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</si>
  <si>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</si>
  <si>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</si>
  <si>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</si>
  <si>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</si>
  <si>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</si>
  <si>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</si>
  <si>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</si>
  <si>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</si>
  <si>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</si>
  <si>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</si>
  <si>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</si>
  <si>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</si>
  <si>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</si>
  <si>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</si>
  <si>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</si>
  <si>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</si>
  <si>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</si>
  <si>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</si>
  <si>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</si>
  <si>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</si>
  <si>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</si>
  <si>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</si>
  <si>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</si>
  <si>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</si>
  <si>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</si>
  <si>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</si>
  <si>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</si>
  <si>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</si>
  <si>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</si>
  <si>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</si>
  <si>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</si>
  <si>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</si>
  <si>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</si>
  <si>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</si>
  <si>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</si>
  <si>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</si>
  <si>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</si>
  <si>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</si>
  <si>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</si>
  <si>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</si>
  <si>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</si>
  <si>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</si>
  <si>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</si>
  <si>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</si>
  <si>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</si>
  <si>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</si>
  <si>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</si>
  <si>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</si>
  <si>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</si>
  <si>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</si>
  <si>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</si>
  <si>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</si>
  <si>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</si>
  <si>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</si>
  <si>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</si>
  <si>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</si>
  <si>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</si>
  <si>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</si>
  <si>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</si>
  <si>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</si>
  <si>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</si>
  <si>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</si>
  <si>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</si>
  <si>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</si>
  <si>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</si>
  <si>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</si>
  <si>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</si>
  <si>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</si>
  <si>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</si>
  <si>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</si>
  <si>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</si>
  <si>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</si>
  <si>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</si>
  <si>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</si>
  <si>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</si>
  <si>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</si>
  <si>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</si>
  <si>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</si>
  <si>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</si>
  <si>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</si>
  <si>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</si>
  <si>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</si>
  <si>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</si>
  <si>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</si>
  <si>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</si>
  <si>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</si>
  <si>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</si>
  <si>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</si>
  <si>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</si>
  <si>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</si>
  <si>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</si>
  <si>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</si>
  <si>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</si>
  <si>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</si>
  <si>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</si>
  <si>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</si>
  <si>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</si>
  <si>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</si>
  <si>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</si>
  <si>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</si>
  <si>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</si>
  <si>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</si>
  <si>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</si>
  <si>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</si>
  <si>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</si>
  <si>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</si>
  <si>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</si>
  <si>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</si>
  <si>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</si>
  <si>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</si>
  <si>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</si>
  <si>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</si>
  <si>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</si>
  <si>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</si>
  <si>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</si>
  <si>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</si>
  <si>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</si>
  <si>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</si>
  <si>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</si>
  <si>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</si>
  <si>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</si>
  <si>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</si>
  <si>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</si>
  <si>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</si>
  <si>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</si>
  <si>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</si>
  <si>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</si>
  <si>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</si>
  <si>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</si>
  <si>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</si>
  <si>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</si>
  <si>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</si>
  <si>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</si>
  <si>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</si>
  <si>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</si>
  <si>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</si>
  <si>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</si>
  <si>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</si>
  <si>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</si>
  <si>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</si>
  <si>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</si>
  <si>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</si>
  <si>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</si>
  <si>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</si>
  <si>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</si>
  <si>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</si>
  <si>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</si>
  <si>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</si>
  <si>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</si>
  <si>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</si>
  <si>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</si>
  <si>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</si>
  <si>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</si>
  <si>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</si>
  <si>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</si>
  <si>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</si>
  <si>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</si>
  <si>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</si>
  <si>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</si>
  <si>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</si>
  <si>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</si>
  <si>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</si>
  <si>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</si>
  <si>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</si>
  <si>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</si>
  <si>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</si>
  <si>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</si>
  <si>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</si>
  <si>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</si>
  <si>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</si>
  <si>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</si>
  <si>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</si>
  <si>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</si>
  <si>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</si>
  <si>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</si>
  <si>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</si>
  <si>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</si>
  <si>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</si>
  <si>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</si>
  <si>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</si>
  <si>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</si>
  <si>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</si>
  <si>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</si>
  <si>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</si>
  <si>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</si>
  <si>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</si>
  <si>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</si>
  <si>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</si>
  <si>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</si>
  <si>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</si>
  <si>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</si>
  <si>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</si>
  <si>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</si>
  <si>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</si>
  <si>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</si>
  <si>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</si>
  <si>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</si>
  <si>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</si>
  <si>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</si>
  <si>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</si>
  <si>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</si>
  <si>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</si>
  <si>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</si>
  <si>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</si>
  <si>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</si>
  <si>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</si>
  <si>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</si>
  <si>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</si>
  <si>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</si>
  <si>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</si>
  <si>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</si>
  <si>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</si>
  <si>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</si>
  <si>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</si>
  <si>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</si>
  <si>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</si>
  <si>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</si>
  <si>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</si>
  <si>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</si>
  <si>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</si>
  <si>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</si>
  <si>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</si>
  <si>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</si>
  <si>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</si>
  <si>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million barrels</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</si>
  <si>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</si>
  <si>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</si>
  <si>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</si>
  <si>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</si>
  <si>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</si>
  <si>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</si>
  <si>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</si>
  <si>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</si>
  <si>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</si>
  <si>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</si>
  <si>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</si>
  <si>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</si>
  <si>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</si>
  <si>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</si>
  <si>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</si>
  <si>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</si>
  <si>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</si>
  <si>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</si>
  <si>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</si>
  <si>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</si>
  <si>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</si>
  <si>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</si>
  <si>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</si>
  <si>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</si>
  <si>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</si>
  <si>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</si>
  <si>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</si>
  <si>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</si>
  <si>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</si>
  <si>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</si>
  <si>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</si>
  <si>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</si>
  <si>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</si>
  <si>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</si>
  <si>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</si>
  <si>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</si>
  <si>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</si>
  <si>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</si>
  <si>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</si>
  <si>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</si>
  <si>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</si>
  <si>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</si>
  <si>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</si>
  <si>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</si>
  <si>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</si>
  <si>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</si>
  <si>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</si>
  <si>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</si>
  <si>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</si>
  <si>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</si>
  <si>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</si>
  <si>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</si>
  <si>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</si>
  <si>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</si>
  <si>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</si>
  <si>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</si>
  <si>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</si>
  <si>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</si>
  <si>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</si>
  <si>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</si>
  <si>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</si>
  <si>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</si>
  <si>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</si>
  <si>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</si>
  <si>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</si>
  <si>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</si>
  <si>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</si>
  <si>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</si>
  <si>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</si>
  <si>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</si>
  <si>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</si>
  <si>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</si>
  <si>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</si>
  <si>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</si>
  <si>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</si>
  <si>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</si>
  <si>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</si>
  <si>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</si>
  <si>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</si>
  <si>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</si>
  <si>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</si>
  <si>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</si>
  <si>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</si>
  <si>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</si>
  <si>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</si>
  <si>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Indiana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</si>
</sst>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4"/>
  <sheetViews>
    <sheetView tabSelected="1" workbookViewId="0">
      <selection activeCell="H14" sqref="H14"/>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422</v>
      </c>
      <c r="C1" s="208">
        <v>44374</v>
      </c>
    </row>
    <row r="2" spans="1:3" s="2" customFormat="1" x14ac:dyDescent="0.2">
      <c r="A2" s="1" t="s">
        <v>322</v>
      </c>
    </row>
    <row r="3" spans="1:3" s="2" customFormat="1" x14ac:dyDescent="0.2">
      <c r="A3" s="1" t="s">
        <v>315</v>
      </c>
    </row>
    <row r="4" spans="1:3" s="2" customFormat="1" x14ac:dyDescent="0.2">
      <c r="A4" s="1" t="s">
        <v>366</v>
      </c>
    </row>
    <row r="5" spans="1:3" s="2" customFormat="1" x14ac:dyDescent="0.2">
      <c r="A5" s="1"/>
    </row>
    <row r="6" spans="1:3" x14ac:dyDescent="0.2">
      <c r="A6" t="s">
        <v>45</v>
      </c>
      <c r="B6" s="196" t="s">
        <v>346</v>
      </c>
      <c r="C6" s="202"/>
    </row>
    <row r="7" spans="1:3" x14ac:dyDescent="0.2">
      <c r="B7" t="s">
        <v>46</v>
      </c>
    </row>
    <row r="8" spans="1:3" x14ac:dyDescent="0.2">
      <c r="B8" s="3">
        <v>2019</v>
      </c>
    </row>
    <row r="9" spans="1:3" x14ac:dyDescent="0.2">
      <c r="B9" t="s">
        <v>386</v>
      </c>
    </row>
    <row r="10" spans="1:3" x14ac:dyDescent="0.2">
      <c r="B10" s="4" t="s">
        <v>123</v>
      </c>
    </row>
    <row r="11" spans="1:3" x14ac:dyDescent="0.2">
      <c r="B11" t="s">
        <v>122</v>
      </c>
    </row>
    <row r="13" spans="1:3" x14ac:dyDescent="0.2">
      <c r="B13" s="196" t="s">
        <v>403</v>
      </c>
      <c r="C13" s="202"/>
    </row>
    <row r="14" spans="1:3" x14ac:dyDescent="0.2">
      <c r="B14" t="s">
        <v>304</v>
      </c>
    </row>
    <row r="15" spans="1:3" x14ac:dyDescent="0.2">
      <c r="B15" s="3">
        <v>2019</v>
      </c>
    </row>
    <row r="16" spans="1:3" x14ac:dyDescent="0.2">
      <c r="B16" t="s">
        <v>421</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396</v>
      </c>
    </row>
    <row r="25" spans="1:2" s="2" customFormat="1" x14ac:dyDescent="0.2">
      <c r="A25" s="2" t="s">
        <v>397</v>
      </c>
    </row>
    <row r="26" spans="1:2" s="2" customFormat="1" x14ac:dyDescent="0.2">
      <c r="A26" s="2" t="s">
        <v>398</v>
      </c>
    </row>
    <row r="27" spans="1:2" s="2" customFormat="1" x14ac:dyDescent="0.2">
      <c r="A27" s="2" t="s">
        <v>399</v>
      </c>
    </row>
    <row r="28" spans="1:2" s="2" customFormat="1" x14ac:dyDescent="0.2">
      <c r="A28" s="2" t="s">
        <v>401</v>
      </c>
    </row>
    <row r="29" spans="1:2" s="2" customFormat="1" x14ac:dyDescent="0.2">
      <c r="A29" s="2" t="s">
        <v>400</v>
      </c>
    </row>
    <row r="30" spans="1:2" s="2" customFormat="1" x14ac:dyDescent="0.2"/>
    <row r="31" spans="1:2" s="2" customFormat="1" x14ac:dyDescent="0.2">
      <c r="A31" s="2" t="s">
        <v>362</v>
      </c>
    </row>
    <row r="32" spans="1:2" s="2" customFormat="1" x14ac:dyDescent="0.2">
      <c r="A32" s="2" t="s">
        <v>363</v>
      </c>
    </row>
    <row r="33" spans="1:3" s="2" customFormat="1" x14ac:dyDescent="0.2">
      <c r="A33" s="2" t="s">
        <v>364</v>
      </c>
    </row>
    <row r="34" spans="1:3" s="2" customFormat="1" x14ac:dyDescent="0.2"/>
    <row r="35" spans="1:3" s="2" customFormat="1" x14ac:dyDescent="0.2">
      <c r="A35" s="1" t="s">
        <v>317</v>
      </c>
    </row>
    <row r="36" spans="1:3" s="2" customFormat="1" x14ac:dyDescent="0.2">
      <c r="A36" s="1"/>
    </row>
    <row r="37" spans="1:3" s="2" customFormat="1" x14ac:dyDescent="0.2">
      <c r="A37" s="198" t="s">
        <v>331</v>
      </c>
      <c r="B37" s="199"/>
    </row>
    <row r="38" spans="1:3" s="2" customFormat="1" x14ac:dyDescent="0.2">
      <c r="A38" s="203" t="s">
        <v>350</v>
      </c>
      <c r="B38" s="203" t="s">
        <v>351</v>
      </c>
      <c r="C38" s="204" t="s">
        <v>360</v>
      </c>
    </row>
    <row r="39" spans="1:3" s="2" customFormat="1" ht="32" x14ac:dyDescent="0.2">
      <c r="A39" s="201" t="s">
        <v>394</v>
      </c>
      <c r="B39" s="2" t="s">
        <v>332</v>
      </c>
    </row>
    <row r="40" spans="1:3" s="2" customFormat="1" x14ac:dyDescent="0.2">
      <c r="A40" s="197" t="s">
        <v>324</v>
      </c>
      <c r="B40" s="2" t="s">
        <v>333</v>
      </c>
    </row>
    <row r="41" spans="1:3" s="2" customFormat="1" x14ac:dyDescent="0.2">
      <c r="A41" s="197" t="s">
        <v>367</v>
      </c>
      <c r="B41" s="2" t="s">
        <v>395</v>
      </c>
    </row>
    <row r="42" spans="1:3" s="2" customFormat="1" ht="48" x14ac:dyDescent="0.2">
      <c r="A42" s="201" t="s">
        <v>388</v>
      </c>
      <c r="B42" s="2" t="s">
        <v>336</v>
      </c>
    </row>
    <row r="43" spans="1:3" s="2" customFormat="1" ht="16" x14ac:dyDescent="0.2">
      <c r="A43" s="201" t="s">
        <v>391</v>
      </c>
      <c r="B43" s="2" t="s">
        <v>392</v>
      </c>
    </row>
    <row r="44" spans="1:3" s="2" customFormat="1" ht="16" x14ac:dyDescent="0.2">
      <c r="A44" s="201" t="s">
        <v>357</v>
      </c>
      <c r="B44" s="2" t="s">
        <v>358</v>
      </c>
      <c r="C44" s="204" t="s">
        <v>361</v>
      </c>
    </row>
    <row r="45" spans="1:3" s="2" customFormat="1" x14ac:dyDescent="0.2">
      <c r="A45" s="201"/>
    </row>
    <row r="46" spans="1:3" s="2" customFormat="1" x14ac:dyDescent="0.2">
      <c r="A46" s="198" t="s">
        <v>337</v>
      </c>
      <c r="B46" s="199"/>
    </row>
    <row r="47" spans="1:3" s="2" customFormat="1" x14ac:dyDescent="0.2">
      <c r="A47" s="203" t="s">
        <v>350</v>
      </c>
      <c r="B47" s="203" t="s">
        <v>352</v>
      </c>
    </row>
    <row r="48" spans="1:3" s="2" customFormat="1" ht="32" x14ac:dyDescent="0.2">
      <c r="A48" s="201" t="s">
        <v>394</v>
      </c>
      <c r="B48" s="2" t="s">
        <v>338</v>
      </c>
    </row>
    <row r="49" spans="1:2" s="2" customFormat="1" x14ac:dyDescent="0.2">
      <c r="A49" s="197" t="s">
        <v>324</v>
      </c>
      <c r="B49" s="2" t="s">
        <v>339</v>
      </c>
    </row>
    <row r="50" spans="1:2" s="2" customFormat="1" x14ac:dyDescent="0.2">
      <c r="A50" s="197" t="s">
        <v>367</v>
      </c>
      <c r="B50" s="2" t="s">
        <v>270</v>
      </c>
    </row>
    <row r="51" spans="1:2" s="2" customFormat="1" ht="48" x14ac:dyDescent="0.2">
      <c r="A51" s="201" t="s">
        <v>393</v>
      </c>
      <c r="B51" s="2" t="s">
        <v>349</v>
      </c>
    </row>
    <row r="52" spans="1:2" s="2" customFormat="1" ht="16" x14ac:dyDescent="0.2">
      <c r="A52" s="201" t="s">
        <v>389</v>
      </c>
      <c r="B52" s="2" t="s">
        <v>390</v>
      </c>
    </row>
    <row r="53" spans="1:2" s="2" customFormat="1" ht="16" x14ac:dyDescent="0.2">
      <c r="A53" s="201" t="s">
        <v>355</v>
      </c>
      <c r="B53" s="2" t="s">
        <v>356</v>
      </c>
    </row>
    <row r="54" spans="1:2" s="2" customFormat="1" x14ac:dyDescent="0.2"/>
    <row r="55" spans="1:2" s="2" customFormat="1" x14ac:dyDescent="0.2">
      <c r="A55" s="198" t="s">
        <v>334</v>
      </c>
    </row>
    <row r="56" spans="1:2" s="2" customFormat="1" x14ac:dyDescent="0.2">
      <c r="A56" s="2" t="s">
        <v>335</v>
      </c>
    </row>
    <row r="57" spans="1:2" s="2" customFormat="1" x14ac:dyDescent="0.2"/>
    <row r="58" spans="1:2" s="2" customFormat="1" x14ac:dyDescent="0.2">
      <c r="A58" s="198" t="s">
        <v>365</v>
      </c>
    </row>
    <row r="59" spans="1:2" s="2" customFormat="1" x14ac:dyDescent="0.2">
      <c r="A59" s="2" t="s">
        <v>358</v>
      </c>
    </row>
    <row r="60" spans="1:2" s="2" customFormat="1" x14ac:dyDescent="0.2"/>
    <row r="61" spans="1:2" s="2" customFormat="1" x14ac:dyDescent="0.2"/>
    <row r="62" spans="1:2" s="2" customFormat="1" x14ac:dyDescent="0.2">
      <c r="A62" s="196" t="s">
        <v>316</v>
      </c>
      <c r="B62" s="202"/>
    </row>
    <row r="63" spans="1:2" x14ac:dyDescent="0.2">
      <c r="A63" s="200">
        <v>42</v>
      </c>
      <c r="B63" t="s">
        <v>314</v>
      </c>
    </row>
    <row r="64" spans="1:2" x14ac:dyDescent="0.2">
      <c r="A64">
        <f>3.142*10^6</f>
        <v>3142000</v>
      </c>
      <c r="B64" t="s">
        <v>340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B1" sqref="B1"/>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387</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386</v>
      </c>
      <c r="E3" s="20"/>
      <c r="F3" s="20"/>
      <c r="G3" s="20"/>
    </row>
    <row r="4" spans="1:37" ht="15" customHeight="1" x14ac:dyDescent="0.15">
      <c r="C4" s="20" t="s">
        <v>120</v>
      </c>
      <c r="D4" s="20" t="s">
        <v>385</v>
      </c>
      <c r="E4" s="20"/>
      <c r="F4" s="20"/>
      <c r="G4" s="20" t="s">
        <v>119</v>
      </c>
    </row>
    <row r="5" spans="1:37" ht="15" customHeight="1" x14ac:dyDescent="0.15">
      <c r="C5" s="20" t="s">
        <v>118</v>
      </c>
      <c r="D5" s="20" t="s">
        <v>384</v>
      </c>
      <c r="E5" s="20"/>
      <c r="F5" s="20"/>
      <c r="G5" s="20"/>
    </row>
    <row r="6" spans="1:37" ht="15" customHeight="1" x14ac:dyDescent="0.15">
      <c r="C6" s="20" t="s">
        <v>117</v>
      </c>
      <c r="D6" s="20"/>
      <c r="E6" s="20" t="s">
        <v>383</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382</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381</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380</v>
      </c>
      <c r="B35" s="12" t="s">
        <v>379</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378</v>
      </c>
      <c r="B36" s="12" t="s">
        <v>377</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376</v>
      </c>
    </row>
    <row r="83" spans="2:2" ht="15" customHeight="1" x14ac:dyDescent="0.15">
      <c r="B83" s="8" t="s">
        <v>375</v>
      </c>
    </row>
    <row r="84" spans="2:2" ht="15" customHeight="1" x14ac:dyDescent="0.15">
      <c r="B84" s="8" t="s">
        <v>374</v>
      </c>
    </row>
    <row r="85" spans="2:2" ht="15" customHeight="1" x14ac:dyDescent="0.15">
      <c r="B85" s="8" t="s">
        <v>373</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408</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409</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410</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411</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412</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413</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414</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415</v>
      </c>
      <c r="B158" s="22" t="s">
        <v>416</v>
      </c>
      <c r="C158" s="22" t="s">
        <v>417</v>
      </c>
      <c r="D158" s="22" t="s">
        <v>418</v>
      </c>
      <c r="E158" s="22" t="s">
        <v>419</v>
      </c>
      <c r="F158" s="22" t="s">
        <v>420</v>
      </c>
    </row>
    <row r="159" spans="1:9" x14ac:dyDescent="0.2">
      <c r="A159" s="22" t="s">
        <v>416</v>
      </c>
      <c r="B159" s="22">
        <v>1</v>
      </c>
      <c r="C159" s="22">
        <v>1000</v>
      </c>
      <c r="D159" s="22">
        <v>1000000</v>
      </c>
      <c r="E159" s="22">
        <v>304.8</v>
      </c>
      <c r="F159" s="22">
        <v>1609340</v>
      </c>
    </row>
    <row r="160" spans="1:9" x14ac:dyDescent="0.2">
      <c r="A160" s="22" t="s">
        <v>417</v>
      </c>
      <c r="B160" s="22">
        <v>1E-3</v>
      </c>
      <c r="C160" s="22">
        <v>1</v>
      </c>
      <c r="D160" s="22">
        <v>1000</v>
      </c>
      <c r="E160" s="22">
        <v>0.30480000000000002</v>
      </c>
      <c r="F160" s="22">
        <v>1609.34</v>
      </c>
    </row>
    <row r="161" spans="1:6" x14ac:dyDescent="0.2">
      <c r="A161" s="22" t="s">
        <v>418</v>
      </c>
      <c r="B161" s="22">
        <v>9.9999999999999995E-7</v>
      </c>
      <c r="C161" s="22">
        <v>1E-3</v>
      </c>
      <c r="D161" s="22">
        <v>1</v>
      </c>
      <c r="E161" s="22">
        <v>3.0480000000000004E-4</v>
      </c>
      <c r="F161" s="22">
        <v>1.60934</v>
      </c>
    </row>
    <row r="162" spans="1:6" x14ac:dyDescent="0.2">
      <c r="A162" s="22" t="s">
        <v>419</v>
      </c>
      <c r="B162" s="22">
        <v>3.2808398950131233E-3</v>
      </c>
      <c r="C162" s="22">
        <v>3.2808398950131235</v>
      </c>
      <c r="D162" s="22">
        <v>3280.8398950131236</v>
      </c>
      <c r="E162" s="22">
        <v>1</v>
      </c>
      <c r="F162" s="22">
        <v>5280</v>
      </c>
    </row>
    <row r="163" spans="1:6" x14ac:dyDescent="0.2">
      <c r="A163" s="22" t="s">
        <v>420</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opLeftCell="U13" workbookViewId="0">
      <selection activeCell="B22" sqref="B22:AI2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407</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347</v>
      </c>
      <c r="B2" s="5">
        <f>About!$A$64*10^6</f>
        <v>3142000000000</v>
      </c>
      <c r="C2" s="5">
        <f>About!$A$64*10^6</f>
        <v>3142000000000</v>
      </c>
      <c r="D2" s="5">
        <f>About!$A$64*10^6</f>
        <v>3142000000000</v>
      </c>
      <c r="E2" s="5">
        <f>About!$A$64*10^6</f>
        <v>3142000000000</v>
      </c>
      <c r="F2" s="5">
        <f>About!$A$64*10^6</f>
        <v>3142000000000</v>
      </c>
      <c r="G2" s="5">
        <f>About!$A$64*10^6</f>
        <v>3142000000000</v>
      </c>
      <c r="H2" s="5">
        <f>About!$A$64*10^6</f>
        <v>3142000000000</v>
      </c>
      <c r="I2" s="5">
        <f>About!$A$64*10^6</f>
        <v>3142000000000</v>
      </c>
      <c r="J2" s="5">
        <f>About!$A$64*10^6</f>
        <v>3142000000000</v>
      </c>
      <c r="K2" s="5">
        <f>About!$A$64*10^6</f>
        <v>3142000000000</v>
      </c>
      <c r="L2" s="5">
        <f>About!$A$64*10^6</f>
        <v>3142000000000</v>
      </c>
      <c r="M2" s="5">
        <f>About!$A$64*10^6</f>
        <v>3142000000000</v>
      </c>
      <c r="N2" s="5">
        <f>About!$A$64*10^6</f>
        <v>3142000000000</v>
      </c>
      <c r="O2" s="5">
        <f>About!$A$64*10^6</f>
        <v>3142000000000</v>
      </c>
      <c r="P2" s="5">
        <f>About!$A$64*10^6</f>
        <v>3142000000000</v>
      </c>
      <c r="Q2" s="5">
        <f>About!$A$64*10^6</f>
        <v>3142000000000</v>
      </c>
      <c r="R2" s="5">
        <f>About!$A$64*10^6</f>
        <v>3142000000000</v>
      </c>
      <c r="S2" s="5">
        <f>About!$A$64*10^6</f>
        <v>3142000000000</v>
      </c>
      <c r="T2" s="5">
        <f>About!$A$64*10^6</f>
        <v>3142000000000</v>
      </c>
      <c r="U2" s="5">
        <f>About!$A$64*10^6</f>
        <v>3142000000000</v>
      </c>
      <c r="V2" s="5">
        <f>About!$A$64*10^6</f>
        <v>3142000000000</v>
      </c>
      <c r="W2" s="5">
        <f>About!$A$64*10^6</f>
        <v>3142000000000</v>
      </c>
      <c r="X2" s="5">
        <f>About!$A$64*10^6</f>
        <v>3142000000000</v>
      </c>
      <c r="Y2" s="5">
        <f>About!$A$64*10^6</f>
        <v>3142000000000</v>
      </c>
      <c r="Z2" s="5">
        <f>About!$A$64*10^6</f>
        <v>3142000000000</v>
      </c>
      <c r="AA2" s="5">
        <f>About!$A$64*10^6</f>
        <v>3142000000000</v>
      </c>
      <c r="AB2" s="5">
        <f>About!$A$64*10^6</f>
        <v>3142000000000</v>
      </c>
      <c r="AC2" s="5">
        <f>About!$A$64*10^6</f>
        <v>3142000000000</v>
      </c>
      <c r="AD2" s="5">
        <f>About!$A$64*10^6</f>
        <v>3142000000000</v>
      </c>
      <c r="AE2" s="5">
        <f>About!$A$64*10^6</f>
        <v>3142000000000</v>
      </c>
      <c r="AF2" s="5">
        <f>About!$A$64*10^6</f>
        <v>3142000000000</v>
      </c>
      <c r="AG2" s="5">
        <f>About!$A$64*10^6</f>
        <v>3142000000000</v>
      </c>
      <c r="AH2" s="5">
        <f>About!$A$64*10^6</f>
        <v>3142000000000</v>
      </c>
      <c r="AI2" s="5">
        <f>About!$A$64*10^6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341</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'AEO Table 73'!C32*10^12</f>
        <v>5056643000000</v>
      </c>
      <c r="C10" s="5">
        <f>'AEO Table 73'!D32*10^12</f>
        <v>5055260000000</v>
      </c>
      <c r="D10" s="5">
        <f>'AEO Table 73'!E32*10^12</f>
        <v>5055925000000</v>
      </c>
      <c r="E10" s="5">
        <f>'AEO Table 73'!F32*10^12</f>
        <v>5056270000000</v>
      </c>
      <c r="F10" s="5">
        <f>'AEO Table 73'!G32*10^12</f>
        <v>5055361000000</v>
      </c>
      <c r="G10" s="5">
        <f>'AEO Table 73'!H32*10^12</f>
        <v>5053336000000</v>
      </c>
      <c r="H10" s="5">
        <f>'AEO Table 73'!I32*10^12</f>
        <v>5050816000000</v>
      </c>
      <c r="I10" s="5">
        <f>'AEO Table 73'!J32*10^12</f>
        <v>5050002000000</v>
      </c>
      <c r="J10" s="5">
        <f>'AEO Table 73'!K32*10^12</f>
        <v>5049479000000</v>
      </c>
      <c r="K10" s="5">
        <f>'AEO Table 73'!L32*10^12</f>
        <v>5049067000000</v>
      </c>
      <c r="L10" s="5">
        <f>'AEO Table 73'!M32*10^12</f>
        <v>5048620000000</v>
      </c>
      <c r="M10" s="5">
        <f>'AEO Table 73'!N32*10^12</f>
        <v>5048186000000</v>
      </c>
      <c r="N10" s="5">
        <f>'AEO Table 73'!O32*10^12</f>
        <v>5047752000000</v>
      </c>
      <c r="O10" s="5">
        <f>'AEO Table 73'!P32*10^12</f>
        <v>5047827000000</v>
      </c>
      <c r="P10" s="5">
        <f>'AEO Table 73'!Q32*10^12</f>
        <v>5047112000000</v>
      </c>
      <c r="Q10" s="5">
        <f>'AEO Table 73'!R32*10^12</f>
        <v>5046712000000</v>
      </c>
      <c r="R10" s="5">
        <f>'AEO Table 73'!S32*10^12</f>
        <v>5046464000000</v>
      </c>
      <c r="S10" s="5">
        <f>'AEO Table 73'!T32*10^12</f>
        <v>5045877000000</v>
      </c>
      <c r="T10" s="5">
        <f>'AEO Table 73'!U32*10^12</f>
        <v>5045186000000</v>
      </c>
      <c r="U10" s="5">
        <f>'AEO Table 73'!V32*10^12</f>
        <v>5044430000000</v>
      </c>
      <c r="V10" s="5">
        <f>'AEO Table 73'!W32*10^12</f>
        <v>5043581000000</v>
      </c>
      <c r="W10" s="5">
        <f>'AEO Table 73'!X32*10^12</f>
        <v>5042755000000</v>
      </c>
      <c r="X10" s="5">
        <f>'AEO Table 73'!Y32*10^12</f>
        <v>5041688000000</v>
      </c>
      <c r="Y10" s="5">
        <f>'AEO Table 73'!Z32*10^12</f>
        <v>5040498000000</v>
      </c>
      <c r="Z10" s="5">
        <f>'AEO Table 73'!AA32*10^12</f>
        <v>5039160000000</v>
      </c>
      <c r="AA10" s="5">
        <f>'AEO Table 73'!AB32*10^12</f>
        <v>5037867000000</v>
      </c>
      <c r="AB10" s="5">
        <f>'AEO Table 73'!AC32*10^12</f>
        <v>5036224000000</v>
      </c>
      <c r="AC10" s="5">
        <f>'AEO Table 73'!AD32*10^12</f>
        <v>5034602000000</v>
      </c>
      <c r="AD10" s="5">
        <f>'AEO Table 73'!AE32*10^12</f>
        <v>5032873000000</v>
      </c>
      <c r="AE10" s="5">
        <f>'AEO Table 73'!AF32*10^12</f>
        <v>5030945000000</v>
      </c>
      <c r="AF10" s="5">
        <f>'AEO Table 73'!AG32*10^12</f>
        <v>5028548000000</v>
      </c>
      <c r="AG10" s="5">
        <f>'AEO Table 73'!AH32*10^12</f>
        <v>5025918000000</v>
      </c>
      <c r="AH10" s="5">
        <f>'AEO Table 73'!AI32*10^12</f>
        <v>5023038000000</v>
      </c>
      <c r="AI10" s="5">
        <f>'AEO Table 73'!AJ32*10^12</f>
        <v>5023036000000</v>
      </c>
    </row>
    <row r="11" spans="1:35" x14ac:dyDescent="0.2">
      <c r="A11" s="2" t="s">
        <v>327</v>
      </c>
      <c r="B11" s="5">
        <f>'AEO Table 73'!C19*10^12</f>
        <v>5825000000000</v>
      </c>
      <c r="C11" s="5">
        <f>'AEO Table 73'!D19*10^12</f>
        <v>5825000000000</v>
      </c>
      <c r="D11" s="5">
        <f>'AEO Table 73'!E19*10^12</f>
        <v>5825000000000</v>
      </c>
      <c r="E11" s="5">
        <f>'AEO Table 73'!F19*10^12</f>
        <v>5825000000000</v>
      </c>
      <c r="F11" s="5">
        <f>'AEO Table 73'!G19*10^12</f>
        <v>5825000000000</v>
      </c>
      <c r="G11" s="5">
        <f>'AEO Table 73'!H19*10^12</f>
        <v>5825000000000</v>
      </c>
      <c r="H11" s="5">
        <f>'AEO Table 73'!I19*10^12</f>
        <v>5825000000000</v>
      </c>
      <c r="I11" s="5">
        <f>'AEO Table 73'!J19*10^12</f>
        <v>5825000000000</v>
      </c>
      <c r="J11" s="5">
        <f>'AEO Table 73'!K19*10^12</f>
        <v>5825000000000</v>
      </c>
      <c r="K11" s="5">
        <f>'AEO Table 73'!L19*10^12</f>
        <v>5825000000000</v>
      </c>
      <c r="L11" s="5">
        <f>'AEO Table 73'!M19*10^12</f>
        <v>5825000000000</v>
      </c>
      <c r="M11" s="5">
        <f>'AEO Table 73'!N19*10^12</f>
        <v>5825000000000</v>
      </c>
      <c r="N11" s="5">
        <f>'AEO Table 73'!O19*10^12</f>
        <v>5825000000000</v>
      </c>
      <c r="O11" s="5">
        <f>'AEO Table 73'!P19*10^12</f>
        <v>5825000000000</v>
      </c>
      <c r="P11" s="5">
        <f>'AEO Table 73'!Q19*10^12</f>
        <v>5825000000000</v>
      </c>
      <c r="Q11" s="5">
        <f>'AEO Table 73'!R19*10^12</f>
        <v>5825000000000</v>
      </c>
      <c r="R11" s="5">
        <f>'AEO Table 73'!S19*10^12</f>
        <v>5825000000000</v>
      </c>
      <c r="S11" s="5">
        <f>'AEO Table 73'!T19*10^12</f>
        <v>5825000000000</v>
      </c>
      <c r="T11" s="5">
        <f>'AEO Table 73'!U19*10^12</f>
        <v>5825000000000</v>
      </c>
      <c r="U11" s="5">
        <f>'AEO Table 73'!V19*10^12</f>
        <v>5825000000000</v>
      </c>
      <c r="V11" s="5">
        <f>'AEO Table 73'!W19*10^12</f>
        <v>5825000000000</v>
      </c>
      <c r="W11" s="5">
        <f>'AEO Table 73'!X19*10^12</f>
        <v>5825000000000</v>
      </c>
      <c r="X11" s="5">
        <f>'AEO Table 73'!Y19*10^12</f>
        <v>5825000000000</v>
      </c>
      <c r="Y11" s="5">
        <f>'AEO Table 73'!Z19*10^12</f>
        <v>5825000000000</v>
      </c>
      <c r="Z11" s="5">
        <f>'AEO Table 73'!AA19*10^12</f>
        <v>5825000000000</v>
      </c>
      <c r="AA11" s="5">
        <f>'AEO Table 73'!AB19*10^12</f>
        <v>5825000000000</v>
      </c>
      <c r="AB11" s="5">
        <f>'AEO Table 73'!AC19*10^12</f>
        <v>5825000000000</v>
      </c>
      <c r="AC11" s="5">
        <f>'AEO Table 73'!AD19*10^12</f>
        <v>5825000000000</v>
      </c>
      <c r="AD11" s="5">
        <f>'AEO Table 73'!AE19*10^12</f>
        <v>5825000000000</v>
      </c>
      <c r="AE11" s="5">
        <f>'AEO Table 73'!AF19*10^12</f>
        <v>5825000000000</v>
      </c>
      <c r="AF11" s="5">
        <f>'AEO Table 73'!AG19*10^12</f>
        <v>5825000000000</v>
      </c>
      <c r="AG11" s="5">
        <f>'AEO Table 73'!AH19*10^12</f>
        <v>5825000000000</v>
      </c>
      <c r="AH11" s="5">
        <f>'AEO Table 73'!AI19*10^12</f>
        <v>5825000000000</v>
      </c>
      <c r="AI11" s="5">
        <f>'AEO Table 73'!AJ19*10^12</f>
        <v>5825000000000</v>
      </c>
    </row>
    <row r="12" spans="1:35" x14ac:dyDescent="0.2">
      <c r="A12" s="2" t="s">
        <v>328</v>
      </c>
      <c r="B12" s="5">
        <f>'AEO Table 73'!C29*10^12</f>
        <v>3997220000000</v>
      </c>
      <c r="C12" s="5">
        <f>'AEO Table 73'!D29*10^12</f>
        <v>3989233000000</v>
      </c>
      <c r="D12" s="5">
        <f>'AEO Table 73'!E29*10^12</f>
        <v>3989233000000</v>
      </c>
      <c r="E12" s="5">
        <f>'AEO Table 73'!F29*10^12</f>
        <v>3989233000000</v>
      </c>
      <c r="F12" s="5">
        <f>'AEO Table 73'!G29*10^12</f>
        <v>3989233000000</v>
      </c>
      <c r="G12" s="5">
        <f>'AEO Table 73'!H29*10^12</f>
        <v>3989233000000</v>
      </c>
      <c r="H12" s="5">
        <f>'AEO Table 73'!I29*10^12</f>
        <v>3989233000000</v>
      </c>
      <c r="I12" s="5">
        <f>'AEO Table 73'!J29*10^12</f>
        <v>3989233000000</v>
      </c>
      <c r="J12" s="5">
        <f>'AEO Table 73'!K29*10^12</f>
        <v>3989233000000</v>
      </c>
      <c r="K12" s="5">
        <f>'AEO Table 73'!L29*10^12</f>
        <v>3989233000000</v>
      </c>
      <c r="L12" s="5">
        <f>'AEO Table 73'!M29*10^12</f>
        <v>3989233000000</v>
      </c>
      <c r="M12" s="5">
        <f>'AEO Table 73'!N29*10^12</f>
        <v>3989233000000</v>
      </c>
      <c r="N12" s="5">
        <f>'AEO Table 73'!O29*10^12</f>
        <v>3989233000000</v>
      </c>
      <c r="O12" s="5">
        <f>'AEO Table 73'!P29*10^12</f>
        <v>3989233000000</v>
      </c>
      <c r="P12" s="5">
        <f>'AEO Table 73'!Q29*10^12</f>
        <v>3989233000000</v>
      </c>
      <c r="Q12" s="5">
        <f>'AEO Table 73'!R29*10^12</f>
        <v>3989233000000</v>
      </c>
      <c r="R12" s="5">
        <f>'AEO Table 73'!S29*10^12</f>
        <v>3989233000000</v>
      </c>
      <c r="S12" s="5">
        <f>'AEO Table 73'!T29*10^12</f>
        <v>3989233000000</v>
      </c>
      <c r="T12" s="5">
        <f>'AEO Table 73'!U29*10^12</f>
        <v>3989233000000</v>
      </c>
      <c r="U12" s="5">
        <f>'AEO Table 73'!V29*10^12</f>
        <v>3989233000000</v>
      </c>
      <c r="V12" s="5">
        <f>'AEO Table 73'!W29*10^12</f>
        <v>3989233000000</v>
      </c>
      <c r="W12" s="5">
        <f>'AEO Table 73'!X29*10^12</f>
        <v>3989233000000</v>
      </c>
      <c r="X12" s="5">
        <f>'AEO Table 73'!Y29*10^12</f>
        <v>3989233000000</v>
      </c>
      <c r="Y12" s="5">
        <f>'AEO Table 73'!Z29*10^12</f>
        <v>3989233000000</v>
      </c>
      <c r="Z12" s="5">
        <f>'AEO Table 73'!AA29*10^12</f>
        <v>3989233000000</v>
      </c>
      <c r="AA12" s="5">
        <f>'AEO Table 73'!AB29*10^12</f>
        <v>3989233000000</v>
      </c>
      <c r="AB12" s="5">
        <f>'AEO Table 73'!AC29*10^12</f>
        <v>3989233000000</v>
      </c>
      <c r="AC12" s="5">
        <f>'AEO Table 73'!AD29*10^12</f>
        <v>3989233000000</v>
      </c>
      <c r="AD12" s="5">
        <f>'AEO Table 73'!AE29*10^12</f>
        <v>3989233000000</v>
      </c>
      <c r="AE12" s="5">
        <f>'AEO Table 73'!AF29*10^12</f>
        <v>3989233000000</v>
      </c>
      <c r="AF12" s="5">
        <f>'AEO Table 73'!AG29*10^12</f>
        <v>3989233000000</v>
      </c>
      <c r="AG12" s="5">
        <f>'AEO Table 73'!AH29*10^12</f>
        <v>3989233000000</v>
      </c>
      <c r="AH12" s="5">
        <f>'AEO Table 73'!AI29*10^12</f>
        <v>3989233000000</v>
      </c>
      <c r="AI12" s="5">
        <f>'AEO Table 73'!AJ29*10^12</f>
        <v>3989233000000</v>
      </c>
    </row>
    <row r="13" spans="1:35" x14ac:dyDescent="0.2">
      <c r="A13" s="2" t="s">
        <v>329</v>
      </c>
      <c r="B13" s="5">
        <f>'AEO Table 73'!C18*10^12</f>
        <v>5359000000000</v>
      </c>
      <c r="C13" s="5">
        <f>'AEO Table 73'!D18*10^12</f>
        <v>5359000000000</v>
      </c>
      <c r="D13" s="5">
        <f>'AEO Table 73'!E18*10^12</f>
        <v>5359000000000</v>
      </c>
      <c r="E13" s="5">
        <f>'AEO Table 73'!F18*10^12</f>
        <v>5359000000000</v>
      </c>
      <c r="F13" s="5">
        <f>'AEO Table 73'!G18*10^12</f>
        <v>5359000000000</v>
      </c>
      <c r="G13" s="5">
        <f>'AEO Table 73'!H18*10^12</f>
        <v>5359000000000</v>
      </c>
      <c r="H13" s="5">
        <f>'AEO Table 73'!I18*10^12</f>
        <v>5359000000000</v>
      </c>
      <c r="I13" s="5">
        <f>'AEO Table 73'!J18*10^12</f>
        <v>5359000000000</v>
      </c>
      <c r="J13" s="5">
        <f>'AEO Table 73'!K18*10^12</f>
        <v>5359000000000</v>
      </c>
      <c r="K13" s="5">
        <f>'AEO Table 73'!L18*10^12</f>
        <v>5359000000000</v>
      </c>
      <c r="L13" s="5">
        <f>'AEO Table 73'!M18*10^12</f>
        <v>5359000000000</v>
      </c>
      <c r="M13" s="5">
        <f>'AEO Table 73'!N18*10^12</f>
        <v>5359000000000</v>
      </c>
      <c r="N13" s="5">
        <f>'AEO Table 73'!O18*10^12</f>
        <v>5359000000000</v>
      </c>
      <c r="O13" s="5">
        <f>'AEO Table 73'!P18*10^12</f>
        <v>5359000000000</v>
      </c>
      <c r="P13" s="5">
        <f>'AEO Table 73'!Q18*10^12</f>
        <v>5359000000000</v>
      </c>
      <c r="Q13" s="5">
        <f>'AEO Table 73'!R18*10^12</f>
        <v>5359000000000</v>
      </c>
      <c r="R13" s="5">
        <f>'AEO Table 73'!S18*10^12</f>
        <v>5359000000000</v>
      </c>
      <c r="S13" s="5">
        <f>'AEO Table 73'!T18*10^12</f>
        <v>5359000000000</v>
      </c>
      <c r="T13" s="5">
        <f>'AEO Table 73'!U18*10^12</f>
        <v>5359000000000</v>
      </c>
      <c r="U13" s="5">
        <f>'AEO Table 73'!V18*10^12</f>
        <v>5359000000000</v>
      </c>
      <c r="V13" s="5">
        <f>'AEO Table 73'!W18*10^12</f>
        <v>5359000000000</v>
      </c>
      <c r="W13" s="5">
        <f>'AEO Table 73'!X18*10^12</f>
        <v>5359000000000</v>
      </c>
      <c r="X13" s="5">
        <f>'AEO Table 73'!Y18*10^12</f>
        <v>5359000000000</v>
      </c>
      <c r="Y13" s="5">
        <f>'AEO Table 73'!Z18*10^12</f>
        <v>5359000000000</v>
      </c>
      <c r="Z13" s="5">
        <f>'AEO Table 73'!AA18*10^12</f>
        <v>5359000000000</v>
      </c>
      <c r="AA13" s="5">
        <f>'AEO Table 73'!AB18*10^12</f>
        <v>5359000000000</v>
      </c>
      <c r="AB13" s="5">
        <f>'AEO Table 73'!AC18*10^12</f>
        <v>5359000000000</v>
      </c>
      <c r="AC13" s="5">
        <f>'AEO Table 73'!AD18*10^12</f>
        <v>5359000000000</v>
      </c>
      <c r="AD13" s="5">
        <f>'AEO Table 73'!AE18*10^12</f>
        <v>5359000000000</v>
      </c>
      <c r="AE13" s="5">
        <f>'AEO Table 73'!AF18*10^12</f>
        <v>5359000000000</v>
      </c>
      <c r="AF13" s="5">
        <f>'AEO Table 73'!AG18*10^12</f>
        <v>5359000000000</v>
      </c>
      <c r="AG13" s="5">
        <f>'AEO Table 73'!AH18*10^12</f>
        <v>5359000000000</v>
      </c>
      <c r="AH13" s="5">
        <f>'AEO Table 73'!AI18*10^12</f>
        <v>5359000000000</v>
      </c>
      <c r="AI13" s="5">
        <f>'AEO Table 73'!AJ18*10^12</f>
        <v>5359000000000</v>
      </c>
    </row>
    <row r="14" spans="1:35" x14ac:dyDescent="0.2">
      <c r="A14" s="2" t="s">
        <v>372</v>
      </c>
      <c r="B14" s="5">
        <f>'AEO Table 73'!C30*10^12</f>
        <v>5670000000000</v>
      </c>
      <c r="C14" s="5">
        <f>'AEO Table 73'!D30*10^12</f>
        <v>5670000000000</v>
      </c>
      <c r="D14" s="5">
        <f>'AEO Table 73'!E30*10^12</f>
        <v>5670000000000</v>
      </c>
      <c r="E14" s="5">
        <f>'AEO Table 73'!F30*10^12</f>
        <v>5670000000000</v>
      </c>
      <c r="F14" s="5">
        <f>'AEO Table 73'!G30*10^12</f>
        <v>5670000000000</v>
      </c>
      <c r="G14" s="5">
        <f>'AEO Table 73'!H30*10^12</f>
        <v>5670000000000</v>
      </c>
      <c r="H14" s="5">
        <f>'AEO Table 73'!I30*10^12</f>
        <v>5670000000000</v>
      </c>
      <c r="I14" s="5">
        <f>'AEO Table 73'!J30*10^12</f>
        <v>5670000000000</v>
      </c>
      <c r="J14" s="5">
        <f>'AEO Table 73'!K30*10^12</f>
        <v>5670000000000</v>
      </c>
      <c r="K14" s="5">
        <f>'AEO Table 73'!L30*10^12</f>
        <v>5670000000000</v>
      </c>
      <c r="L14" s="5">
        <f>'AEO Table 73'!M30*10^12</f>
        <v>5670000000000</v>
      </c>
      <c r="M14" s="5">
        <f>'AEO Table 73'!N30*10^12</f>
        <v>5670000000000</v>
      </c>
      <c r="N14" s="5">
        <f>'AEO Table 73'!O30*10^12</f>
        <v>5670000000000</v>
      </c>
      <c r="O14" s="5">
        <f>'AEO Table 73'!P30*10^12</f>
        <v>5670000000000</v>
      </c>
      <c r="P14" s="5">
        <f>'AEO Table 73'!Q30*10^12</f>
        <v>5670000000000</v>
      </c>
      <c r="Q14" s="5">
        <f>'AEO Table 73'!R30*10^12</f>
        <v>5670000000000</v>
      </c>
      <c r="R14" s="5">
        <f>'AEO Table 73'!S30*10^12</f>
        <v>5670000000000</v>
      </c>
      <c r="S14" s="5">
        <f>'AEO Table 73'!T30*10^12</f>
        <v>5670000000000</v>
      </c>
      <c r="T14" s="5">
        <f>'AEO Table 73'!U30*10^12</f>
        <v>5670000000000</v>
      </c>
      <c r="U14" s="5">
        <f>'AEO Table 73'!V30*10^12</f>
        <v>5670000000000</v>
      </c>
      <c r="V14" s="5">
        <f>'AEO Table 73'!W30*10^12</f>
        <v>5670000000000</v>
      </c>
      <c r="W14" s="5">
        <f>'AEO Table 73'!X30*10^12</f>
        <v>5670000000000</v>
      </c>
      <c r="X14" s="5">
        <f>'AEO Table 73'!Y30*10^12</f>
        <v>5670000000000</v>
      </c>
      <c r="Y14" s="5">
        <f>'AEO Table 73'!Z30*10^12</f>
        <v>5670000000000</v>
      </c>
      <c r="Z14" s="5">
        <f>'AEO Table 73'!AA30*10^12</f>
        <v>5670000000000</v>
      </c>
      <c r="AA14" s="5">
        <f>'AEO Table 73'!AB30*10^12</f>
        <v>5670000000000</v>
      </c>
      <c r="AB14" s="5">
        <f>'AEO Table 73'!AC30*10^12</f>
        <v>5670000000000</v>
      </c>
      <c r="AC14" s="5">
        <f>'AEO Table 73'!AD30*10^12</f>
        <v>5670000000000</v>
      </c>
      <c r="AD14" s="5">
        <f>'AEO Table 73'!AE30*10^12</f>
        <v>5670000000000</v>
      </c>
      <c r="AE14" s="5">
        <f>'AEO Table 73'!AF30*10^12</f>
        <v>5670000000000</v>
      </c>
      <c r="AF14" s="5">
        <f>'AEO Table 73'!AG30*10^12</f>
        <v>5670000000000</v>
      </c>
      <c r="AG14" s="5">
        <f>'AEO Table 73'!AH30*10^12</f>
        <v>5670000000000</v>
      </c>
      <c r="AH14" s="5">
        <f>'AEO Table 73'!AI30*10^12</f>
        <v>5670000000000</v>
      </c>
      <c r="AI14" s="5">
        <f>'AEO Table 73'!AJ30*10^12</f>
        <v>5670000000000</v>
      </c>
    </row>
    <row r="15" spans="1:35" x14ac:dyDescent="0.2">
      <c r="A15" s="2" t="s">
        <v>348</v>
      </c>
      <c r="B15" s="5">
        <f>About!$A$64*10^6</f>
        <v>3142000000000</v>
      </c>
      <c r="C15" s="5">
        <f>About!$A$64*10^6</f>
        <v>3142000000000</v>
      </c>
      <c r="D15" s="5">
        <f>About!$A$64*10^6</f>
        <v>3142000000000</v>
      </c>
      <c r="E15" s="5">
        <f>About!$A$64*10^6</f>
        <v>3142000000000</v>
      </c>
      <c r="F15" s="5">
        <f>About!$A$64*10^6</f>
        <v>3142000000000</v>
      </c>
      <c r="G15" s="5">
        <f>About!$A$64*10^6</f>
        <v>3142000000000</v>
      </c>
      <c r="H15" s="5">
        <f>About!$A$64*10^6</f>
        <v>3142000000000</v>
      </c>
      <c r="I15" s="5">
        <f>About!$A$64*10^6</f>
        <v>3142000000000</v>
      </c>
      <c r="J15" s="5">
        <f>About!$A$64*10^6</f>
        <v>3142000000000</v>
      </c>
      <c r="K15" s="5">
        <f>About!$A$64*10^6</f>
        <v>3142000000000</v>
      </c>
      <c r="L15" s="5">
        <f>About!$A$64*10^6</f>
        <v>3142000000000</v>
      </c>
      <c r="M15" s="5">
        <f>About!$A$64*10^6</f>
        <v>3142000000000</v>
      </c>
      <c r="N15" s="5">
        <f>About!$A$64*10^6</f>
        <v>3142000000000</v>
      </c>
      <c r="O15" s="5">
        <f>About!$A$64*10^6</f>
        <v>3142000000000</v>
      </c>
      <c r="P15" s="5">
        <f>About!$A$64*10^6</f>
        <v>3142000000000</v>
      </c>
      <c r="Q15" s="5">
        <f>About!$A$64*10^6</f>
        <v>3142000000000</v>
      </c>
      <c r="R15" s="5">
        <f>About!$A$64*10^6</f>
        <v>3142000000000</v>
      </c>
      <c r="S15" s="5">
        <f>About!$A$64*10^6</f>
        <v>3142000000000</v>
      </c>
      <c r="T15" s="5">
        <f>About!$A$64*10^6</f>
        <v>3142000000000</v>
      </c>
      <c r="U15" s="5">
        <f>About!$A$64*10^6</f>
        <v>3142000000000</v>
      </c>
      <c r="V15" s="5">
        <f>About!$A$64*10^6</f>
        <v>3142000000000</v>
      </c>
      <c r="W15" s="5">
        <f>About!$A$64*10^6</f>
        <v>3142000000000</v>
      </c>
      <c r="X15" s="5">
        <f>About!$A$64*10^6</f>
        <v>3142000000000</v>
      </c>
      <c r="Y15" s="5">
        <f>About!$A$64*10^6</f>
        <v>3142000000000</v>
      </c>
      <c r="Z15" s="5">
        <f>About!$A$64*10^6</f>
        <v>3142000000000</v>
      </c>
      <c r="AA15" s="5">
        <f>About!$A$64*10^6</f>
        <v>3142000000000</v>
      </c>
      <c r="AB15" s="5">
        <f>About!$A$64*10^6</f>
        <v>3142000000000</v>
      </c>
      <c r="AC15" s="5">
        <f>About!$A$64*10^6</f>
        <v>3142000000000</v>
      </c>
      <c r="AD15" s="5">
        <f>About!$A$64*10^6</f>
        <v>3142000000000</v>
      </c>
      <c r="AE15" s="5">
        <f>About!$A$64*10^6</f>
        <v>3142000000000</v>
      </c>
      <c r="AF15" s="5">
        <f>About!$A$64*10^6</f>
        <v>3142000000000</v>
      </c>
      <c r="AG15" s="5">
        <f>About!$A$64*10^6</f>
        <v>3142000000000</v>
      </c>
      <c r="AH15" s="5">
        <f>About!$A$64*10^6</f>
        <v>3142000000000</v>
      </c>
      <c r="AI15" s="5">
        <f>About!$A$64*10^6</f>
        <v>3142000000000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368</v>
      </c>
      <c r="B18" s="5">
        <f>'AEO Table 73'!C48*10^12</f>
        <v>5723000000000</v>
      </c>
      <c r="C18" s="5">
        <f>'AEO Table 73'!D48*10^12</f>
        <v>5719936000000</v>
      </c>
      <c r="D18" s="5">
        <f>'AEO Table 73'!E48*10^12</f>
        <v>5709374000000</v>
      </c>
      <c r="E18" s="5">
        <f>'AEO Table 73'!F48*10^12</f>
        <v>5702021000000</v>
      </c>
      <c r="F18" s="5">
        <f>'AEO Table 73'!G48*10^12</f>
        <v>5699036000000</v>
      </c>
      <c r="G18" s="5">
        <f>'AEO Table 73'!H48*10^12</f>
        <v>5702903000000</v>
      </c>
      <c r="H18" s="5">
        <f>'AEO Table 73'!I48*10^12</f>
        <v>5701469000000</v>
      </c>
      <c r="I18" s="5">
        <f>'AEO Table 73'!J48*10^12</f>
        <v>5697845000000</v>
      </c>
      <c r="J18" s="5">
        <f>'AEO Table 73'!K48*10^12</f>
        <v>5696569000000</v>
      </c>
      <c r="K18" s="5">
        <f>'AEO Table 73'!L48*10^12</f>
        <v>5695571000000</v>
      </c>
      <c r="L18" s="5">
        <f>'AEO Table 73'!M48*10^12</f>
        <v>5691691000000</v>
      </c>
      <c r="M18" s="5">
        <f>'AEO Table 73'!N48*10^12</f>
        <v>5689583000000</v>
      </c>
      <c r="N18" s="5">
        <f>'AEO Table 73'!O48*10^12</f>
        <v>5687317000000</v>
      </c>
      <c r="O18" s="5">
        <f>'AEO Table 73'!P48*10^12</f>
        <v>5686403000000</v>
      </c>
      <c r="P18" s="5">
        <f>'AEO Table 73'!Q48*10^12</f>
        <v>5685931000000</v>
      </c>
      <c r="Q18" s="5">
        <f>'AEO Table 73'!R48*10^12</f>
        <v>5686055000000</v>
      </c>
      <c r="R18" s="5">
        <f>'AEO Table 73'!S48*10^12</f>
        <v>5686259000000</v>
      </c>
      <c r="S18" s="5">
        <f>'AEO Table 73'!T48*10^12</f>
        <v>5685382000000</v>
      </c>
      <c r="T18" s="5">
        <f>'AEO Table 73'!U48*10^12</f>
        <v>5685214000000</v>
      </c>
      <c r="U18" s="5">
        <f>'AEO Table 73'!V48*10^12</f>
        <v>5685896000000</v>
      </c>
      <c r="V18" s="5">
        <f>'AEO Table 73'!W48*10^12</f>
        <v>5686885000000</v>
      </c>
      <c r="W18" s="5">
        <f>'AEO Table 73'!X48*10^12</f>
        <v>5687922000000</v>
      </c>
      <c r="X18" s="5">
        <f>'AEO Table 73'!Y48*10^12</f>
        <v>5690170000000</v>
      </c>
      <c r="Y18" s="5">
        <f>'AEO Table 73'!Z48*10^12</f>
        <v>5690964000000</v>
      </c>
      <c r="Z18" s="5">
        <f>'AEO Table 73'!AA48*10^12</f>
        <v>5689439000000</v>
      </c>
      <c r="AA18" s="5">
        <f>'AEO Table 73'!AB48*10^12</f>
        <v>5688754000000</v>
      </c>
      <c r="AB18" s="5">
        <f>'AEO Table 73'!AC48*10^12</f>
        <v>5686469000000</v>
      </c>
      <c r="AC18" s="5">
        <f>'AEO Table 73'!AD48*10^12</f>
        <v>5684444000000</v>
      </c>
      <c r="AD18" s="5">
        <f>'AEO Table 73'!AE48*10^12</f>
        <v>5683516000000</v>
      </c>
      <c r="AE18" s="5">
        <f>'AEO Table 73'!AF48*10^12</f>
        <v>5682888000000</v>
      </c>
      <c r="AF18" s="5">
        <f>'AEO Table 73'!AG48*10^12</f>
        <v>5681393000000</v>
      </c>
      <c r="AG18" s="5">
        <f>'AEO Table 73'!AH48*10^12</f>
        <v>5679274000000</v>
      </c>
      <c r="AH18" s="5">
        <f>'AEO Table 73'!AI48*10^12</f>
        <v>5678185000000</v>
      </c>
      <c r="AI18" s="5">
        <f>'AEO Table 73'!AJ48*10^12</f>
        <v>5676202000000</v>
      </c>
    </row>
    <row r="19" spans="1:35" x14ac:dyDescent="0.2">
      <c r="A19" t="s">
        <v>369</v>
      </c>
      <c r="B19" s="5">
        <f>'AEO Table 73'!C41*10^12</f>
        <v>6287000000000</v>
      </c>
      <c r="C19" s="5">
        <f>'AEO Table 73'!D41*10^12</f>
        <v>6287000000000</v>
      </c>
      <c r="D19" s="5">
        <f>'AEO Table 73'!E41*10^12</f>
        <v>6287000000000</v>
      </c>
      <c r="E19" s="5">
        <f>'AEO Table 73'!F41*10^12</f>
        <v>6287000000000</v>
      </c>
      <c r="F19" s="5">
        <f>'AEO Table 73'!G41*10^12</f>
        <v>6287000000000</v>
      </c>
      <c r="G19" s="5">
        <f>'AEO Table 73'!H41*10^12</f>
        <v>6287000000000</v>
      </c>
      <c r="H19" s="5">
        <f>'AEO Table 73'!I41*10^12</f>
        <v>6287000000000</v>
      </c>
      <c r="I19" s="5">
        <f>'AEO Table 73'!J41*10^12</f>
        <v>6287000000000</v>
      </c>
      <c r="J19" s="5">
        <f>'AEO Table 73'!K41*10^12</f>
        <v>6287000000000</v>
      </c>
      <c r="K19" s="5">
        <f>'AEO Table 73'!L41*10^12</f>
        <v>6287000000000</v>
      </c>
      <c r="L19" s="5">
        <f>'AEO Table 73'!M41*10^12</f>
        <v>6287000000000</v>
      </c>
      <c r="M19" s="5">
        <f>'AEO Table 73'!N41*10^12</f>
        <v>6287000000000</v>
      </c>
      <c r="N19" s="5">
        <f>'AEO Table 73'!O41*10^12</f>
        <v>6287000000000</v>
      </c>
      <c r="O19" s="5">
        <f>'AEO Table 73'!P41*10^12</f>
        <v>6287000000000</v>
      </c>
      <c r="P19" s="5">
        <f>'AEO Table 73'!Q41*10^12</f>
        <v>6287000000000</v>
      </c>
      <c r="Q19" s="5">
        <f>'AEO Table 73'!R41*10^12</f>
        <v>6287000000000</v>
      </c>
      <c r="R19" s="5">
        <f>'AEO Table 73'!S41*10^12</f>
        <v>6287000000000</v>
      </c>
      <c r="S19" s="5">
        <f>'AEO Table 73'!T41*10^12</f>
        <v>6287000000000</v>
      </c>
      <c r="T19" s="5">
        <f>'AEO Table 73'!U41*10^12</f>
        <v>6287000000000</v>
      </c>
      <c r="U19" s="5">
        <f>'AEO Table 73'!V41*10^12</f>
        <v>6287000000000</v>
      </c>
      <c r="V19" s="5">
        <f>'AEO Table 73'!W41*10^12</f>
        <v>6287000000000</v>
      </c>
      <c r="W19" s="5">
        <f>'AEO Table 73'!X41*10^12</f>
        <v>6287000000000</v>
      </c>
      <c r="X19" s="5">
        <f>'AEO Table 73'!Y41*10^12</f>
        <v>6287000000000</v>
      </c>
      <c r="Y19" s="5">
        <f>'AEO Table 73'!Z41*10^12</f>
        <v>6287000000000</v>
      </c>
      <c r="Z19" s="5">
        <f>'AEO Table 73'!AA41*10^12</f>
        <v>6287000000000</v>
      </c>
      <c r="AA19" s="5">
        <f>'AEO Table 73'!AB41*10^12</f>
        <v>6287000000000</v>
      </c>
      <c r="AB19" s="5">
        <f>'AEO Table 73'!AC41*10^12</f>
        <v>6287000000000</v>
      </c>
      <c r="AC19" s="5">
        <f>'AEO Table 73'!AD41*10^12</f>
        <v>6287000000000</v>
      </c>
      <c r="AD19" s="5">
        <f>'AEO Table 73'!AE41*10^12</f>
        <v>6287000000000</v>
      </c>
      <c r="AE19" s="5">
        <f>'AEO Table 73'!AF41*10^12</f>
        <v>6287000000000</v>
      </c>
      <c r="AF19" s="5">
        <f>'AEO Table 73'!AG41*10^12</f>
        <v>6287000000000</v>
      </c>
      <c r="AG19" s="5">
        <f>'AEO Table 73'!AH41*10^12</f>
        <v>6287000000000</v>
      </c>
      <c r="AH19" s="5">
        <f>'AEO Table 73'!AI41*10^12</f>
        <v>6287000000000</v>
      </c>
      <c r="AI19" s="5">
        <f>'AEO Table 73'!AJ41*10^12</f>
        <v>6287000000000</v>
      </c>
    </row>
    <row r="20" spans="1:35" x14ac:dyDescent="0.2">
      <c r="A20" t="s">
        <v>370</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371</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367</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topLeftCell="U10" workbookViewId="0">
      <selection activeCell="B22" sqref="B22:AI22"/>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406</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353</v>
      </c>
      <c r="B2" s="5">
        <f>About!$A$64</f>
        <v>3142000</v>
      </c>
      <c r="C2" s="5">
        <f>About!$A$64</f>
        <v>3142000</v>
      </c>
      <c r="D2" s="5">
        <f>About!$A$64</f>
        <v>3142000</v>
      </c>
      <c r="E2" s="5">
        <f>About!$A$64</f>
        <v>3142000</v>
      </c>
      <c r="F2" s="5">
        <f>About!$A$64</f>
        <v>3142000</v>
      </c>
      <c r="G2" s="5">
        <f>About!$A$64</f>
        <v>3142000</v>
      </c>
      <c r="H2" s="5">
        <f>About!$A$64</f>
        <v>3142000</v>
      </c>
      <c r="I2" s="5">
        <f>About!$A$64</f>
        <v>3142000</v>
      </c>
      <c r="J2" s="5">
        <f>About!$A$64</f>
        <v>3142000</v>
      </c>
      <c r="K2" s="5">
        <f>About!$A$64</f>
        <v>3142000</v>
      </c>
      <c r="L2" s="5">
        <f>About!$A$64</f>
        <v>3142000</v>
      </c>
      <c r="M2" s="5">
        <f>About!$A$64</f>
        <v>3142000</v>
      </c>
      <c r="N2" s="5">
        <f>About!$A$64</f>
        <v>3142000</v>
      </c>
      <c r="O2" s="5">
        <f>About!$A$64</f>
        <v>3142000</v>
      </c>
      <c r="P2" s="5">
        <f>About!$A$64</f>
        <v>3142000</v>
      </c>
      <c r="Q2" s="5">
        <f>About!$A$64</f>
        <v>3142000</v>
      </c>
      <c r="R2" s="5">
        <f>About!$A$64</f>
        <v>3142000</v>
      </c>
      <c r="S2" s="5">
        <f>About!$A$64</f>
        <v>3142000</v>
      </c>
      <c r="T2" s="5">
        <f>About!$A$64</f>
        <v>3142000</v>
      </c>
      <c r="U2" s="5">
        <f>About!$A$64</f>
        <v>3142000</v>
      </c>
      <c r="V2" s="5">
        <f>About!$A$64</f>
        <v>3142000</v>
      </c>
      <c r="W2" s="5">
        <f>About!$A$64</f>
        <v>3142000</v>
      </c>
      <c r="X2" s="5">
        <f>About!$A$64</f>
        <v>3142000</v>
      </c>
      <c r="Y2" s="5">
        <f>About!$A$64</f>
        <v>3142000</v>
      </c>
      <c r="Z2" s="5">
        <f>About!$A$64</f>
        <v>3142000</v>
      </c>
      <c r="AA2" s="5">
        <f>About!$A$64</f>
        <v>3142000</v>
      </c>
      <c r="AB2" s="5">
        <f>About!$A$64</f>
        <v>3142000</v>
      </c>
      <c r="AC2" s="5">
        <f>About!$A$64</f>
        <v>3142000</v>
      </c>
      <c r="AD2" s="5">
        <f>About!$A$64</f>
        <v>3142000</v>
      </c>
      <c r="AE2" s="5">
        <f>About!$A$64</f>
        <v>3142000</v>
      </c>
      <c r="AF2" s="5">
        <f>About!$A$64</f>
        <v>3142000</v>
      </c>
      <c r="AG2" s="5">
        <f>About!$A$64</f>
        <v>3142000</v>
      </c>
      <c r="AH2" s="5">
        <f>About!$A$64</f>
        <v>3142000</v>
      </c>
      <c r="AI2" s="5">
        <f>About!$A$64</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359</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372</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354</v>
      </c>
      <c r="B15" s="5">
        <f>About!$A$64</f>
        <v>3142000</v>
      </c>
      <c r="C15" s="5">
        <f>About!$A$64</f>
        <v>3142000</v>
      </c>
      <c r="D15" s="5">
        <f>About!$A$64</f>
        <v>3142000</v>
      </c>
      <c r="E15" s="5">
        <f>About!$A$64</f>
        <v>3142000</v>
      </c>
      <c r="F15" s="5">
        <f>About!$A$64</f>
        <v>3142000</v>
      </c>
      <c r="G15" s="5">
        <f>About!$A$64</f>
        <v>3142000</v>
      </c>
      <c r="H15" s="5">
        <f>About!$A$64</f>
        <v>3142000</v>
      </c>
      <c r="I15" s="5">
        <f>About!$A$64</f>
        <v>3142000</v>
      </c>
      <c r="J15" s="5">
        <f>About!$A$64</f>
        <v>3142000</v>
      </c>
      <c r="K15" s="5">
        <f>About!$A$64</f>
        <v>3142000</v>
      </c>
      <c r="L15" s="5">
        <f>About!$A$64</f>
        <v>3142000</v>
      </c>
      <c r="M15" s="5">
        <f>About!$A$64</f>
        <v>3142000</v>
      </c>
      <c r="N15" s="5">
        <f>About!$A$64</f>
        <v>3142000</v>
      </c>
      <c r="O15" s="5">
        <f>About!$A$64</f>
        <v>3142000</v>
      </c>
      <c r="P15" s="5">
        <f>About!$A$64</f>
        <v>3142000</v>
      </c>
      <c r="Q15" s="5">
        <f>About!$A$64</f>
        <v>3142000</v>
      </c>
      <c r="R15" s="5">
        <f>About!$A$64</f>
        <v>3142000</v>
      </c>
      <c r="S15" s="5">
        <f>About!$A$64</f>
        <v>3142000</v>
      </c>
      <c r="T15" s="5">
        <f>About!$A$64</f>
        <v>3142000</v>
      </c>
      <c r="U15" s="5">
        <f>About!$A$64</f>
        <v>3142000</v>
      </c>
      <c r="V15" s="5">
        <f>About!$A$64</f>
        <v>3142000</v>
      </c>
      <c r="W15" s="5">
        <f>About!$A$64</f>
        <v>3142000</v>
      </c>
      <c r="X15" s="5">
        <f>About!$A$64</f>
        <v>3142000</v>
      </c>
      <c r="Y15" s="5">
        <f>About!$A$64</f>
        <v>3142000</v>
      </c>
      <c r="Z15" s="5">
        <f>About!$A$64</f>
        <v>3142000</v>
      </c>
      <c r="AA15" s="5">
        <f>About!$A$64</f>
        <v>3142000</v>
      </c>
      <c r="AB15" s="5">
        <f>About!$A$64</f>
        <v>3142000</v>
      </c>
      <c r="AC15" s="5">
        <f>About!$A$64</f>
        <v>3142000</v>
      </c>
      <c r="AD15" s="5">
        <f>About!$A$64</f>
        <v>3142000</v>
      </c>
      <c r="AE15" s="5">
        <f>About!$A$64</f>
        <v>3142000</v>
      </c>
      <c r="AF15" s="5">
        <f>About!$A$64</f>
        <v>3142000</v>
      </c>
      <c r="AG15" s="5">
        <f>About!$A$64</f>
        <v>3142000</v>
      </c>
      <c r="AH15" s="5">
        <f>About!$A$64</f>
        <v>3142000</v>
      </c>
      <c r="AI15" s="5">
        <f>About!$A$64</f>
        <v>3142000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368</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x14ac:dyDescent="0.2">
      <c r="A19" s="2" t="s">
        <v>369</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x14ac:dyDescent="0.2">
      <c r="A20" s="2" t="s">
        <v>370</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371</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367</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heetViews>
  <sheetFormatPr baseColWidth="10" defaultColWidth="8.83203125" defaultRowHeight="15" x14ac:dyDescent="0.2"/>
  <cols>
    <col min="1" max="1" width="38.33203125" customWidth="1"/>
    <col min="2" max="35" width="11" customWidth="1"/>
  </cols>
  <sheetData>
    <row r="1" spans="1:35" s="2" customFormat="1" x14ac:dyDescent="0.2">
      <c r="A1" s="1" t="s">
        <v>405</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402</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370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404</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2014-08-06T22:04:45Z</dcterms:created>
  <dcterms:modified xsi:type="dcterms:W3CDTF">2021-06-27T20:44:11Z</dcterms:modified>
</cp:coreProperties>
</file>