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bldgs\BASoBC\"/>
    </mc:Choice>
  </mc:AlternateContent>
  <xr:revisionPtr revIDLastSave="0" documentId="8_{007DAA94-C230-4DD9-9799-00F4FA34D3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<sst xmlns="http://schemas.openxmlformats.org/spreadsheetml/2006/main" count="15331" uniqueCount="552">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</sst>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140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IN</v>
      </c>
    </row>
    <row r="3" spans="1:3" x14ac:dyDescent="0.45">
      <c r="A3" t="s">
        <v>3</v>
      </c>
      <c r="B3" t="str">
        <f>INDEX(Geography!A:A, MATCH(B2, Geography!B:B, 0))</f>
        <v>18</v>
      </c>
    </row>
    <row r="4" spans="1:3" x14ac:dyDescent="0.45">
      <c r="A4" t="s">
        <v>4</v>
      </c>
      <c r="B4">
        <f>INDEX(Geography!D:D, MATCH(B2, Geography!B:B, 0))</f>
        <v>3</v>
      </c>
    </row>
    <row r="5" spans="1:3" x14ac:dyDescent="0.45">
      <c r="A5" t="s">
        <v>5</v>
      </c>
      <c r="B5" t="str">
        <f>INDEX(Geography!E:E, MATCH(B2, Geography!B:B, 0))</f>
        <v>3 East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2775637</v>
      </c>
    </row>
    <row r="7" spans="1:3" x14ac:dyDescent="0.45">
      <c r="A7" t="s">
        <v>8</v>
      </c>
      <c r="B7">
        <f>INDEX(State_demographics!E:E, MATCH(B2, State_demographics!A:A, 0))</f>
        <v>2448612062.0999999</v>
      </c>
    </row>
    <row r="8" spans="1:3" x14ac:dyDescent="0.45">
      <c r="A8" t="s">
        <v>9</v>
      </c>
      <c r="B8">
        <f>INDEX(State_demographics!F:F, MATCH(B2, State_demographics!A:A, 0))</f>
        <v>71.176273976026621</v>
      </c>
    </row>
    <row r="9" spans="1:3" x14ac:dyDescent="0.45">
      <c r="A9" t="s">
        <v>10</v>
      </c>
      <c r="B9">
        <f>INDEX(State_demographics!G:G, MATCH(B2, State_demographics!A:A, 0))</f>
        <v>28.823726023973371</v>
      </c>
    </row>
    <row r="10" spans="1:3" x14ac:dyDescent="0.45">
      <c r="A10" t="s">
        <v>11</v>
      </c>
      <c r="B10">
        <f>SUMIF(State_demographics!$C$2:$C$49, $B$4, State_demographics!$D$2:$D$49)</f>
        <v>19476886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17480090361.600002</v>
      </c>
    </row>
    <row r="12" spans="1:3" x14ac:dyDescent="0.45">
      <c r="A12" t="s">
        <v>14</v>
      </c>
      <c r="B12">
        <f>B6/B10</f>
        <v>0.14250927997422175</v>
      </c>
    </row>
    <row r="13" spans="1:3" x14ac:dyDescent="0.45">
      <c r="A13" t="s">
        <v>15</v>
      </c>
      <c r="B13">
        <f>B7/B11</f>
        <v>0.14008005745090849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213492739.53153154</v>
      </c>
      <c r="C6">
        <f>SUMIFS(NEMS_residential_agg!E:E, NEMS_residential_agg!$A:$A, About!$B$4, NEMS_residential_agg!$C:$C, Keys!$C$5)*About!$B$12*Keys!$C$2</f>
        <v>217725294.05428618</v>
      </c>
      <c r="D6">
        <f>SUMIFS(NEMS_residential_agg!F:F, NEMS_residential_agg!$A:$A, About!$B$4, NEMS_residential_agg!$C:$C, Keys!$C$5)*About!$B$12*Keys!$C$2</f>
        <v>222242009.71940413</v>
      </c>
      <c r="E6">
        <f>SUMIFS(NEMS_residential_agg!G:G, NEMS_residential_agg!$A:$A, About!$B$4, NEMS_residential_agg!$C:$C, Keys!$C$5)*About!$B$12*Keys!$C$2</f>
        <v>215363219.44171035</v>
      </c>
      <c r="F6">
        <f>SUMIFS(NEMS_residential_agg!H:H, NEMS_residential_agg!$A:$A, About!$B$4, NEMS_residential_agg!$C:$C, Keys!$C$5)*About!$B$12*Keys!$C$2</f>
        <v>209313379.59382793</v>
      </c>
      <c r="G6">
        <f>SUMIFS(NEMS_residential_agg!I:I, NEMS_residential_agg!$A:$A, About!$B$4, NEMS_residential_agg!$C:$C, Keys!$C$5)*About!$B$12*Keys!$C$2</f>
        <v>202336147.17113695</v>
      </c>
      <c r="H6">
        <f>SUMIFS(NEMS_residential_agg!J:J, NEMS_residential_agg!$A:$A, About!$B$4, NEMS_residential_agg!$C:$C, Keys!$C$5)*About!$B$12*Keys!$C$2</f>
        <v>195533876.50975037</v>
      </c>
      <c r="I6">
        <f>SUMIFS(NEMS_residential_agg!K:K, NEMS_residential_agg!$A:$A, About!$B$4, NEMS_residential_agg!$C:$C, Keys!$C$5)*About!$B$12*Keys!$C$2</f>
        <v>190897942.52023971</v>
      </c>
      <c r="J6">
        <f>SUMIFS(NEMS_residential_agg!L:L, NEMS_residential_agg!$A:$A, About!$B$4, NEMS_residential_agg!$C:$C, Keys!$C$5)*About!$B$12*Keys!$C$2</f>
        <v>186703781.62202987</v>
      </c>
      <c r="K6">
        <f>SUMIFS(NEMS_residential_agg!M:M, NEMS_residential_agg!$A:$A, About!$B$4, NEMS_residential_agg!$C:$C, Keys!$C$5)*About!$B$12*Keys!$C$2</f>
        <v>173602216.80319625</v>
      </c>
      <c r="L6">
        <f>SUMIFS(NEMS_residential_agg!N:N, NEMS_residential_agg!$A:$A, About!$B$4, NEMS_residential_agg!$C:$C, Keys!$C$5)*About!$B$12*Keys!$C$2</f>
        <v>171598450.69502184</v>
      </c>
      <c r="M6">
        <f>SUMIFS(NEMS_residential_agg!O:O, NEMS_residential_agg!$A:$A, About!$B$4, NEMS_residential_agg!$C:$C, Keys!$C$5)*About!$B$12*Keys!$C$2</f>
        <v>170328550.76207307</v>
      </c>
      <c r="N6">
        <f>SUMIFS(NEMS_residential_agg!P:P, NEMS_residential_agg!$A:$A, About!$B$4, NEMS_residential_agg!$C:$C, Keys!$C$5)*About!$B$12*Keys!$C$2</f>
        <v>170555332.63722607</v>
      </c>
      <c r="O6">
        <f>SUMIFS(NEMS_residential_agg!Q:Q, NEMS_residential_agg!$A:$A, About!$B$4, NEMS_residential_agg!$C:$C, Keys!$C$5)*About!$B$12*Keys!$C$2</f>
        <v>169407262.08346164</v>
      </c>
      <c r="P6">
        <f>SUMIFS(NEMS_residential_agg!R:R, NEMS_residential_agg!$A:$A, About!$B$4, NEMS_residential_agg!$C:$C, Keys!$C$5)*About!$B$12*Keys!$C$2</f>
        <v>170947709.79371157</v>
      </c>
      <c r="Q6">
        <f>SUMIFS(NEMS_residential_agg!S:S, NEMS_residential_agg!$A:$A, About!$B$4, NEMS_residential_agg!$C:$C, Keys!$C$5)*About!$B$12*Keys!$C$2</f>
        <v>172816661.72760084</v>
      </c>
      <c r="R6">
        <f>SUMIFS(NEMS_residential_agg!T:T, NEMS_residential_agg!$A:$A, About!$B$4, NEMS_residential_agg!$C:$C, Keys!$C$5)*About!$B$12*Keys!$C$2</f>
        <v>174025533.777641</v>
      </c>
      <c r="S6">
        <f>SUMIFS(NEMS_residential_agg!U:U, NEMS_residential_agg!$A:$A, About!$B$4, NEMS_residential_agg!$C:$C, Keys!$C$5)*About!$B$12*Keys!$C$2</f>
        <v>173897793.11777323</v>
      </c>
      <c r="T6">
        <f>SUMIFS(NEMS_residential_agg!V:V, NEMS_residential_agg!$A:$A, About!$B$4, NEMS_residential_agg!$C:$C, Keys!$C$5)*About!$B$12*Keys!$C$2</f>
        <v>182848662.87147045</v>
      </c>
      <c r="U6">
        <f>SUMIFS(NEMS_residential_agg!W:W, NEMS_residential_agg!$A:$A, About!$B$4, NEMS_residential_agg!$C:$C, Keys!$C$5)*About!$B$12*Keys!$C$2</f>
        <v>190105821.43139338</v>
      </c>
      <c r="V6">
        <f>SUMIFS(NEMS_residential_agg!X:X, NEMS_residential_agg!$A:$A, About!$B$4, NEMS_residential_agg!$C:$C, Keys!$C$5)*About!$B$12*Keys!$C$2</f>
        <v>195135386.91417587</v>
      </c>
      <c r="W6">
        <f>SUMIFS(NEMS_residential_agg!Y:Y, NEMS_residential_agg!$A:$A, About!$B$4, NEMS_residential_agg!$C:$C, Keys!$C$5)*About!$B$12*Keys!$C$2</f>
        <v>198174362.36457166</v>
      </c>
      <c r="X6">
        <f>SUMIFS(NEMS_residential_agg!Z:Z, NEMS_residential_agg!$A:$A, About!$B$4, NEMS_residential_agg!$C:$C, Keys!$C$5)*About!$B$12*Keys!$C$2</f>
        <v>199289630.34951457</v>
      </c>
      <c r="Y6">
        <f>SUMIFS(NEMS_residential_agg!AA:AA, NEMS_residential_agg!$A:$A, About!$B$4, NEMS_residential_agg!$C:$C, Keys!$C$5)*About!$B$12*Keys!$C$2</f>
        <v>201513315.05365267</v>
      </c>
      <c r="Z6">
        <f>SUMIFS(NEMS_residential_agg!AB:AB, NEMS_residential_agg!$A:$A, About!$B$4, NEMS_residential_agg!$C:$C, Keys!$C$5)*About!$B$12*Keys!$C$2</f>
        <v>202219899.37040529</v>
      </c>
      <c r="AA6">
        <f>SUMIFS(NEMS_residential_agg!AC:AC, NEMS_residential_agg!$A:$A, About!$B$4, NEMS_residential_agg!$C:$C, Keys!$C$5)*About!$B$12*Keys!$C$2</f>
        <v>201813597.56723735</v>
      </c>
      <c r="AB6">
        <f>SUMIFS(NEMS_residential_agg!AD:AD, NEMS_residential_agg!$A:$A, About!$B$4, NEMS_residential_agg!$C:$C, Keys!$C$5)*About!$B$12*Keys!$C$2</f>
        <v>200597762.52644259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430314581.26395822</v>
      </c>
      <c r="C7">
        <f>SUMIFS(NEMS_residential_agg!E:E, NEMS_residential_agg!$A:$A, About!$B$4, NEMS_residential_agg!$C:$C, Keys!$C$6)*About!$B$12*Keys!$C$2</f>
        <v>421618010.70734251</v>
      </c>
      <c r="D7">
        <f>SUMIFS(NEMS_residential_agg!F:F, NEMS_residential_agg!$A:$A, About!$B$4, NEMS_residential_agg!$C:$C, Keys!$C$6)*About!$B$12*Keys!$C$2</f>
        <v>409827534.17296797</v>
      </c>
      <c r="E7">
        <f>SUMIFS(NEMS_residential_agg!G:G, NEMS_residential_agg!$A:$A, About!$B$4, NEMS_residential_agg!$C:$C, Keys!$C$6)*About!$B$12*Keys!$C$2</f>
        <v>399365471.57505345</v>
      </c>
      <c r="F7">
        <f>SUMIFS(NEMS_residential_agg!H:H, NEMS_residential_agg!$A:$A, About!$B$4, NEMS_residential_agg!$C:$C, Keys!$C$6)*About!$B$12*Keys!$C$2</f>
        <v>390258555.35734272</v>
      </c>
      <c r="G7">
        <f>SUMIFS(NEMS_residential_agg!I:I, NEMS_residential_agg!$A:$A, About!$B$4, NEMS_residential_agg!$C:$C, Keys!$C$6)*About!$B$12*Keys!$C$2</f>
        <v>384270201.50494212</v>
      </c>
      <c r="H7">
        <f>SUMIFS(NEMS_residential_agg!J:J, NEMS_residential_agg!$A:$A, About!$B$4, NEMS_residential_agg!$C:$C, Keys!$C$6)*About!$B$12*Keys!$C$2</f>
        <v>375456968.81734204</v>
      </c>
      <c r="I7">
        <f>SUMIFS(NEMS_residential_agg!K:K, NEMS_residential_agg!$A:$A, About!$B$4, NEMS_residential_agg!$C:$C, Keys!$C$6)*About!$B$12*Keys!$C$2</f>
        <v>365558547.66685659</v>
      </c>
      <c r="J7">
        <f>SUMIFS(NEMS_residential_agg!L:L, NEMS_residential_agg!$A:$A, About!$B$4, NEMS_residential_agg!$C:$C, Keys!$C$6)*About!$B$12*Keys!$C$2</f>
        <v>358324748.30975705</v>
      </c>
      <c r="K7">
        <f>SUMIFS(NEMS_residential_agg!M:M, NEMS_residential_agg!$A:$A, About!$B$4, NEMS_residential_agg!$C:$C, Keys!$C$6)*About!$B$12*Keys!$C$2</f>
        <v>330307135.01502711</v>
      </c>
      <c r="L7">
        <f>SUMIFS(NEMS_residential_agg!N:N, NEMS_residential_agg!$A:$A, About!$B$4, NEMS_residential_agg!$C:$C, Keys!$C$6)*About!$B$12*Keys!$C$2</f>
        <v>333125668.35037059</v>
      </c>
      <c r="M7">
        <f>SUMIFS(NEMS_residential_agg!O:O, NEMS_residential_agg!$A:$A, About!$B$4, NEMS_residential_agg!$C:$C, Keys!$C$6)*About!$B$12*Keys!$C$2</f>
        <v>336610401.48368239</v>
      </c>
      <c r="N7">
        <f>SUMIFS(NEMS_residential_agg!P:P, NEMS_residential_agg!$A:$A, About!$B$4, NEMS_residential_agg!$C:$C, Keys!$C$6)*About!$B$12*Keys!$C$2</f>
        <v>337225471.27328104</v>
      </c>
      <c r="O7">
        <f>SUMIFS(NEMS_residential_agg!Q:Q, NEMS_residential_agg!$A:$A, About!$B$4, NEMS_residential_agg!$C:$C, Keys!$C$6)*About!$B$12*Keys!$C$2</f>
        <v>332241040.02364558</v>
      </c>
      <c r="P7">
        <f>SUMIFS(NEMS_residential_agg!R:R, NEMS_residential_agg!$A:$A, About!$B$4, NEMS_residential_agg!$C:$C, Keys!$C$6)*About!$B$12*Keys!$C$2</f>
        <v>351131919.86087477</v>
      </c>
      <c r="Q7">
        <f>SUMIFS(NEMS_residential_agg!S:S, NEMS_residential_agg!$A:$A, About!$B$4, NEMS_residential_agg!$C:$C, Keys!$C$6)*About!$B$12*Keys!$C$2</f>
        <v>367133723.16668671</v>
      </c>
      <c r="R7">
        <f>SUMIFS(NEMS_residential_agg!T:T, NEMS_residential_agg!$A:$A, About!$B$4, NEMS_residential_agg!$C:$C, Keys!$C$6)*About!$B$12*Keys!$C$2</f>
        <v>381213997.17749161</v>
      </c>
      <c r="S7">
        <f>SUMIFS(NEMS_residential_agg!U:U, NEMS_residential_agg!$A:$A, About!$B$4, NEMS_residential_agg!$C:$C, Keys!$C$6)*About!$B$12*Keys!$C$2</f>
        <v>391718063.83960146</v>
      </c>
      <c r="T7">
        <f>SUMIFS(NEMS_residential_agg!V:V, NEMS_residential_agg!$A:$A, About!$B$4, NEMS_residential_agg!$C:$C, Keys!$C$6)*About!$B$12*Keys!$C$2</f>
        <v>399257957.14592111</v>
      </c>
      <c r="U7">
        <f>SUMIFS(NEMS_residential_agg!W:W, NEMS_residential_agg!$A:$A, About!$B$4, NEMS_residential_agg!$C:$C, Keys!$C$6)*About!$B$12*Keys!$C$2</f>
        <v>404731847.10803604</v>
      </c>
      <c r="V7">
        <f>SUMIFS(NEMS_residential_agg!X:X, NEMS_residential_agg!$A:$A, About!$B$4, NEMS_residential_agg!$C:$C, Keys!$C$6)*About!$B$12*Keys!$C$2</f>
        <v>408329563.0556165</v>
      </c>
      <c r="W7">
        <f>SUMIFS(NEMS_residential_agg!Y:Y, NEMS_residential_agg!$A:$A, About!$B$4, NEMS_residential_agg!$C:$C, Keys!$C$6)*About!$B$12*Keys!$C$2</f>
        <v>410349928.00257474</v>
      </c>
      <c r="X7">
        <f>SUMIFS(NEMS_residential_agg!Z:Z, NEMS_residential_agg!$A:$A, About!$B$4, NEMS_residential_agg!$C:$C, Keys!$C$6)*About!$B$12*Keys!$C$2</f>
        <v>410901472.44823766</v>
      </c>
      <c r="Y7">
        <f>SUMIFS(NEMS_residential_agg!AA:AA, NEMS_residential_agg!$A:$A, About!$B$4, NEMS_residential_agg!$C:$C, Keys!$C$6)*About!$B$12*Keys!$C$2</f>
        <v>410451515.80051506</v>
      </c>
      <c r="Z7">
        <f>SUMIFS(NEMS_residential_agg!AB:AB, NEMS_residential_agg!$A:$A, About!$B$4, NEMS_residential_agg!$C:$C, Keys!$C$6)*About!$B$12*Keys!$C$2</f>
        <v>409251868.60531849</v>
      </c>
      <c r="AA7">
        <f>SUMIFS(NEMS_residential_agg!AC:AC, NEMS_residential_agg!$A:$A, About!$B$4, NEMS_residential_agg!$C:$C, Keys!$C$6)*About!$B$12*Keys!$C$2</f>
        <v>407707325.51282519</v>
      </c>
      <c r="AB7">
        <f>SUMIFS(NEMS_residential_agg!AD:AD, NEMS_residential_agg!$A:$A, About!$B$4, NEMS_residential_agg!$C:$C, Keys!$C$6)*About!$B$12*Keys!$C$2</f>
        <v>406320771.45785308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34639696.080748372</v>
      </c>
      <c r="C8">
        <f>SUMIFS(NEMS_residential_agg!E:E, NEMS_residential_agg!$A:$A, About!$B$4, NEMS_residential_agg!$C:$C, Keys!$C$7)*About!$B$12*Keys!$C$2</f>
        <v>32054900.803695664</v>
      </c>
      <c r="D8">
        <f>SUMIFS(NEMS_residential_agg!F:F, NEMS_residential_agg!$A:$A, About!$B$4, NEMS_residential_agg!$C:$C, Keys!$C$7)*About!$B$12*Keys!$C$2</f>
        <v>30697606.019684866</v>
      </c>
      <c r="E8">
        <f>SUMIFS(NEMS_residential_agg!G:G, NEMS_residential_agg!$A:$A, About!$B$4, NEMS_residential_agg!$C:$C, Keys!$C$7)*About!$B$12*Keys!$C$2</f>
        <v>28892618.587763403</v>
      </c>
      <c r="F8">
        <f>SUMIFS(NEMS_residential_agg!H:H, NEMS_residential_agg!$A:$A, About!$B$4, NEMS_residential_agg!$C:$C, Keys!$C$7)*About!$B$12*Keys!$C$2</f>
        <v>27510899.676072225</v>
      </c>
      <c r="G8">
        <f>SUMIFS(NEMS_residential_agg!I:I, NEMS_residential_agg!$A:$A, About!$B$4, NEMS_residential_agg!$C:$C, Keys!$C$7)*About!$B$12*Keys!$C$2</f>
        <v>27701702.094512433</v>
      </c>
      <c r="H8">
        <f>SUMIFS(NEMS_residential_agg!J:J, NEMS_residential_agg!$A:$A, About!$B$4, NEMS_residential_agg!$C:$C, Keys!$C$7)*About!$B$12*Keys!$C$2</f>
        <v>20744205.353691205</v>
      </c>
      <c r="I8">
        <f>SUMIFS(NEMS_residential_agg!K:K, NEMS_residential_agg!$A:$A, About!$B$4, NEMS_residential_agg!$C:$C, Keys!$C$7)*About!$B$12*Keys!$C$2</f>
        <v>21211070.386543002</v>
      </c>
      <c r="J8">
        <f>SUMIFS(NEMS_residential_agg!L:L, NEMS_residential_agg!$A:$A, About!$B$4, NEMS_residential_agg!$C:$C, Keys!$C$7)*About!$B$12*Keys!$C$2</f>
        <v>21393040.122266687</v>
      </c>
      <c r="K8">
        <f>SUMIFS(NEMS_residential_agg!M:M, NEMS_residential_agg!$A:$A, About!$B$4, NEMS_residential_agg!$C:$C, Keys!$C$7)*About!$B$12*Keys!$C$2</f>
        <v>21557729.590102125</v>
      </c>
      <c r="L8">
        <f>SUMIFS(NEMS_residential_agg!N:N, NEMS_residential_agg!$A:$A, About!$B$4, NEMS_residential_agg!$C:$C, Keys!$C$7)*About!$B$12*Keys!$C$2</f>
        <v>21690523.904405303</v>
      </c>
      <c r="M8">
        <f>SUMIFS(NEMS_residential_agg!O:O, NEMS_residential_agg!$A:$A, About!$B$4, NEMS_residential_agg!$C:$C, Keys!$C$7)*About!$B$12*Keys!$C$2</f>
        <v>21912510.280634716</v>
      </c>
      <c r="N8">
        <f>SUMIFS(NEMS_residential_agg!P:P, NEMS_residential_agg!$A:$A, About!$B$4, NEMS_residential_agg!$C:$C, Keys!$C$7)*About!$B$12*Keys!$C$2</f>
        <v>22380988.3182461</v>
      </c>
      <c r="O8">
        <f>SUMIFS(NEMS_residential_agg!Q:Q, NEMS_residential_agg!$A:$A, About!$B$4, NEMS_residential_agg!$C:$C, Keys!$C$7)*About!$B$12*Keys!$C$2</f>
        <v>22863547.57772883</v>
      </c>
      <c r="P8">
        <f>SUMIFS(NEMS_residential_agg!R:R, NEMS_residential_agg!$A:$A, About!$B$4, NEMS_residential_agg!$C:$C, Keys!$C$7)*About!$B$12*Keys!$C$2</f>
        <v>23351468.569682848</v>
      </c>
      <c r="Q8">
        <f>SUMIFS(NEMS_residential_agg!S:S, NEMS_residential_agg!$A:$A, About!$B$4, NEMS_residential_agg!$C:$C, Keys!$C$7)*About!$B$12*Keys!$C$2</f>
        <v>23789087.946807176</v>
      </c>
      <c r="R8">
        <f>SUMIFS(NEMS_residential_agg!T:T, NEMS_residential_agg!$A:$A, About!$B$4, NEMS_residential_agg!$C:$C, Keys!$C$7)*About!$B$12*Keys!$C$2</f>
        <v>24014801.560036078</v>
      </c>
      <c r="S8">
        <f>SUMIFS(NEMS_residential_agg!U:U, NEMS_residential_agg!$A:$A, About!$B$4, NEMS_residential_agg!$C:$C, Keys!$C$7)*About!$B$12*Keys!$C$2</f>
        <v>24148213.899168529</v>
      </c>
      <c r="T8">
        <f>SUMIFS(NEMS_residential_agg!V:V, NEMS_residential_agg!$A:$A, About!$B$4, NEMS_residential_agg!$C:$C, Keys!$C$7)*About!$B$12*Keys!$C$2</f>
        <v>24527863.348203596</v>
      </c>
      <c r="U8">
        <f>SUMIFS(NEMS_residential_agg!W:W, NEMS_residential_agg!$A:$A, About!$B$4, NEMS_residential_agg!$C:$C, Keys!$C$7)*About!$B$12*Keys!$C$2</f>
        <v>24738816.980110437</v>
      </c>
      <c r="V8">
        <f>SUMIFS(NEMS_residential_agg!X:X, NEMS_residential_agg!$A:$A, About!$B$4, NEMS_residential_agg!$C:$C, Keys!$C$7)*About!$B$12*Keys!$C$2</f>
        <v>24365546.93553333</v>
      </c>
      <c r="W8">
        <f>SUMIFS(NEMS_residential_agg!Y:Y, NEMS_residential_agg!$A:$A, About!$B$4, NEMS_residential_agg!$C:$C, Keys!$C$7)*About!$B$12*Keys!$C$2</f>
        <v>24401214.309729759</v>
      </c>
      <c r="X8">
        <f>SUMIFS(NEMS_residential_agg!Z:Z, NEMS_residential_agg!$A:$A, About!$B$4, NEMS_residential_agg!$C:$C, Keys!$C$7)*About!$B$12*Keys!$C$2</f>
        <v>24752509.633887183</v>
      </c>
      <c r="Y8">
        <f>SUMIFS(NEMS_residential_agg!AA:AA, NEMS_residential_agg!$A:$A, About!$B$4, NEMS_residential_agg!$C:$C, Keys!$C$7)*About!$B$12*Keys!$C$2</f>
        <v>25112551.143981569</v>
      </c>
      <c r="Z8">
        <f>SUMIFS(NEMS_residential_agg!AB:AB, NEMS_residential_agg!$A:$A, About!$B$4, NEMS_residential_agg!$C:$C, Keys!$C$7)*About!$B$12*Keys!$C$2</f>
        <v>25466139.967624195</v>
      </c>
      <c r="AA8">
        <f>SUMIFS(NEMS_residential_agg!AC:AC, NEMS_residential_agg!$A:$A, About!$B$4, NEMS_residential_agg!$C:$C, Keys!$C$7)*About!$B$12*Keys!$C$2</f>
        <v>25806193.24660974</v>
      </c>
      <c r="AB8">
        <f>SUMIFS(NEMS_residential_agg!AD:AD, NEMS_residential_agg!$A:$A, About!$B$4, NEMS_residential_agg!$C:$C, Keys!$C$7)*About!$B$12*Keys!$C$2</f>
        <v>25913772.681809515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692557429.14148176</v>
      </c>
      <c r="C9">
        <f>SUMIFS(NEMS_residential_agg!E:E, NEMS_residential_agg!$A:$A, About!$B$4, NEMS_residential_agg!$C:$C, Keys!$C$8)*About!$B$12*Keys!$C$2</f>
        <v>703910993.22302914</v>
      </c>
      <c r="D9">
        <f>SUMIFS(NEMS_residential_agg!F:F, NEMS_residential_agg!$A:$A, About!$B$4, NEMS_residential_agg!$C:$C, Keys!$C$8)*About!$B$12*Keys!$C$2</f>
        <v>719811985.60012472</v>
      </c>
      <c r="E9">
        <f>SUMIFS(NEMS_residential_agg!G:G, NEMS_residential_agg!$A:$A, About!$B$4, NEMS_residential_agg!$C:$C, Keys!$C$8)*About!$B$12*Keys!$C$2</f>
        <v>741095490.23193276</v>
      </c>
      <c r="F9">
        <f>SUMIFS(NEMS_residential_agg!H:H, NEMS_residential_agg!$A:$A, About!$B$4, NEMS_residential_agg!$C:$C, Keys!$C$8)*About!$B$12*Keys!$C$2</f>
        <v>733899947.01221299</v>
      </c>
      <c r="G9">
        <f>SUMIFS(NEMS_residential_agg!I:I, NEMS_residential_agg!$A:$A, About!$B$4, NEMS_residential_agg!$C:$C, Keys!$C$8)*About!$B$12*Keys!$C$2</f>
        <v>735689415.21330297</v>
      </c>
      <c r="H9">
        <f>SUMIFS(NEMS_residential_agg!J:J, NEMS_residential_agg!$A:$A, About!$B$4, NEMS_residential_agg!$C:$C, Keys!$C$8)*About!$B$12*Keys!$C$2</f>
        <v>740186418.55602086</v>
      </c>
      <c r="I9">
        <f>SUMIFS(NEMS_residential_agg!K:K, NEMS_residential_agg!$A:$A, About!$B$4, NEMS_residential_agg!$C:$C, Keys!$C$8)*About!$B$12*Keys!$C$2</f>
        <v>759712483.48947322</v>
      </c>
      <c r="J9">
        <f>SUMIFS(NEMS_residential_agg!L:L, NEMS_residential_agg!$A:$A, About!$B$4, NEMS_residential_agg!$C:$C, Keys!$C$8)*About!$B$12*Keys!$C$2</f>
        <v>780365700.63823545</v>
      </c>
      <c r="K9">
        <f>SUMIFS(NEMS_residential_agg!M:M, NEMS_residential_agg!$A:$A, About!$B$4, NEMS_residential_agg!$C:$C, Keys!$C$8)*About!$B$12*Keys!$C$2</f>
        <v>773258982.93699014</v>
      </c>
      <c r="L9">
        <f>SUMIFS(NEMS_residential_agg!N:N, NEMS_residential_agg!$A:$A, About!$B$4, NEMS_residential_agg!$C:$C, Keys!$C$8)*About!$B$12*Keys!$C$2</f>
        <v>757426046.17265999</v>
      </c>
      <c r="M9">
        <f>SUMIFS(NEMS_residential_agg!O:O, NEMS_residential_agg!$A:$A, About!$B$4, NEMS_residential_agg!$C:$C, Keys!$C$8)*About!$B$12*Keys!$C$2</f>
        <v>758341594.29494143</v>
      </c>
      <c r="N9">
        <f>SUMIFS(NEMS_residential_agg!P:P, NEMS_residential_agg!$A:$A, About!$B$4, NEMS_residential_agg!$C:$C, Keys!$C$8)*About!$B$12*Keys!$C$2</f>
        <v>752832931.96002972</v>
      </c>
      <c r="O9">
        <f>SUMIFS(NEMS_residential_agg!Q:Q, NEMS_residential_agg!$A:$A, About!$B$4, NEMS_residential_agg!$C:$C, Keys!$C$8)*About!$B$12*Keys!$C$2</f>
        <v>749453667.50022757</v>
      </c>
      <c r="P9">
        <f>SUMIFS(NEMS_residential_agg!R:R, NEMS_residential_agg!$A:$A, About!$B$4, NEMS_residential_agg!$C:$C, Keys!$C$8)*About!$B$12*Keys!$C$2</f>
        <v>763197689.01800549</v>
      </c>
      <c r="Q9">
        <f>SUMIFS(NEMS_residential_agg!S:S, NEMS_residential_agg!$A:$A, About!$B$4, NEMS_residential_agg!$C:$C, Keys!$C$8)*About!$B$12*Keys!$C$2</f>
        <v>774451724.67246914</v>
      </c>
      <c r="R9">
        <f>SUMIFS(NEMS_residential_agg!T:T, NEMS_residential_agg!$A:$A, About!$B$4, NEMS_residential_agg!$C:$C, Keys!$C$8)*About!$B$12*Keys!$C$2</f>
        <v>781122801.4769398</v>
      </c>
      <c r="S9">
        <f>SUMIFS(NEMS_residential_agg!U:U, NEMS_residential_agg!$A:$A, About!$B$4, NEMS_residential_agg!$C:$C, Keys!$C$8)*About!$B$12*Keys!$C$2</f>
        <v>781903801.9898572</v>
      </c>
      <c r="T9">
        <f>SUMIFS(NEMS_residential_agg!V:V, NEMS_residential_agg!$A:$A, About!$B$4, NEMS_residential_agg!$C:$C, Keys!$C$8)*About!$B$12*Keys!$C$2</f>
        <v>778326131.6709398</v>
      </c>
      <c r="U9">
        <f>SUMIFS(NEMS_residential_agg!W:W, NEMS_residential_agg!$A:$A, About!$B$4, NEMS_residential_agg!$C:$C, Keys!$C$8)*About!$B$12*Keys!$C$2</f>
        <v>784915751.86853409</v>
      </c>
      <c r="V9">
        <f>SUMIFS(NEMS_residential_agg!X:X, NEMS_residential_agg!$A:$A, About!$B$4, NEMS_residential_agg!$C:$C, Keys!$C$8)*About!$B$12*Keys!$C$2</f>
        <v>788795242.2880789</v>
      </c>
      <c r="W9">
        <f>SUMIFS(NEMS_residential_agg!Y:Y, NEMS_residential_agg!$A:$A, About!$B$4, NEMS_residential_agg!$C:$C, Keys!$C$8)*About!$B$12*Keys!$C$2</f>
        <v>790586212.30285227</v>
      </c>
      <c r="X9">
        <f>SUMIFS(NEMS_residential_agg!Z:Z, NEMS_residential_agg!$A:$A, About!$B$4, NEMS_residential_agg!$C:$C, Keys!$C$8)*About!$B$12*Keys!$C$2</f>
        <v>790567828.53361118</v>
      </c>
      <c r="Y9">
        <f>SUMIFS(NEMS_residential_agg!AA:AA, NEMS_residential_agg!$A:$A, About!$B$4, NEMS_residential_agg!$C:$C, Keys!$C$8)*About!$B$12*Keys!$C$2</f>
        <v>790054723.76401925</v>
      </c>
      <c r="Z9">
        <f>SUMIFS(NEMS_residential_agg!AB:AB, NEMS_residential_agg!$A:$A, About!$B$4, NEMS_residential_agg!$C:$C, Keys!$C$8)*About!$B$12*Keys!$C$2</f>
        <v>790956566.81863439</v>
      </c>
      <c r="AA9">
        <f>SUMIFS(NEMS_residential_agg!AC:AC, NEMS_residential_agg!$A:$A, About!$B$4, NEMS_residential_agg!$C:$C, Keys!$C$8)*About!$B$12*Keys!$C$2</f>
        <v>792126326.84032166</v>
      </c>
      <c r="AB9">
        <f>SUMIFS(NEMS_residential_agg!AD:AD, NEMS_residential_agg!$A:$A, About!$B$4, NEMS_residential_agg!$C:$C, Keys!$C$8)*About!$B$12*Keys!$C$2</f>
        <v>794124252.94756627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153703613.88064402</v>
      </c>
      <c r="C13">
        <f>SUMIFS(NEMS_commercial_agg!E:E, NEMS_commercial_agg!$A:$A, About!$B$4, NEMS_commercial_agg!$C:$C, Keys!$C$5)*About!$B$13*Keys!$C$3*Keys!$C$2</f>
        <v>152975806.82156888</v>
      </c>
      <c r="D13">
        <f>SUMIFS(NEMS_commercial_agg!F:F, NEMS_commercial_agg!$A:$A, About!$B$4, NEMS_commercial_agg!$C:$C, Keys!$C$5)*About!$B$13*Keys!$C$3*Keys!$C$2</f>
        <v>148455320.68377981</v>
      </c>
      <c r="E13">
        <f>SUMIFS(NEMS_commercial_agg!G:G, NEMS_commercial_agg!$A:$A, About!$B$4, NEMS_commercial_agg!$C:$C, Keys!$C$5)*About!$B$13*Keys!$C$3*Keys!$C$2</f>
        <v>145152963.39698294</v>
      </c>
      <c r="F13">
        <f>SUMIFS(NEMS_commercial_agg!H:H, NEMS_commercial_agg!$A:$A, About!$B$4, NEMS_commercial_agg!$C:$C, Keys!$C$5)*About!$B$13*Keys!$C$3*Keys!$C$2</f>
        <v>144057382.19213754</v>
      </c>
      <c r="G13">
        <f>SUMIFS(NEMS_commercial_agg!I:I, NEMS_commercial_agg!$A:$A, About!$B$4, NEMS_commercial_agg!$C:$C, Keys!$C$5)*About!$B$13*Keys!$C$3*Keys!$C$2</f>
        <v>143149296.2617501</v>
      </c>
      <c r="H13">
        <f>SUMIFS(NEMS_commercial_agg!J:J, NEMS_commercial_agg!$A:$A, About!$B$4, NEMS_commercial_agg!$C:$C, Keys!$C$5)*About!$B$13*Keys!$C$3*Keys!$C$2</f>
        <v>141727533.63471958</v>
      </c>
      <c r="I13">
        <f>SUMIFS(NEMS_commercial_agg!K:K, NEMS_commercial_agg!$A:$A, About!$B$4, NEMS_commercial_agg!$C:$C, Keys!$C$5)*About!$B$13*Keys!$C$3*Keys!$C$2</f>
        <v>138844514.97435212</v>
      </c>
      <c r="J13">
        <f>SUMIFS(NEMS_commercial_agg!L:L, NEMS_commercial_agg!$A:$A, About!$B$4, NEMS_commercial_agg!$C:$C, Keys!$C$5)*About!$B$13*Keys!$C$3*Keys!$C$2</f>
        <v>136386083.23361099</v>
      </c>
      <c r="K13">
        <f>SUMIFS(NEMS_commercial_agg!M:M, NEMS_commercial_agg!$A:$A, About!$B$4, NEMS_commercial_agg!$C:$C, Keys!$C$5)*About!$B$13*Keys!$C$3*Keys!$C$2</f>
        <v>132991749.60853912</v>
      </c>
      <c r="L13">
        <f>SUMIFS(NEMS_commercial_agg!N:N, NEMS_commercial_agg!$A:$A, About!$B$4, NEMS_commercial_agg!$C:$C, Keys!$C$5)*About!$B$13*Keys!$C$3*Keys!$C$2</f>
        <v>130116078.55864729</v>
      </c>
      <c r="M13">
        <f>SUMIFS(NEMS_commercial_agg!O:O, NEMS_commercial_agg!$A:$A, About!$B$4, NEMS_commercial_agg!$C:$C, Keys!$C$5)*About!$B$13*Keys!$C$3*Keys!$C$2</f>
        <v>127190417.51605535</v>
      </c>
      <c r="N13">
        <f>SUMIFS(NEMS_commercial_agg!P:P, NEMS_commercial_agg!$A:$A, About!$B$4, NEMS_commercial_agg!$C:$C, Keys!$C$5)*About!$B$13*Keys!$C$3*Keys!$C$2</f>
        <v>123796215.09831332</v>
      </c>
      <c r="O13">
        <f>SUMIFS(NEMS_commercial_agg!Q:Q, NEMS_commercial_agg!$A:$A, About!$B$4, NEMS_commercial_agg!$C:$C, Keys!$C$5)*About!$B$13*Keys!$C$3*Keys!$C$2</f>
        <v>121159078.97421898</v>
      </c>
      <c r="P13">
        <f>SUMIFS(NEMS_commercial_agg!R:R, NEMS_commercial_agg!$A:$A, About!$B$4, NEMS_commercial_agg!$C:$C, Keys!$C$5)*About!$B$13*Keys!$C$3*Keys!$C$2</f>
        <v>118566290.92763814</v>
      </c>
      <c r="Q13">
        <f>SUMIFS(NEMS_commercial_agg!S:S, NEMS_commercial_agg!$A:$A, About!$B$4, NEMS_commercial_agg!$C:$C, Keys!$C$5)*About!$B$13*Keys!$C$3*Keys!$C$2</f>
        <v>116090933.44133712</v>
      </c>
      <c r="R13">
        <f>SUMIFS(NEMS_commercial_agg!T:T, NEMS_commercial_agg!$A:$A, About!$B$4, NEMS_commercial_agg!$C:$C, Keys!$C$5)*About!$B$13*Keys!$C$3*Keys!$C$2</f>
        <v>113593270.70894943</v>
      </c>
      <c r="S13">
        <f>SUMIFS(NEMS_commercial_agg!U:U, NEMS_commercial_agg!$A:$A, About!$B$4, NEMS_commercial_agg!$C:$C, Keys!$C$5)*About!$B$13*Keys!$C$3*Keys!$C$2</f>
        <v>111421002.15476733</v>
      </c>
      <c r="T13">
        <f>SUMIFS(NEMS_commercial_agg!V:V, NEMS_commercial_agg!$A:$A, About!$B$4, NEMS_commercial_agg!$C:$C, Keys!$C$5)*About!$B$13*Keys!$C$3*Keys!$C$2</f>
        <v>109420221.58079278</v>
      </c>
      <c r="U13">
        <f>SUMIFS(NEMS_commercial_agg!W:W, NEMS_commercial_agg!$A:$A, About!$B$4, NEMS_commercial_agg!$C:$C, Keys!$C$5)*About!$B$13*Keys!$C$3*Keys!$C$2</f>
        <v>107470087.03616796</v>
      </c>
      <c r="V13">
        <f>SUMIFS(NEMS_commercial_agg!X:X, NEMS_commercial_agg!$A:$A, About!$B$4, NEMS_commercial_agg!$C:$C, Keys!$C$5)*About!$B$13*Keys!$C$3*Keys!$C$2</f>
        <v>105624393.52616075</v>
      </c>
      <c r="W13">
        <f>SUMIFS(NEMS_commercial_agg!Y:Y, NEMS_commercial_agg!$A:$A, About!$B$4, NEMS_commercial_agg!$C:$C, Keys!$C$5)*About!$B$13*Keys!$C$3*Keys!$C$2</f>
        <v>103912925.11466335</v>
      </c>
      <c r="X13">
        <f>SUMIFS(NEMS_commercial_agg!Z:Z, NEMS_commercial_agg!$A:$A, About!$B$4, NEMS_commercial_agg!$C:$C, Keys!$C$5)*About!$B$13*Keys!$C$3*Keys!$C$2</f>
        <v>102253283.59848493</v>
      </c>
      <c r="Y13">
        <f>SUMIFS(NEMS_commercial_agg!AA:AA, NEMS_commercial_agg!$A:$A, About!$B$4, NEMS_commercial_agg!$C:$C, Keys!$C$5)*About!$B$13*Keys!$C$3*Keys!$C$2</f>
        <v>100625394.25614759</v>
      </c>
      <c r="Z13">
        <f>SUMIFS(NEMS_commercial_agg!AB:AB, NEMS_commercial_agg!$A:$A, About!$B$4, NEMS_commercial_agg!$C:$C, Keys!$C$5)*About!$B$13*Keys!$C$3*Keys!$C$2</f>
        <v>99015611.525339395</v>
      </c>
      <c r="AA13">
        <f>SUMIFS(NEMS_commercial_agg!AC:AC, NEMS_commercial_agg!$A:$A, About!$B$4, NEMS_commercial_agg!$C:$C, Keys!$C$5)*About!$B$13*Keys!$C$3*Keys!$C$2</f>
        <v>97414882.100295827</v>
      </c>
      <c r="AB13">
        <f>SUMIFS(NEMS_commercial_agg!AD:AD, NEMS_commercial_agg!$A:$A, About!$B$4, NEMS_commercial_agg!$C:$C, Keys!$C$5)*About!$B$13*Keys!$C$3*Keys!$C$2</f>
        <v>95822025.115047529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114328031.75651044</v>
      </c>
      <c r="C14">
        <f>SUMIFS(NEMS_commercial_agg!E:E, NEMS_commercial_agg!$A:$A, About!$B$4, NEMS_commercial_agg!$C:$C, Keys!$C$6)*About!$B$13*Keys!$C$3*Keys!$C$2</f>
        <v>115353679.45450763</v>
      </c>
      <c r="D14">
        <f>SUMIFS(NEMS_commercial_agg!F:F, NEMS_commercial_agg!$A:$A, About!$B$4, NEMS_commercial_agg!$C:$C, Keys!$C$6)*About!$B$13*Keys!$C$3*Keys!$C$2</f>
        <v>113606260.2346117</v>
      </c>
      <c r="E14">
        <f>SUMIFS(NEMS_commercial_agg!G:G, NEMS_commercial_agg!$A:$A, About!$B$4, NEMS_commercial_agg!$C:$C, Keys!$C$6)*About!$B$13*Keys!$C$3*Keys!$C$2</f>
        <v>112368843.90612103</v>
      </c>
      <c r="F14">
        <f>SUMIFS(NEMS_commercial_agg!H:H, NEMS_commercial_agg!$A:$A, About!$B$4, NEMS_commercial_agg!$C:$C, Keys!$C$6)*About!$B$13*Keys!$C$3*Keys!$C$2</f>
        <v>113326394.99988891</v>
      </c>
      <c r="G14">
        <f>SUMIFS(NEMS_commercial_agg!I:I, NEMS_commercial_agg!$A:$A, About!$B$4, NEMS_commercial_agg!$C:$C, Keys!$C$6)*About!$B$13*Keys!$C$3*Keys!$C$2</f>
        <v>114455171.65920447</v>
      </c>
      <c r="H14">
        <f>SUMIFS(NEMS_commercial_agg!J:J, NEMS_commercial_agg!$A:$A, About!$B$4, NEMS_commercial_agg!$C:$C, Keys!$C$6)*About!$B$13*Keys!$C$3*Keys!$C$2</f>
        <v>115710825.80655423</v>
      </c>
      <c r="I14">
        <f>SUMIFS(NEMS_commercial_agg!K:K, NEMS_commercial_agg!$A:$A, About!$B$4, NEMS_commercial_agg!$C:$C, Keys!$C$6)*About!$B$13*Keys!$C$3*Keys!$C$2</f>
        <v>116215055.57544295</v>
      </c>
      <c r="J14">
        <f>SUMIFS(NEMS_commercial_agg!L:L, NEMS_commercial_agg!$A:$A, About!$B$4, NEMS_commercial_agg!$C:$C, Keys!$C$6)*About!$B$13*Keys!$C$3*Keys!$C$2</f>
        <v>115700985.2568101</v>
      </c>
      <c r="K14">
        <f>SUMIFS(NEMS_commercial_agg!M:M, NEMS_commercial_agg!$A:$A, About!$B$4, NEMS_commercial_agg!$C:$C, Keys!$C$6)*About!$B$13*Keys!$C$3*Keys!$C$2</f>
        <v>114391011.27487281</v>
      </c>
      <c r="L14">
        <f>SUMIFS(NEMS_commercial_agg!N:N, NEMS_commercial_agg!$A:$A, About!$B$4, NEMS_commercial_agg!$C:$C, Keys!$C$6)*About!$B$13*Keys!$C$3*Keys!$C$2</f>
        <v>113207521.15897992</v>
      </c>
      <c r="M14">
        <f>SUMIFS(NEMS_commercial_agg!O:O, NEMS_commercial_agg!$A:$A, About!$B$4, NEMS_commercial_agg!$C:$C, Keys!$C$6)*About!$B$13*Keys!$C$3*Keys!$C$2</f>
        <v>111951998.21896009</v>
      </c>
      <c r="N14">
        <f>SUMIFS(NEMS_commercial_agg!P:P, NEMS_commercial_agg!$A:$A, About!$B$4, NEMS_commercial_agg!$C:$C, Keys!$C$6)*About!$B$13*Keys!$C$3*Keys!$C$2</f>
        <v>110759323.58997269</v>
      </c>
      <c r="O14">
        <f>SUMIFS(NEMS_commercial_agg!Q:Q, NEMS_commercial_agg!$A:$A, About!$B$4, NEMS_commercial_agg!$C:$C, Keys!$C$6)*About!$B$13*Keys!$C$3*Keys!$C$2</f>
        <v>109727902.76945898</v>
      </c>
      <c r="P14">
        <f>SUMIFS(NEMS_commercial_agg!R:R, NEMS_commercial_agg!$A:$A, About!$B$4, NEMS_commercial_agg!$C:$C, Keys!$C$6)*About!$B$13*Keys!$C$3*Keys!$C$2</f>
        <v>108755787.66206977</v>
      </c>
      <c r="Q14">
        <f>SUMIFS(NEMS_commercial_agg!S:S, NEMS_commercial_agg!$A:$A, About!$B$4, NEMS_commercial_agg!$C:$C, Keys!$C$6)*About!$B$13*Keys!$C$3*Keys!$C$2</f>
        <v>107863709.0259328</v>
      </c>
      <c r="R14">
        <f>SUMIFS(NEMS_commercial_agg!T:T, NEMS_commercial_agg!$A:$A, About!$B$4, NEMS_commercial_agg!$C:$C, Keys!$C$6)*About!$B$13*Keys!$C$3*Keys!$C$2</f>
        <v>107573609.61947612</v>
      </c>
      <c r="S14">
        <f>SUMIFS(NEMS_commercial_agg!U:U, NEMS_commercial_agg!$A:$A, About!$B$4, NEMS_commercial_agg!$C:$C, Keys!$C$6)*About!$B$13*Keys!$C$3*Keys!$C$2</f>
        <v>107018208.99191797</v>
      </c>
      <c r="T14">
        <f>SUMIFS(NEMS_commercial_agg!V:V, NEMS_commercial_agg!$A:$A, About!$B$4, NEMS_commercial_agg!$C:$C, Keys!$C$6)*About!$B$13*Keys!$C$3*Keys!$C$2</f>
        <v>106616058.52570824</v>
      </c>
      <c r="U14">
        <f>SUMIFS(NEMS_commercial_agg!W:W, NEMS_commercial_agg!$A:$A, About!$B$4, NEMS_commercial_agg!$C:$C, Keys!$C$6)*About!$B$13*Keys!$C$3*Keys!$C$2</f>
        <v>106377786.01457059</v>
      </c>
      <c r="V14">
        <f>SUMIFS(NEMS_commercial_agg!X:X, NEMS_commercial_agg!$A:$A, About!$B$4, NEMS_commercial_agg!$C:$C, Keys!$C$6)*About!$B$13*Keys!$C$3*Keys!$C$2</f>
        <v>106268096.68675613</v>
      </c>
      <c r="W14">
        <f>SUMIFS(NEMS_commercial_agg!Y:Y, NEMS_commercial_agg!$A:$A, About!$B$4, NEMS_commercial_agg!$C:$C, Keys!$C$6)*About!$B$13*Keys!$C$3*Keys!$C$2</f>
        <v>106234638.81762613</v>
      </c>
      <c r="X14">
        <f>SUMIFS(NEMS_commercial_agg!Z:Z, NEMS_commercial_agg!$A:$A, About!$B$4, NEMS_commercial_agg!$C:$C, Keys!$C$6)*About!$B$13*Keys!$C$3*Keys!$C$2</f>
        <v>106256944.06371281</v>
      </c>
      <c r="Y14">
        <f>SUMIFS(NEMS_commercial_agg!AA:AA, NEMS_commercial_agg!$A:$A, About!$B$4, NEMS_commercial_agg!$C:$C, Keys!$C$6)*About!$B$13*Keys!$C$3*Keys!$C$2</f>
        <v>106311526.31296021</v>
      </c>
      <c r="Z14">
        <f>SUMIFS(NEMS_commercial_agg!AB:AB, NEMS_commercial_agg!$A:$A, About!$B$4, NEMS_commercial_agg!$C:$C, Keys!$C$6)*About!$B$13*Keys!$C$3*Keys!$C$2</f>
        <v>106416885.79888724</v>
      </c>
      <c r="AA14">
        <f>SUMIFS(NEMS_commercial_agg!AC:AC, NEMS_commercial_agg!$A:$A, About!$B$4, NEMS_commercial_agg!$C:$C, Keys!$C$6)*About!$B$13*Keys!$C$3*Keys!$C$2</f>
        <v>106563313.17907976</v>
      </c>
      <c r="AB14">
        <f>SUMIFS(NEMS_commercial_agg!AD:AD, NEMS_commercial_agg!$A:$A, About!$B$4, NEMS_commercial_agg!$C:$C, Keys!$C$6)*About!$B$13*Keys!$C$3*Keys!$C$2</f>
        <v>106425283.06800222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21461058.125957288</v>
      </c>
      <c r="C15">
        <f>SUMIFS(NEMS_commercial_agg!E:E, NEMS_commercial_agg!$A:$A, About!$B$4, NEMS_commercial_agg!$C:$C, Keys!$C$7)*About!$B$13*Keys!$C$3*Keys!$C$2</f>
        <v>21701167.539713822</v>
      </c>
      <c r="D15">
        <f>SUMIFS(NEMS_commercial_agg!F:F, NEMS_commercial_agg!$A:$A, About!$B$4, NEMS_commercial_agg!$C:$C, Keys!$C$7)*About!$B$13*Keys!$C$3*Keys!$C$2</f>
        <v>21534140.608723618</v>
      </c>
      <c r="E15">
        <f>SUMIFS(NEMS_commercial_agg!G:G, NEMS_commercial_agg!$A:$A, About!$B$4, NEMS_commercial_agg!$C:$C, Keys!$C$7)*About!$B$13*Keys!$C$3*Keys!$C$2</f>
        <v>21394011.180367347</v>
      </c>
      <c r="F15">
        <f>SUMIFS(NEMS_commercial_agg!H:H, NEMS_commercial_agg!$A:$A, About!$B$4, NEMS_commercial_agg!$C:$C, Keys!$C$7)*About!$B$13*Keys!$C$3*Keys!$C$2</f>
        <v>21527055.412907854</v>
      </c>
      <c r="G15">
        <f>SUMIFS(NEMS_commercial_agg!I:I, NEMS_commercial_agg!$A:$A, About!$B$4, NEMS_commercial_agg!$C:$C, Keys!$C$7)*About!$B$13*Keys!$C$3*Keys!$C$2</f>
        <v>21674663.659069661</v>
      </c>
      <c r="H15">
        <f>SUMIFS(NEMS_commercial_agg!J:J, NEMS_commercial_agg!$A:$A, About!$B$4, NEMS_commercial_agg!$C:$C, Keys!$C$7)*About!$B$13*Keys!$C$3*Keys!$C$2</f>
        <v>22724715.920432266</v>
      </c>
      <c r="I15">
        <f>SUMIFS(NEMS_commercial_agg!K:K, NEMS_commercial_agg!$A:$A, About!$B$4, NEMS_commercial_agg!$C:$C, Keys!$C$7)*About!$B$13*Keys!$C$3*Keys!$C$2</f>
        <v>22815117.770748258</v>
      </c>
      <c r="J15">
        <f>SUMIFS(NEMS_commercial_agg!L:L, NEMS_commercial_agg!$A:$A, About!$B$4, NEMS_commercial_agg!$C:$C, Keys!$C$7)*About!$B$13*Keys!$C$3*Keys!$C$2</f>
        <v>22831256.272328611</v>
      </c>
      <c r="K15">
        <f>SUMIFS(NEMS_commercial_agg!M:M, NEMS_commercial_agg!$A:$A, About!$B$4, NEMS_commercial_agg!$C:$C, Keys!$C$7)*About!$B$13*Keys!$C$3*Keys!$C$2</f>
        <v>22691126.84397234</v>
      </c>
      <c r="L15">
        <f>SUMIFS(NEMS_commercial_agg!N:N, NEMS_commercial_agg!$A:$A, About!$B$4, NEMS_commercial_agg!$C:$C, Keys!$C$7)*About!$B$13*Keys!$C$3*Keys!$C$2</f>
        <v>22561756.416669633</v>
      </c>
      <c r="M15">
        <f>SUMIFS(NEMS_commercial_agg!O:O, NEMS_commercial_agg!$A:$A, About!$B$4, NEMS_commercial_agg!$C:$C, Keys!$C$7)*About!$B$13*Keys!$C$3*Keys!$C$2</f>
        <v>22425563.208211008</v>
      </c>
      <c r="N15">
        <f>SUMIFS(NEMS_commercial_agg!P:P, NEMS_commercial_agg!$A:$A, About!$B$4, NEMS_commercial_agg!$C:$C, Keys!$C$7)*About!$B$13*Keys!$C$3*Keys!$C$2</f>
        <v>22364158.177807696</v>
      </c>
      <c r="O15">
        <f>SUMIFS(NEMS_commercial_agg!Q:Q, NEMS_commercial_agg!$A:$A, About!$B$4, NEMS_commercial_agg!$C:$C, Keys!$C$7)*About!$B$13*Keys!$C$3*Keys!$C$2</f>
        <v>22298292.098187048</v>
      </c>
      <c r="P15">
        <f>SUMIFS(NEMS_commercial_agg!R:R, NEMS_commercial_agg!$A:$A, About!$B$4, NEMS_commercial_agg!$C:$C, Keys!$C$7)*About!$B$13*Keys!$C$3*Keys!$C$2</f>
        <v>22122211.861432258</v>
      </c>
      <c r="Q15">
        <f>SUMIFS(NEMS_commercial_agg!S:S, NEMS_commercial_agg!$A:$A, About!$B$4, NEMS_commercial_agg!$C:$C, Keys!$C$7)*About!$B$13*Keys!$C$3*Keys!$C$2</f>
        <v>21957677.869710565</v>
      </c>
      <c r="R15">
        <f>SUMIFS(NEMS_commercial_agg!T:T, NEMS_commercial_agg!$A:$A, About!$B$4, NEMS_commercial_agg!$C:$C, Keys!$C$7)*About!$B$13*Keys!$C$3*Keys!$C$2</f>
        <v>21960302.016308997</v>
      </c>
      <c r="S15">
        <f>SUMIFS(NEMS_commercial_agg!U:U, NEMS_commercial_agg!$A:$A, About!$B$4, NEMS_commercial_agg!$C:$C, Keys!$C$7)*About!$B$13*Keys!$C$3*Keys!$C$2</f>
        <v>21973816.371290922</v>
      </c>
      <c r="T15">
        <f>SUMIFS(NEMS_commercial_agg!V:V, NEMS_commercial_agg!$A:$A, About!$B$4, NEMS_commercial_agg!$C:$C, Keys!$C$7)*About!$B$13*Keys!$C$3*Keys!$C$2</f>
        <v>21961351.674948368</v>
      </c>
      <c r="U15">
        <f>SUMIFS(NEMS_commercial_agg!W:W, NEMS_commercial_agg!$A:$A, About!$B$4, NEMS_commercial_agg!$C:$C, Keys!$C$7)*About!$B$13*Keys!$C$3*Keys!$C$2</f>
        <v>21965550.309505861</v>
      </c>
      <c r="V15">
        <f>SUMIFS(NEMS_commercial_agg!X:X, NEMS_commercial_agg!$A:$A, About!$B$4, NEMS_commercial_agg!$C:$C, Keys!$C$7)*About!$B$13*Keys!$C$3*Keys!$C$2</f>
        <v>21941539.368130203</v>
      </c>
      <c r="W15">
        <f>SUMIFS(NEMS_commercial_agg!Y:Y, NEMS_commercial_agg!$A:$A, About!$B$4, NEMS_commercial_agg!$C:$C, Keys!$C$7)*About!$B$13*Keys!$C$3*Keys!$C$2</f>
        <v>21968305.663434211</v>
      </c>
      <c r="X15">
        <f>SUMIFS(NEMS_commercial_agg!Z:Z, NEMS_commercial_agg!$A:$A, About!$B$4, NEMS_commercial_agg!$C:$C, Keys!$C$7)*About!$B$13*Keys!$C$3*Keys!$C$2</f>
        <v>22002681.983873673</v>
      </c>
      <c r="Y15">
        <f>SUMIFS(NEMS_commercial_agg!AA:AA, NEMS_commercial_agg!$A:$A, About!$B$4, NEMS_commercial_agg!$C:$C, Keys!$C$7)*About!$B$13*Keys!$C$3*Keys!$C$2</f>
        <v>22039813.658241488</v>
      </c>
      <c r="Z15">
        <f>SUMIFS(NEMS_commercial_agg!AB:AB, NEMS_commercial_agg!$A:$A, About!$B$4, NEMS_commercial_agg!$C:$C, Keys!$C$7)*About!$B$13*Keys!$C$3*Keys!$C$2</f>
        <v>22079175.857217971</v>
      </c>
      <c r="AA15">
        <f>SUMIFS(NEMS_commercial_agg!AC:AC, NEMS_commercial_agg!$A:$A, About!$B$4, NEMS_commercial_agg!$C:$C, Keys!$C$7)*About!$B$13*Keys!$C$3*Keys!$C$2</f>
        <v>22111321.653048761</v>
      </c>
      <c r="AB15">
        <f>SUMIFS(NEMS_commercial_agg!AD:AD, NEMS_commercial_agg!$A:$A, About!$B$4, NEMS_commercial_agg!$C:$C, Keys!$C$7)*About!$B$13*Keys!$C$3*Keys!$C$2</f>
        <v>22146485.217467755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963789608.68365765</v>
      </c>
      <c r="C16">
        <f>SUMIFS(NEMS_commercial_agg!E:E, NEMS_commercial_agg!$A:$A, About!$B$4, NEMS_commercial_agg!$C:$C, Keys!$C$8)*About!$B$13*Keys!$C$3*Keys!$C$2</f>
        <v>977443830.67927957</v>
      </c>
      <c r="D16">
        <f>SUMIFS(NEMS_commercial_agg!F:F, NEMS_commercial_agg!$A:$A, About!$B$4, NEMS_commercial_agg!$C:$C, Keys!$C$8)*About!$B$13*Keys!$C$3*Keys!$C$2</f>
        <v>969706403.2264725</v>
      </c>
      <c r="E16">
        <f>SUMIFS(NEMS_commercial_agg!G:G, NEMS_commercial_agg!$A:$A, About!$B$4, NEMS_commercial_agg!$C:$C, Keys!$C$8)*About!$B$13*Keys!$C$3*Keys!$C$2</f>
        <v>964677226.27057755</v>
      </c>
      <c r="F16">
        <f>SUMIFS(NEMS_commercial_agg!H:H, NEMS_commercial_agg!$A:$A, About!$B$4, NEMS_commercial_agg!$C:$C, Keys!$C$8)*About!$B$13*Keys!$C$3*Keys!$C$2</f>
        <v>971696031.17740381</v>
      </c>
      <c r="G16">
        <f>SUMIFS(NEMS_commercial_agg!I:I, NEMS_commercial_agg!$A:$A, About!$B$4, NEMS_commercial_agg!$C:$C, Keys!$C$8)*About!$B$13*Keys!$C$3*Keys!$C$2</f>
        <v>979716472.84085178</v>
      </c>
      <c r="H16">
        <f>SUMIFS(NEMS_commercial_agg!J:J, NEMS_commercial_agg!$A:$A, About!$B$4, NEMS_commercial_agg!$C:$C, Keys!$C$8)*About!$B$13*Keys!$C$3*Keys!$C$2</f>
        <v>993990255.84836328</v>
      </c>
      <c r="I16">
        <f>SUMIFS(NEMS_commercial_agg!K:K, NEMS_commercial_agg!$A:$A, About!$B$4, NEMS_commercial_agg!$C:$C, Keys!$C$8)*About!$B$13*Keys!$C$3*Keys!$C$2</f>
        <v>999107472.92263567</v>
      </c>
      <c r="J16">
        <f>SUMIFS(NEMS_commercial_agg!L:L, NEMS_commercial_agg!$A:$A, About!$B$4, NEMS_commercial_agg!$C:$C, Keys!$C$8)*About!$B$13*Keys!$C$3*Keys!$C$2</f>
        <v>998278767.42685103</v>
      </c>
      <c r="K16">
        <f>SUMIFS(NEMS_commercial_agg!M:M, NEMS_commercial_agg!$A:$A, About!$B$4, NEMS_commercial_agg!$C:$C, Keys!$C$8)*About!$B$13*Keys!$C$3*Keys!$C$2</f>
        <v>993252739.4468739</v>
      </c>
      <c r="L16">
        <f>SUMIFS(NEMS_commercial_agg!N:N, NEMS_commercial_agg!$A:$A, About!$B$4, NEMS_commercial_agg!$C:$C, Keys!$C$8)*About!$B$13*Keys!$C$3*Keys!$C$2</f>
        <v>987679314.48646402</v>
      </c>
      <c r="M16">
        <f>SUMIFS(NEMS_commercial_agg!O:O, NEMS_commercial_agg!$A:$A, About!$B$4, NEMS_commercial_agg!$C:$C, Keys!$C$8)*About!$B$13*Keys!$C$3*Keys!$C$2</f>
        <v>981293453.73917937</v>
      </c>
      <c r="N16">
        <f>SUMIFS(NEMS_commercial_agg!P:P, NEMS_commercial_agg!$A:$A, About!$B$4, NEMS_commercial_agg!$C:$C, Keys!$C$8)*About!$B$13*Keys!$C$3*Keys!$C$2</f>
        <v>974808006.62848449</v>
      </c>
      <c r="O16">
        <f>SUMIFS(NEMS_commercial_agg!Q:Q, NEMS_commercial_agg!$A:$A, About!$B$4, NEMS_commercial_agg!$C:$C, Keys!$C$8)*About!$B$13*Keys!$C$3*Keys!$C$2</f>
        <v>968932411.18726504</v>
      </c>
      <c r="P16">
        <f>SUMIFS(NEMS_commercial_agg!R:R, NEMS_commercial_agg!$A:$A, About!$B$4, NEMS_commercial_agg!$C:$C, Keys!$C$8)*About!$B$13*Keys!$C$3*Keys!$C$2</f>
        <v>962814869.42967021</v>
      </c>
      <c r="Q16">
        <f>SUMIFS(NEMS_commercial_agg!S:S, NEMS_commercial_agg!$A:$A, About!$B$4, NEMS_commercial_agg!$C:$C, Keys!$C$8)*About!$B$13*Keys!$C$3*Keys!$C$2</f>
        <v>956750729.0553534</v>
      </c>
      <c r="R16">
        <f>SUMIFS(NEMS_commercial_agg!T:T, NEMS_commercial_agg!$A:$A, About!$B$4, NEMS_commercial_agg!$C:$C, Keys!$C$8)*About!$B$13*Keys!$C$3*Keys!$C$2</f>
        <v>951154211.60487711</v>
      </c>
      <c r="S16">
        <f>SUMIFS(NEMS_commercial_agg!U:U, NEMS_commercial_agg!$A:$A, About!$B$4, NEMS_commercial_agg!$C:$C, Keys!$C$8)*About!$B$13*Keys!$C$3*Keys!$C$2</f>
        <v>946964499.14582062</v>
      </c>
      <c r="T16">
        <f>SUMIFS(NEMS_commercial_agg!V:V, NEMS_commercial_agg!$A:$A, About!$B$4, NEMS_commercial_agg!$C:$C, Keys!$C$8)*About!$B$13*Keys!$C$3*Keys!$C$2</f>
        <v>943465068.44948149</v>
      </c>
      <c r="U16">
        <f>SUMIFS(NEMS_commercial_agg!W:W, NEMS_commercial_agg!$A:$A, About!$B$4, NEMS_commercial_agg!$C:$C, Keys!$C$8)*About!$B$13*Keys!$C$3*Keys!$C$2</f>
        <v>940720867.14417112</v>
      </c>
      <c r="V16">
        <f>SUMIFS(NEMS_commercial_agg!X:X, NEMS_commercial_agg!$A:$A, About!$B$4, NEMS_commercial_agg!$C:$C, Keys!$C$8)*About!$B$13*Keys!$C$3*Keys!$C$2</f>
        <v>938548204.96799922</v>
      </c>
      <c r="W16">
        <f>SUMIFS(NEMS_commercial_agg!Y:Y, NEMS_commercial_agg!$A:$A, About!$B$4, NEMS_commercial_agg!$C:$C, Keys!$C$8)*About!$B$13*Keys!$C$3*Keys!$C$2</f>
        <v>936820991.67691135</v>
      </c>
      <c r="X16">
        <f>SUMIFS(NEMS_commercial_agg!Z:Z, NEMS_commercial_agg!$A:$A, About!$B$4, NEMS_commercial_agg!$C:$C, Keys!$C$8)*About!$B$13*Keys!$C$3*Keys!$C$2</f>
        <v>935430850.01639175</v>
      </c>
      <c r="Y16">
        <f>SUMIFS(NEMS_commercial_agg!AA:AA, NEMS_commercial_agg!$A:$A, About!$B$4, NEMS_commercial_agg!$C:$C, Keys!$C$8)*About!$B$13*Keys!$C$3*Keys!$C$2</f>
        <v>934211802.71409011</v>
      </c>
      <c r="Z16">
        <f>SUMIFS(NEMS_commercial_agg!AB:AB, NEMS_commercial_agg!$A:$A, About!$B$4, NEMS_commercial_agg!$C:$C, Keys!$C$8)*About!$B$13*Keys!$C$3*Keys!$C$2</f>
        <v>933060983.22334766</v>
      </c>
      <c r="AA16">
        <f>SUMIFS(NEMS_commercial_agg!AC:AC, NEMS_commercial_agg!$A:$A, About!$B$4, NEMS_commercial_agg!$C:$C, Keys!$C$8)*About!$B$13*Keys!$C$3*Keys!$C$2</f>
        <v>931881691.7420125</v>
      </c>
      <c r="AB16">
        <f>SUMIFS(NEMS_commercial_agg!AD:AD, NEMS_commercial_agg!$A:$A, About!$B$4, NEMS_commercial_agg!$C:$C, Keys!$C$8)*About!$B$13*Keys!$C$3*Keys!$C$2</f>
        <v>930571192.93075538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151956177.20788777</v>
      </c>
      <c r="C2">
        <f>Calcs!C6*(About!$B$8/100)</f>
        <v>154968751.81118831</v>
      </c>
      <c r="D2">
        <f>Calcs!D6*(About!$B$8/100)</f>
        <v>158183581.72771078</v>
      </c>
      <c r="E2">
        <f>Calcs!E6*(About!$B$8/100)</f>
        <v>153287515.11342317</v>
      </c>
      <c r="F2">
        <f>Calcs!F6*(About!$B$8/100)</f>
        <v>148981464.52818355</v>
      </c>
      <c r="G2">
        <f>Calcs!G6*(About!$B$8/100)</f>
        <v>144015330.46306485</v>
      </c>
      <c r="H2">
        <f>Calcs!H6*(About!$B$8/100)</f>
        <v>139173727.66052547</v>
      </c>
      <c r="I2">
        <f>Calcs!I6*(About!$B$8/100)</f>
        <v>135874042.58280364</v>
      </c>
      <c r="J2">
        <f>Calcs!J6*(About!$B$8/100)</f>
        <v>132888795.13089842</v>
      </c>
      <c r="K2">
        <f>Calcs!K6*(About!$B$8/100)</f>
        <v>123563589.46029867</v>
      </c>
      <c r="L2">
        <f>Calcs!L6*(About!$B$8/100)</f>
        <v>122137383.4053057</v>
      </c>
      <c r="M2">
        <f>Calcs!M6*(About!$B$8/100)</f>
        <v>121233515.9498087</v>
      </c>
      <c r="N2">
        <f>Calcs!N6*(About!$B$8/100)</f>
        <v>121394930.83859557</v>
      </c>
      <c r="O2">
        <f>Calcs!O6*(About!$B$8/100)</f>
        <v>120577776.99581012</v>
      </c>
      <c r="P2">
        <f>Calcs!P6*(About!$B$8/100)</f>
        <v>121674210.27851503</v>
      </c>
      <c r="Q2">
        <f>Calcs!Q6*(About!$B$8/100)</f>
        <v>123004460.6274603</v>
      </c>
      <c r="R2">
        <f>Calcs!R6*(About!$B$8/100)</f>
        <v>123864890.7098165</v>
      </c>
      <c r="S2">
        <f>Calcs!S6*(About!$B$8/100)</f>
        <v>123773969.66777024</v>
      </c>
      <c r="T2">
        <f>Calcs!T6*(About!$B$8/100)</f>
        <v>130144865.24689907</v>
      </c>
      <c r="U2">
        <f>Calcs!U6*(About!$B$8/100)</f>
        <v>135310240.30638447</v>
      </c>
      <c r="V2">
        <f>Calcs!V6*(About!$B$8/100)</f>
        <v>138890097.61421341</v>
      </c>
      <c r="W2">
        <f>Calcs!W6*(About!$B$8/100)</f>
        <v>141053127.10685131</v>
      </c>
      <c r="X2">
        <f>Calcs!X6*(About!$B$8/100)</f>
        <v>141846933.30338117</v>
      </c>
      <c r="Y2">
        <f>Calcs!Y6*(About!$B$8/100)</f>
        <v>143429669.22076151</v>
      </c>
      <c r="Z2">
        <f>Calcs!Z6*(About!$B$8/100)</f>
        <v>143932589.609925</v>
      </c>
      <c r="AA2">
        <f>Calcs!AA6*(About!$B$8/100)</f>
        <v>143643399.12533265</v>
      </c>
      <c r="AB2">
        <f>Calcs!AB6*(About!$B$8/100)</f>
        <v>142778013.04560003</v>
      </c>
    </row>
    <row r="3" spans="1:28" x14ac:dyDescent="0.45">
      <c r="A3" t="s">
        <v>273</v>
      </c>
      <c r="B3">
        <f>Calcs!B7*(About!$B$8/100)</f>
        <v>306281885.31922662</v>
      </c>
      <c r="C3">
        <f>Calcs!C7*(About!$B$8/100)</f>
        <v>300091990.43333131</v>
      </c>
      <c r="D3">
        <f>Calcs!D7*(About!$B$8/100)</f>
        <v>291699968.55214578</v>
      </c>
      <c r="E3">
        <f>Calcs!E7*(About!$B$8/100)</f>
        <v>284253462.21391076</v>
      </c>
      <c r="F3">
        <f>Calcs!F7*(About!$B$8/100)</f>
        <v>277771498.57602572</v>
      </c>
      <c r="G3">
        <f>Calcs!G7*(About!$B$8/100)</f>
        <v>273509211.43138713</v>
      </c>
      <c r="H3">
        <f>Calcs!H7*(About!$B$8/100)</f>
        <v>267236280.78751618</v>
      </c>
      <c r="I3">
        <f>Calcs!I7*(About!$B$8/100)</f>
        <v>260190953.43014571</v>
      </c>
      <c r="J3">
        <f>Calcs!J7*(About!$B$8/100)</f>
        <v>255042204.5808605</v>
      </c>
      <c r="K3">
        <f>Calcs!K7*(About!$B$8/100)</f>
        <v>235100311.38065985</v>
      </c>
      <c r="L3">
        <f>Calcs!L7*(About!$B$8/100)</f>
        <v>237106438.38952956</v>
      </c>
      <c r="M3">
        <f>Calcs!M7*(About!$B$8/100)</f>
        <v>239586741.59182894</v>
      </c>
      <c r="N3">
        <f>Calcs!N7*(About!$B$8/100)</f>
        <v>240024525.35041744</v>
      </c>
      <c r="O3">
        <f>Calcs!O7*(About!$B$8/100)</f>
        <v>236476792.90803021</v>
      </c>
      <c r="P3">
        <f>Calcs!P7*(About!$B$8/100)</f>
        <v>249922617.29745844</v>
      </c>
      <c r="Q3">
        <f>Calcs!Q7*(About!$B$8/100)</f>
        <v>261312104.65950805</v>
      </c>
      <c r="R3">
        <f>Calcs!R7*(About!$B$8/100)</f>
        <v>271333919.06601381</v>
      </c>
      <c r="S3">
        <f>Calcs!S7*(About!$B$8/100)</f>
        <v>278810322.33206159</v>
      </c>
      <c r="T3">
        <f>Calcs!T7*(About!$B$8/100)</f>
        <v>284176937.44926775</v>
      </c>
      <c r="U3">
        <f>Calcs!U7*(About!$B$8/100)</f>
        <v>288073048.3658489</v>
      </c>
      <c r="V3">
        <f>Calcs!V7*(About!$B$8/100)</f>
        <v>290633768.52557796</v>
      </c>
      <c r="W3">
        <f>Calcs!W7*(About!$B$8/100)</f>
        <v>292071789.01554054</v>
      </c>
      <c r="X3">
        <f>Calcs!X7*(About!$B$8/100)</f>
        <v>292464357.80128515</v>
      </c>
      <c r="Y3">
        <f>Calcs!Y7*(About!$B$8/100)</f>
        <v>292144095.42492878</v>
      </c>
      <c r="Z3">
        <f>Calcs!Z7*(About!$B$8/100)</f>
        <v>291290231.25052994</v>
      </c>
      <c r="AA3">
        <f>Calcs!AA7*(About!$B$8/100)</f>
        <v>290190883.0273391</v>
      </c>
      <c r="AB3">
        <f>Calcs!AB7*(About!$B$8/100)</f>
        <v>289203985.51434648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24655244.986896414</v>
      </c>
      <c r="C5">
        <f>Calcs!C8*(About!$B$8/100)</f>
        <v>22815484.018781982</v>
      </c>
      <c r="D5">
        <f>Calcs!D8*(About!$B$8/100)</f>
        <v>21849412.164652139</v>
      </c>
      <c r="E5">
        <f>Calcs!E8*(About!$B$8/100)</f>
        <v>20564689.364874873</v>
      </c>
      <c r="F5">
        <f>Calcs!F8*(About!$B$8/100)</f>
        <v>19581233.326710984</v>
      </c>
      <c r="G5">
        <f>Calcs!G8*(About!$B$8/100)</f>
        <v>19717039.378812872</v>
      </c>
      <c r="H5">
        <f>Calcs!H8*(About!$B$8/100)</f>
        <v>14764952.436692834</v>
      </c>
      <c r="I5">
        <f>Calcs!I8*(About!$B$8/100)</f>
        <v>15097249.571573695</v>
      </c>
      <c r="J5">
        <f>Calcs!J8*(About!$B$8/100)</f>
        <v>15226768.849225838</v>
      </c>
      <c r="K5">
        <f>Calcs!K8*(About!$B$8/100)</f>
        <v>15343988.676062047</v>
      </c>
      <c r="L5">
        <f>Calcs!L8*(About!$B$8/100)</f>
        <v>15438506.721035063</v>
      </c>
      <c r="M5">
        <f>Calcs!M8*(About!$B$8/100)</f>
        <v>15596508.352369564</v>
      </c>
      <c r="N5">
        <f>Calcs!N8*(About!$B$8/100)</f>
        <v>15929953.563937357</v>
      </c>
      <c r="O5">
        <f>Calcs!O8*(About!$B$8/100)</f>
        <v>16273421.264563469</v>
      </c>
      <c r="P5">
        <f>Calcs!P8*(About!$B$8/100)</f>
        <v>16620705.246583207</v>
      </c>
      <c r="Q5">
        <f>Calcs!Q8*(About!$B$8/100)</f>
        <v>16932186.413417399</v>
      </c>
      <c r="R5">
        <f>Calcs!R8*(About!$B$8/100)</f>
        <v>17092840.953170393</v>
      </c>
      <c r="S5">
        <f>Calcs!S8*(About!$B$8/100)</f>
        <v>17187798.885189131</v>
      </c>
      <c r="T5">
        <f>Calcs!T8*(About!$B$8/100)</f>
        <v>17458019.217182808</v>
      </c>
      <c r="U5">
        <f>Calcs!U8*(About!$B$8/100)</f>
        <v>17608168.152191199</v>
      </c>
      <c r="V5">
        <f>Calcs!V8*(About!$B$8/100)</f>
        <v>17342488.442592561</v>
      </c>
      <c r="W5">
        <f>Calcs!W8*(About!$B$8/100)</f>
        <v>17367875.150570665</v>
      </c>
      <c r="X5">
        <f>Calcs!X8*(About!$B$8/100)</f>
        <v>17617914.072957925</v>
      </c>
      <c r="Y5">
        <f>Calcs!Y8*(About!$B$8/100)</f>
        <v>17874178.204610128</v>
      </c>
      <c r="Z5">
        <f>Calcs!Z8*(About!$B$8/100)</f>
        <v>18125849.554474615</v>
      </c>
      <c r="AA5">
        <f>Calcs!AA8*(About!$B$8/100)</f>
        <v>18367886.807989828</v>
      </c>
      <c r="AB5">
        <f>Calcs!AB8*(About!$B$8/100)</f>
        <v>18444457.841529481</v>
      </c>
    </row>
    <row r="6" spans="1:28" x14ac:dyDescent="0.45">
      <c r="A6" t="s">
        <v>275</v>
      </c>
      <c r="B6">
        <f>Calcs!B9*(About!$B$8/100)</f>
        <v>492936573.20706743</v>
      </c>
      <c r="C6">
        <f>Calcs!C9*(About!$B$8/100)</f>
        <v>501017617.08379334</v>
      </c>
      <c r="D6">
        <f>Calcs!D9*(About!$B$8/100)</f>
        <v>512335350.98302203</v>
      </c>
      <c r="E6">
        <f>Calcs!E9*(About!$B$8/100)</f>
        <v>527484156.551458</v>
      </c>
      <c r="F6">
        <f>Calcs!F9*(About!$B$8/100)</f>
        <v>522362636.99532688</v>
      </c>
      <c r="G6">
        <f>Calcs!G9*(About!$B$8/100)</f>
        <v>523636313.78484857</v>
      </c>
      <c r="H6">
        <f>Calcs!H9*(About!$B$8/100)</f>
        <v>526837113.20477253</v>
      </c>
      <c r="I6">
        <f>Calcs!I9*(About!$B$8/100)</f>
        <v>540735038.67854345</v>
      </c>
      <c r="J6">
        <f>Calcs!J9*(About!$B$8/100)</f>
        <v>555435229.10121012</v>
      </c>
      <c r="K6">
        <f>Calcs!K9*(About!$B$8/100)</f>
        <v>550376932.23946905</v>
      </c>
      <c r="L6">
        <f>Calcs!L9*(About!$B$8/100)</f>
        <v>539107637.78963828</v>
      </c>
      <c r="M6">
        <f>Calcs!M9*(About!$B$8/100)</f>
        <v>539759290.82953572</v>
      </c>
      <c r="N6">
        <f>Calcs!N9*(About!$B$8/100)</f>
        <v>535838430.23362482</v>
      </c>
      <c r="O6">
        <f>Calcs!O9*(About!$B$8/100)</f>
        <v>533433195.70334154</v>
      </c>
      <c r="P6">
        <f>Calcs!P9*(About!$B$8/100)</f>
        <v>543215678.11415923</v>
      </c>
      <c r="Q6">
        <f>Calcs!Q9*(About!$B$8/100)</f>
        <v>551225881.36493993</v>
      </c>
      <c r="R6">
        <f>Calcs!R9*(About!$B$8/100)</f>
        <v>555974105.2684412</v>
      </c>
      <c r="S6">
        <f>Calcs!S9*(About!$B$8/100)</f>
        <v>556529992.33326936</v>
      </c>
      <c r="T6">
        <f>Calcs!T9*(About!$B$8/100)</f>
        <v>553983539.90511775</v>
      </c>
      <c r="U6">
        <f>Calcs!U9*(About!$B$8/100)</f>
        <v>558673786.03093708</v>
      </c>
      <c r="V6">
        <f>Calcs!V9*(About!$B$8/100)</f>
        <v>561435062.76082599</v>
      </c>
      <c r="W6">
        <f>Calcs!W9*(About!$B$8/100)</f>
        <v>562709808.48536956</v>
      </c>
      <c r="X6">
        <f>Calcs!X9*(About!$B$8/100)</f>
        <v>562696723.60340738</v>
      </c>
      <c r="Y6">
        <f>Calcs!Y9*(About!$B$8/100)</f>
        <v>562331514.74681866</v>
      </c>
      <c r="Z6">
        <f>Calcs!Z9*(About!$B$8/100)</f>
        <v>562973413.03020525</v>
      </c>
      <c r="AA6">
        <f>Calcs!AA9*(About!$B$8/100)</f>
        <v>563806004.62810338</v>
      </c>
      <c r="AB6">
        <f>Calcs!AB9*(About!$B$8/100)</f>
        <v>565228053.98803437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61536562.323643744</v>
      </c>
      <c r="C2">
        <f>Calcs!C6*(About!$B$9/100)</f>
        <v>62756542.243097834</v>
      </c>
      <c r="D2">
        <f>Calcs!D6*(About!$B$9/100)</f>
        <v>64058427.991693318</v>
      </c>
      <c r="E2">
        <f>Calcs!E6*(About!$B$9/100)</f>
        <v>62075704.328287147</v>
      </c>
      <c r="F2">
        <f>Calcs!F6*(About!$B$9/100)</f>
        <v>60331915.065644354</v>
      </c>
      <c r="G2">
        <f>Calcs!G6*(About!$B$9/100)</f>
        <v>58320816.708072066</v>
      </c>
      <c r="H2">
        <f>Calcs!H6*(About!$B$9/100)</f>
        <v>56360148.849224873</v>
      </c>
      <c r="I2">
        <f>Calcs!I6*(About!$B$9/100)</f>
        <v>55023899.937436067</v>
      </c>
      <c r="J2">
        <f>Calcs!J6*(About!$B$9/100)</f>
        <v>53814986.49113144</v>
      </c>
      <c r="K2">
        <f>Calcs!K6*(About!$B$9/100)</f>
        <v>50038627.342897557</v>
      </c>
      <c r="L2">
        <f>Calcs!L6*(About!$B$9/100)</f>
        <v>49461067.289716125</v>
      </c>
      <c r="M2">
        <f>Calcs!M6*(About!$B$9/100)</f>
        <v>49095034.812264353</v>
      </c>
      <c r="N2">
        <f>Calcs!N6*(About!$B$9/100)</f>
        <v>49160401.798630483</v>
      </c>
      <c r="O2">
        <f>Calcs!O6*(About!$B$9/100)</f>
        <v>48829485.087651506</v>
      </c>
      <c r="P2">
        <f>Calcs!P6*(About!$B$9/100)</f>
        <v>49273499.515196517</v>
      </c>
      <c r="Q2">
        <f>Calcs!Q6*(About!$B$9/100)</f>
        <v>49812201.100140519</v>
      </c>
      <c r="R2">
        <f>Calcs!R6*(About!$B$9/100)</f>
        <v>50160643.067824483</v>
      </c>
      <c r="S2">
        <f>Calcs!S6*(About!$B$9/100)</f>
        <v>50123823.450002983</v>
      </c>
      <c r="T2">
        <f>Calcs!T6*(About!$B$9/100)</f>
        <v>52703797.624571368</v>
      </c>
      <c r="U2">
        <f>Calcs!U6*(About!$B$9/100)</f>
        <v>54795581.125008881</v>
      </c>
      <c r="V2">
        <f>Calcs!V6*(About!$B$9/100)</f>
        <v>56245289.299962439</v>
      </c>
      <c r="W2">
        <f>Calcs!W6*(About!$B$9/100)</f>
        <v>57121235.257720336</v>
      </c>
      <c r="X2">
        <f>Calcs!X6*(About!$B$9/100)</f>
        <v>57442697.046133369</v>
      </c>
      <c r="Y2">
        <f>Calcs!Y6*(About!$B$9/100)</f>
        <v>58083645.832891136</v>
      </c>
      <c r="Z2">
        <f>Calcs!Z6*(About!$B$9/100)</f>
        <v>58287309.760480277</v>
      </c>
      <c r="AA2">
        <f>Calcs!AA6*(About!$B$9/100)</f>
        <v>58170198.441904686</v>
      </c>
      <c r="AB2">
        <f>Calcs!AB6*(About!$B$9/100)</f>
        <v>57819749.480842538</v>
      </c>
    </row>
    <row r="3" spans="1:28" x14ac:dyDescent="0.45">
      <c r="A3" t="s">
        <v>273</v>
      </c>
      <c r="B3">
        <f>Calcs!B7*(About!$B$9/100)</f>
        <v>124032695.94473158</v>
      </c>
      <c r="C3">
        <f>Calcs!C7*(About!$B$9/100)</f>
        <v>121526020.27401112</v>
      </c>
      <c r="D3">
        <f>Calcs!D7*(About!$B$9/100)</f>
        <v>118127565.62082213</v>
      </c>
      <c r="E3">
        <f>Calcs!E7*(About!$B$9/100)</f>
        <v>115112009.36114267</v>
      </c>
      <c r="F3">
        <f>Calcs!F7*(About!$B$9/100)</f>
        <v>112487056.78131692</v>
      </c>
      <c r="G3">
        <f>Calcs!G7*(About!$B$9/100)</f>
        <v>110760990.07355492</v>
      </c>
      <c r="H3">
        <f>Calcs!H7*(About!$B$9/100)</f>
        <v>108220688.02982581</v>
      </c>
      <c r="I3">
        <f>Calcs!I7*(About!$B$9/100)</f>
        <v>105367594.23671085</v>
      </c>
      <c r="J3">
        <f>Calcs!J7*(About!$B$9/100)</f>
        <v>103282543.72889653</v>
      </c>
      <c r="K3">
        <f>Calcs!K7*(About!$B$9/100)</f>
        <v>95206823.634367228</v>
      </c>
      <c r="L3">
        <f>Calcs!L7*(About!$B$9/100)</f>
        <v>96019229.960841</v>
      </c>
      <c r="M3">
        <f>Calcs!M7*(About!$B$9/100)</f>
        <v>97023659.891853407</v>
      </c>
      <c r="N3">
        <f>Calcs!N7*(About!$B$9/100)</f>
        <v>97200945.922863558</v>
      </c>
      <c r="O3">
        <f>Calcs!O7*(About!$B$9/100)</f>
        <v>95764247.115615323</v>
      </c>
      <c r="P3">
        <f>Calcs!P7*(About!$B$9/100)</f>
        <v>101209302.56341629</v>
      </c>
      <c r="Q3">
        <f>Calcs!Q7*(About!$B$9/100)</f>
        <v>105821618.50717863</v>
      </c>
      <c r="R3">
        <f>Calcs!R7*(About!$B$9/100)</f>
        <v>109880078.11147776</v>
      </c>
      <c r="S3">
        <f>Calcs!S7*(About!$B$9/100)</f>
        <v>112907741.50753984</v>
      </c>
      <c r="T3">
        <f>Calcs!T7*(About!$B$9/100)</f>
        <v>115081019.69665332</v>
      </c>
      <c r="U3">
        <f>Calcs!U7*(About!$B$9/100)</f>
        <v>116658798.74218711</v>
      </c>
      <c r="V3">
        <f>Calcs!V7*(About!$B$9/100)</f>
        <v>117695794.53003849</v>
      </c>
      <c r="W3">
        <f>Calcs!W7*(About!$B$9/100)</f>
        <v>118278138.98703413</v>
      </c>
      <c r="X3">
        <f>Calcs!X7*(About!$B$9/100)</f>
        <v>118437114.64695245</v>
      </c>
      <c r="Y3">
        <f>Calcs!Y7*(About!$B$9/100)</f>
        <v>118307420.37558624</v>
      </c>
      <c r="Z3">
        <f>Calcs!Z7*(About!$B$9/100)</f>
        <v>117961637.3547885</v>
      </c>
      <c r="AA3">
        <f>Calcs!AA7*(About!$B$9/100)</f>
        <v>117516442.48548603</v>
      </c>
      <c r="AB3">
        <f>Calcs!AB7*(About!$B$9/100)</f>
        <v>117116785.94350657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9984451.0938519537</v>
      </c>
      <c r="C5">
        <f>Calcs!C8*(About!$B$9/100)</f>
        <v>9239416.7849136777</v>
      </c>
      <c r="D5">
        <f>Calcs!D8*(About!$B$9/100)</f>
        <v>8848193.8550327234</v>
      </c>
      <c r="E5">
        <f>Calcs!E8*(About!$B$9/100)</f>
        <v>8327929.2228885274</v>
      </c>
      <c r="F5">
        <f>Calcs!F8*(About!$B$9/100)</f>
        <v>7929666.3493612362</v>
      </c>
      <c r="G5">
        <f>Calcs!G8*(About!$B$9/100)</f>
        <v>7984662.7156995572</v>
      </c>
      <c r="H5">
        <f>Calcs!H8*(About!$B$9/100)</f>
        <v>5979252.9169983696</v>
      </c>
      <c r="I5">
        <f>Calcs!I8*(About!$B$9/100)</f>
        <v>6113820.8149693049</v>
      </c>
      <c r="J5">
        <f>Calcs!J8*(About!$B$9/100)</f>
        <v>6166271.2730408479</v>
      </c>
      <c r="K5">
        <f>Calcs!K8*(About!$B$9/100)</f>
        <v>6213740.9140400747</v>
      </c>
      <c r="L5">
        <f>Calcs!L8*(About!$B$9/100)</f>
        <v>6252017.1833702363</v>
      </c>
      <c r="M5">
        <f>Calcs!M8*(About!$B$9/100)</f>
        <v>6316001.9282651497</v>
      </c>
      <c r="N5">
        <f>Calcs!N8*(About!$B$9/100)</f>
        <v>6451034.7543087415</v>
      </c>
      <c r="O5">
        <f>Calcs!O8*(About!$B$9/100)</f>
        <v>6590126.3131653583</v>
      </c>
      <c r="P5">
        <f>Calcs!P8*(About!$B$9/100)</f>
        <v>6730763.3230996374</v>
      </c>
      <c r="Q5">
        <f>Calcs!Q8*(About!$B$9/100)</f>
        <v>6856901.5333897732</v>
      </c>
      <c r="R5">
        <f>Calcs!R8*(About!$B$9/100)</f>
        <v>6921960.6068656826</v>
      </c>
      <c r="S5">
        <f>Calcs!S8*(About!$B$9/100)</f>
        <v>6960415.013979394</v>
      </c>
      <c r="T5">
        <f>Calcs!T8*(About!$B$9/100)</f>
        <v>7069844.1310207862</v>
      </c>
      <c r="U5">
        <f>Calcs!U8*(About!$B$9/100)</f>
        <v>7130648.8279192355</v>
      </c>
      <c r="V5">
        <f>Calcs!V8*(About!$B$9/100)</f>
        <v>7023058.4929407667</v>
      </c>
      <c r="W5">
        <f>Calcs!W8*(About!$B$9/100)</f>
        <v>7033339.1591590913</v>
      </c>
      <c r="X5">
        <f>Calcs!X8*(About!$B$9/100)</f>
        <v>7134595.5609292565</v>
      </c>
      <c r="Y5">
        <f>Calcs!Y8*(About!$B$9/100)</f>
        <v>7238372.9393714387</v>
      </c>
      <c r="Z5">
        <f>Calcs!Z8*(About!$B$9/100)</f>
        <v>7340290.4131495794</v>
      </c>
      <c r="AA5">
        <f>Calcs!AA8*(About!$B$9/100)</f>
        <v>7438306.4386199107</v>
      </c>
      <c r="AB5">
        <f>Calcs!AB8*(About!$B$9/100)</f>
        <v>7469314.8402800318</v>
      </c>
    </row>
    <row r="6" spans="1:28" x14ac:dyDescent="0.45">
      <c r="A6" t="s">
        <v>275</v>
      </c>
      <c r="B6">
        <f>Calcs!B9*(About!$B$9/100)</f>
        <v>199620855.93441424</v>
      </c>
      <c r="C6">
        <f>Calcs!C9*(About!$B$9/100)</f>
        <v>202893376.13923571</v>
      </c>
      <c r="D6">
        <f>Calcs!D9*(About!$B$9/100)</f>
        <v>207476634.61710262</v>
      </c>
      <c r="E6">
        <f>Calcs!E9*(About!$B$9/100)</f>
        <v>213611333.68047464</v>
      </c>
      <c r="F6">
        <f>Calcs!F9*(About!$B$9/100)</f>
        <v>211537310.01688603</v>
      </c>
      <c r="G6">
        <f>Calcs!G9*(About!$B$9/100)</f>
        <v>212053101.42845434</v>
      </c>
      <c r="H6">
        <f>Calcs!H9*(About!$B$9/100)</f>
        <v>213349305.35124826</v>
      </c>
      <c r="I6">
        <f>Calcs!I9*(About!$B$9/100)</f>
        <v>218977444.81092972</v>
      </c>
      <c r="J6">
        <f>Calcs!J9*(About!$B$9/100)</f>
        <v>224930471.53702521</v>
      </c>
      <c r="K6">
        <f>Calcs!K9*(About!$B$9/100)</f>
        <v>222882050.69752106</v>
      </c>
      <c r="L6">
        <f>Calcs!L9*(About!$B$9/100)</f>
        <v>218318408.38302156</v>
      </c>
      <c r="M6">
        <f>Calcs!M9*(About!$B$9/100)</f>
        <v>218582303.46540561</v>
      </c>
      <c r="N6">
        <f>Calcs!N9*(About!$B$9/100)</f>
        <v>216994501.72640485</v>
      </c>
      <c r="O6">
        <f>Calcs!O9*(About!$B$9/100)</f>
        <v>216020471.79688597</v>
      </c>
      <c r="P6">
        <f>Calcs!P9*(About!$B$9/100)</f>
        <v>219982010.90384623</v>
      </c>
      <c r="Q6">
        <f>Calcs!Q9*(About!$B$9/100)</f>
        <v>223225843.30752909</v>
      </c>
      <c r="R6">
        <f>Calcs!R9*(About!$B$9/100)</f>
        <v>225148696.20849857</v>
      </c>
      <c r="S6">
        <f>Calcs!S9*(About!$B$9/100)</f>
        <v>225373809.65658769</v>
      </c>
      <c r="T6">
        <f>Calcs!T9*(About!$B$9/100)</f>
        <v>224342591.76582193</v>
      </c>
      <c r="U6">
        <f>Calcs!U9*(About!$B$9/100)</f>
        <v>226241965.83759692</v>
      </c>
      <c r="V6">
        <f>Calcs!V9*(About!$B$9/100)</f>
        <v>227360179.52725282</v>
      </c>
      <c r="W6">
        <f>Calcs!W9*(About!$B$9/100)</f>
        <v>227876403.81748262</v>
      </c>
      <c r="X6">
        <f>Calcs!X9*(About!$B$9/100)</f>
        <v>227871104.93020368</v>
      </c>
      <c r="Y6">
        <f>Calcs!Y9*(About!$B$9/100)</f>
        <v>227723209.01720056</v>
      </c>
      <c r="Z6">
        <f>Calcs!Z9*(About!$B$9/100)</f>
        <v>227983153.78842905</v>
      </c>
      <c r="AA6">
        <f>Calcs!AA9*(About!$B$9/100)</f>
        <v>228320322.21221817</v>
      </c>
      <c r="AB6">
        <f>Calcs!AB9*(About!$B$9/100)</f>
        <v>228896198.95953178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153703613.88064402</v>
      </c>
      <c r="C2">
        <f>Calcs!C13</f>
        <v>152975806.82156888</v>
      </c>
      <c r="D2">
        <f>Calcs!D13</f>
        <v>148455320.68377981</v>
      </c>
      <c r="E2">
        <f>Calcs!E13</f>
        <v>145152963.39698294</v>
      </c>
      <c r="F2">
        <f>Calcs!F13</f>
        <v>144057382.19213754</v>
      </c>
      <c r="G2">
        <f>Calcs!G13</f>
        <v>143149296.2617501</v>
      </c>
      <c r="H2">
        <f>Calcs!H13</f>
        <v>141727533.63471958</v>
      </c>
      <c r="I2">
        <f>Calcs!I13</f>
        <v>138844514.97435212</v>
      </c>
      <c r="J2">
        <f>Calcs!J13</f>
        <v>136386083.23361099</v>
      </c>
      <c r="K2">
        <f>Calcs!K13</f>
        <v>132991749.60853912</v>
      </c>
      <c r="L2">
        <f>Calcs!L13</f>
        <v>130116078.55864729</v>
      </c>
      <c r="M2">
        <f>Calcs!M13</f>
        <v>127190417.51605535</v>
      </c>
      <c r="N2">
        <f>Calcs!N13</f>
        <v>123796215.09831332</v>
      </c>
      <c r="O2">
        <f>Calcs!O13</f>
        <v>121159078.97421898</v>
      </c>
      <c r="P2">
        <f>Calcs!P13</f>
        <v>118566290.92763814</v>
      </c>
      <c r="Q2">
        <f>Calcs!Q13</f>
        <v>116090933.44133712</v>
      </c>
      <c r="R2">
        <f>Calcs!R13</f>
        <v>113593270.70894943</v>
      </c>
      <c r="S2">
        <f>Calcs!S13</f>
        <v>111421002.15476733</v>
      </c>
      <c r="T2">
        <f>Calcs!T13</f>
        <v>109420221.58079278</v>
      </c>
      <c r="U2">
        <f>Calcs!U13</f>
        <v>107470087.03616796</v>
      </c>
      <c r="V2">
        <f>Calcs!V13</f>
        <v>105624393.52616075</v>
      </c>
      <c r="W2">
        <f>Calcs!W13</f>
        <v>103912925.11466335</v>
      </c>
      <c r="X2">
        <f>Calcs!X13</f>
        <v>102253283.59848493</v>
      </c>
      <c r="Y2">
        <f>Calcs!Y13</f>
        <v>100625394.25614759</v>
      </c>
      <c r="Z2">
        <f>Calcs!Z13</f>
        <v>99015611.525339395</v>
      </c>
      <c r="AA2">
        <f>Calcs!AA13</f>
        <v>97414882.100295827</v>
      </c>
      <c r="AB2">
        <f>Calcs!AB13</f>
        <v>95822025.115047529</v>
      </c>
    </row>
    <row r="3" spans="1:28" x14ac:dyDescent="0.45">
      <c r="A3" t="s">
        <v>273</v>
      </c>
      <c r="B3">
        <f>Calcs!B14</f>
        <v>114328031.75651044</v>
      </c>
      <c r="C3">
        <f>Calcs!C14</f>
        <v>115353679.45450763</v>
      </c>
      <c r="D3">
        <f>Calcs!D14</f>
        <v>113606260.2346117</v>
      </c>
      <c r="E3">
        <f>Calcs!E14</f>
        <v>112368843.90612103</v>
      </c>
      <c r="F3">
        <f>Calcs!F14</f>
        <v>113326394.99988891</v>
      </c>
      <c r="G3">
        <f>Calcs!G14</f>
        <v>114455171.65920447</v>
      </c>
      <c r="H3">
        <f>Calcs!H14</f>
        <v>115710825.80655423</v>
      </c>
      <c r="I3">
        <f>Calcs!I14</f>
        <v>116215055.57544295</v>
      </c>
      <c r="J3">
        <f>Calcs!J14</f>
        <v>115700985.2568101</v>
      </c>
      <c r="K3">
        <f>Calcs!K14</f>
        <v>114391011.27487281</v>
      </c>
      <c r="L3">
        <f>Calcs!L14</f>
        <v>113207521.15897992</v>
      </c>
      <c r="M3">
        <f>Calcs!M14</f>
        <v>111951998.21896009</v>
      </c>
      <c r="N3">
        <f>Calcs!N14</f>
        <v>110759323.58997269</v>
      </c>
      <c r="O3">
        <f>Calcs!O14</f>
        <v>109727902.76945898</v>
      </c>
      <c r="P3">
        <f>Calcs!P14</f>
        <v>108755787.66206977</v>
      </c>
      <c r="Q3">
        <f>Calcs!Q14</f>
        <v>107863709.0259328</v>
      </c>
      <c r="R3">
        <f>Calcs!R14</f>
        <v>107573609.61947612</v>
      </c>
      <c r="S3">
        <f>Calcs!S14</f>
        <v>107018208.99191797</v>
      </c>
      <c r="T3">
        <f>Calcs!T14</f>
        <v>106616058.52570824</v>
      </c>
      <c r="U3">
        <f>Calcs!U14</f>
        <v>106377786.01457059</v>
      </c>
      <c r="V3">
        <f>Calcs!V14</f>
        <v>106268096.68675613</v>
      </c>
      <c r="W3">
        <f>Calcs!W14</f>
        <v>106234638.81762613</v>
      </c>
      <c r="X3">
        <f>Calcs!X14</f>
        <v>106256944.06371281</v>
      </c>
      <c r="Y3">
        <f>Calcs!Y14</f>
        <v>106311526.31296021</v>
      </c>
      <c r="Z3">
        <f>Calcs!Z14</f>
        <v>106416885.79888724</v>
      </c>
      <c r="AA3">
        <f>Calcs!AA14</f>
        <v>106563313.17907976</v>
      </c>
      <c r="AB3">
        <f>Calcs!AB14</f>
        <v>106425283.06800222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21461058.125957288</v>
      </c>
      <c r="C5">
        <f>Calcs!C15</f>
        <v>21701167.539713822</v>
      </c>
      <c r="D5">
        <f>Calcs!D15</f>
        <v>21534140.608723618</v>
      </c>
      <c r="E5">
        <f>Calcs!E15</f>
        <v>21394011.180367347</v>
      </c>
      <c r="F5">
        <f>Calcs!F15</f>
        <v>21527055.412907854</v>
      </c>
      <c r="G5">
        <f>Calcs!G15</f>
        <v>21674663.659069661</v>
      </c>
      <c r="H5">
        <f>Calcs!H15</f>
        <v>22724715.920432266</v>
      </c>
      <c r="I5">
        <f>Calcs!I15</f>
        <v>22815117.770748258</v>
      </c>
      <c r="J5">
        <f>Calcs!J15</f>
        <v>22831256.272328611</v>
      </c>
      <c r="K5">
        <f>Calcs!K15</f>
        <v>22691126.84397234</v>
      </c>
      <c r="L5">
        <f>Calcs!L15</f>
        <v>22561756.416669633</v>
      </c>
      <c r="M5">
        <f>Calcs!M15</f>
        <v>22425563.208211008</v>
      </c>
      <c r="N5">
        <f>Calcs!N15</f>
        <v>22364158.177807696</v>
      </c>
      <c r="O5">
        <f>Calcs!O15</f>
        <v>22298292.098187048</v>
      </c>
      <c r="P5">
        <f>Calcs!P15</f>
        <v>22122211.861432258</v>
      </c>
      <c r="Q5">
        <f>Calcs!Q15</f>
        <v>21957677.869710565</v>
      </c>
      <c r="R5">
        <f>Calcs!R15</f>
        <v>21960302.016308997</v>
      </c>
      <c r="S5">
        <f>Calcs!S15</f>
        <v>21973816.371290922</v>
      </c>
      <c r="T5">
        <f>Calcs!T15</f>
        <v>21961351.674948368</v>
      </c>
      <c r="U5">
        <f>Calcs!U15</f>
        <v>21965550.309505861</v>
      </c>
      <c r="V5">
        <f>Calcs!V15</f>
        <v>21941539.368130203</v>
      </c>
      <c r="W5">
        <f>Calcs!W15</f>
        <v>21968305.663434211</v>
      </c>
      <c r="X5">
        <f>Calcs!X15</f>
        <v>22002681.983873673</v>
      </c>
      <c r="Y5">
        <f>Calcs!Y15</f>
        <v>22039813.658241488</v>
      </c>
      <c r="Z5">
        <f>Calcs!Z15</f>
        <v>22079175.857217971</v>
      </c>
      <c r="AA5">
        <f>Calcs!AA15</f>
        <v>22111321.653048761</v>
      </c>
      <c r="AB5">
        <f>Calcs!AB15</f>
        <v>22146485.217467755</v>
      </c>
    </row>
    <row r="6" spans="1:28" x14ac:dyDescent="0.45">
      <c r="A6" t="s">
        <v>275</v>
      </c>
      <c r="B6">
        <f>Calcs!B16</f>
        <v>963789608.68365765</v>
      </c>
      <c r="C6">
        <f>Calcs!C16</f>
        <v>977443830.67927957</v>
      </c>
      <c r="D6">
        <f>Calcs!D16</f>
        <v>969706403.2264725</v>
      </c>
      <c r="E6">
        <f>Calcs!E16</f>
        <v>964677226.27057755</v>
      </c>
      <c r="F6">
        <f>Calcs!F16</f>
        <v>971696031.17740381</v>
      </c>
      <c r="G6">
        <f>Calcs!G16</f>
        <v>979716472.84085178</v>
      </c>
      <c r="H6">
        <f>Calcs!H16</f>
        <v>993990255.84836328</v>
      </c>
      <c r="I6">
        <f>Calcs!I16</f>
        <v>999107472.92263567</v>
      </c>
      <c r="J6">
        <f>Calcs!J16</f>
        <v>998278767.42685103</v>
      </c>
      <c r="K6">
        <f>Calcs!K16</f>
        <v>993252739.4468739</v>
      </c>
      <c r="L6">
        <f>Calcs!L16</f>
        <v>987679314.48646402</v>
      </c>
      <c r="M6">
        <f>Calcs!M16</f>
        <v>981293453.73917937</v>
      </c>
      <c r="N6">
        <f>Calcs!N16</f>
        <v>974808006.62848449</v>
      </c>
      <c r="O6">
        <f>Calcs!O16</f>
        <v>968932411.18726504</v>
      </c>
      <c r="P6">
        <f>Calcs!P16</f>
        <v>962814869.42967021</v>
      </c>
      <c r="Q6">
        <f>Calcs!Q16</f>
        <v>956750729.0553534</v>
      </c>
      <c r="R6">
        <f>Calcs!R16</f>
        <v>951154211.60487711</v>
      </c>
      <c r="S6">
        <f>Calcs!S16</f>
        <v>946964499.14582062</v>
      </c>
      <c r="T6">
        <f>Calcs!T16</f>
        <v>943465068.44948149</v>
      </c>
      <c r="U6">
        <f>Calcs!U16</f>
        <v>940720867.14417112</v>
      </c>
      <c r="V6">
        <f>Calcs!V16</f>
        <v>938548204.96799922</v>
      </c>
      <c r="W6">
        <f>Calcs!W16</f>
        <v>936820991.67691135</v>
      </c>
      <c r="X6">
        <f>Calcs!X16</f>
        <v>935430850.01639175</v>
      </c>
      <c r="Y6">
        <f>Calcs!Y16</f>
        <v>934211802.71409011</v>
      </c>
      <c r="Z6">
        <f>Calcs!Z16</f>
        <v>933060983.22334766</v>
      </c>
      <c r="AA6">
        <f>Calcs!AA16</f>
        <v>931881691.7420125</v>
      </c>
      <c r="AB6">
        <f>Calcs!AB16</f>
        <v>930571192.93075538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2026-06-11T23:21:05Z</dcterms:modified>
</cp:coreProperties>
</file>